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13_ncr:1_{5E918DEE-01E4-4D99-85CC-95A4BA6DE18B}" xr6:coauthVersionLast="47" xr6:coauthVersionMax="47" xr10:uidLastSave="{00000000-0000-0000-0000-000000000000}"/>
  <bookViews>
    <workbookView xWindow="-28910" yWindow="-110" windowWidth="29020" windowHeight="16420" activeTab="2" xr2:uid="{27A39CEE-0D28-40AF-8CC3-5CE18ED2FA16}"/>
  </bookViews>
  <sheets>
    <sheet name="0. INDICE" sheetId="4" r:id="rId1"/>
    <sheet name="1. HORAS TOTALES" sheetId="3" r:id="rId2"/>
    <sheet name="2.HORAS TOTALES EN INDICE" sheetId="1" r:id="rId3"/>
  </sheets>
  <externalReferences>
    <externalReference r:id="rId4"/>
  </externalReference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E28" i="1"/>
  <c r="D28" i="1"/>
  <c r="C28" i="1"/>
  <c r="B28" i="1"/>
  <c r="E34" i="3"/>
  <c r="F34" i="3"/>
  <c r="E35" i="3"/>
  <c r="F35" i="3"/>
  <c r="D34" i="3"/>
  <c r="D35" i="3"/>
  <c r="B11" i="4" l="1"/>
  <c r="L11" i="4" l="1"/>
  <c r="M11" i="4"/>
</calcChain>
</file>

<file path=xl/sharedStrings.xml><?xml version="1.0" encoding="utf-8"?>
<sst xmlns="http://schemas.openxmlformats.org/spreadsheetml/2006/main" count="80" uniqueCount="51">
  <si>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</si>
  <si>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</si>
  <si>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</si>
  <si>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</si>
  <si>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</si>
  <si>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</si>
  <si>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</si>
  <si>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</si>
  <si>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</si>
  <si>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</si>
  <si>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</si>
  <si>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</si>
  <si>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</si>
  <si>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</si>
  <si>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</si>
  <si>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</si>
  <si>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</si>
  <si>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</si>
  <si>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</si>
  <si>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</si>
  <si>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</si>
  <si>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</si>
  <si>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</si>
  <si>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</si>
  <si>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</si>
  <si>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</si>
  <si>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</si>
  <si>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</si>
  <si>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</si>
  <si>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</si>
  <si>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</si>
  <si>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</si>
  <si>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</si>
  <si>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</si>
  <si>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</si>
  <si>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</si>
  <si>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</si>
  <si>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</si>
  <si>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</si>
  <si>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</si>
  <si>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</si>
  <si>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</si>
  <si>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</si>
  <si>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</si>
  <si>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</si>
  <si>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</si>
  <si>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</si>
  <si>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</si>
  <si>
    <t>2025T1</t>
  </si>
  <si>
    <t>2025T2</t>
  </si>
  <si>
    <t>2025T3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</si>
</sst>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  <numFmt numFmtId="168" formatCode="0.0%"/>
    <numFmt numFmtId="172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0" fillId="0" borderId="0" xfId="7" applyNumberFormat="1" applyFont="1"/>
    <xf numFmtId="172" fontId="0" fillId="0" borderId="0" xfId="5" applyNumberFormat="1" applyFont="1"/>
  </cellXfs>
  <cellStyles count="8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" xfId="7" builtinId="5"/>
    <cellStyle name="Porcentaje 2" xfId="3" xr:uid="{48446F56-B70B-4AC9-92CC-628C3CE9B70B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INDICE'!$A$5:$A$27</c:f>
              <c:strCache>
                <c:ptCount val="23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</c:strCache>
            </c:strRef>
          </c:cat>
          <c:val>
            <c:numRef>
              <c:f>'2.HORAS TOTALES EN INDICE'!$B$5:$B$27</c:f>
              <c:numCache>
                <c:formatCode>#,##0.0</c:formatCode>
                <c:ptCount val="23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  <c:pt idx="21">
                  <c:v>114.71691811602278</c:v>
                </c:pt>
                <c:pt idx="22">
                  <c:v>115.53981544183603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INDICE'!$A$5:$A$27</c:f>
              <c:strCache>
                <c:ptCount val="23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</c:strCache>
            </c:strRef>
          </c:cat>
          <c:val>
            <c:numRef>
              <c:f>'2.HORAS TOTALES EN INDICE'!$C$5:$C$27</c:f>
              <c:numCache>
                <c:formatCode>#,##0.0</c:formatCode>
                <c:ptCount val="23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  <c:pt idx="21">
                  <c:v>114.68653712340611</c:v>
                </c:pt>
                <c:pt idx="22">
                  <c:v>115.50880185930039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INDICE'!$A$5:$A$27</c:f>
              <c:strCache>
                <c:ptCount val="23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</c:strCache>
            </c:strRef>
          </c:cat>
          <c:val>
            <c:numRef>
              <c:f>'2.HORAS TOTALES EN INDICE'!$D$5:$D$27</c:f>
              <c:numCache>
                <c:formatCode>#,##0.0</c:formatCode>
                <c:ptCount val="23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  <c:pt idx="21">
                  <c:v>112.55494066534139</c:v>
                </c:pt>
                <c:pt idx="22">
                  <c:v>113.29868123679252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INDICE'!$A$5:$A$27</c:f>
              <c:strCache>
                <c:ptCount val="23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</c:strCache>
            </c:strRef>
          </c:cat>
          <c:val>
            <c:numRef>
              <c:f>'2.HORAS TOTALES EN INDICE'!$E$5:$E$27</c:f>
              <c:numCache>
                <c:formatCode>#,##0.0</c:formatCode>
                <c:ptCount val="23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  <c:pt idx="21">
                  <c:v>114.56498241697726</c:v>
                </c:pt>
                <c:pt idx="22">
                  <c:v>115.3899553819089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INDICE'!$A$5:$A$27</c:f>
              <c:strCache>
                <c:ptCount val="23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  <c:pt idx="21">
                  <c:v>2025T1</c:v>
                </c:pt>
                <c:pt idx="22">
                  <c:v>2025T2</c:v>
                </c:pt>
              </c:strCache>
            </c:strRef>
          </c:cat>
          <c:val>
            <c:numRef>
              <c:f>'2.HORAS TOTALES EN INDICE'!$F$5:$F$27</c:f>
              <c:numCache>
                <c:formatCode>#,##0.0</c:formatCode>
                <c:ptCount val="23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  <c:pt idx="21">
                  <c:v>112.34842832072243</c:v>
                </c:pt>
                <c:pt idx="22">
                  <c:v>113.09307242573293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20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29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PRESUP\PRESUPUE\A_Estudios_Coyuntura\Publicaciones%20Estadisticas\Productos\Horas%20cotizadas\01_PUBLICACI&#211;N\Publicacion%20trimestral\01_Plantilla_v1.0.xlsx" TargetMode="External"/><Relationship Id="rId1" Type="http://schemas.openxmlformats.org/officeDocument/2006/relationships/externalLinkPath" Target="01_Plantilla_v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OS"/>
      <sheetName val="1. HORAS TOTALES"/>
      <sheetName val="2.HORAS TOTALES EN INDICE"/>
      <sheetName val="Horas_situaciones"/>
    </sheetNames>
    <sheetDataSet>
      <sheetData sheetId="0" refreshError="1"/>
      <sheetData sheetId="1">
        <row r="31">
          <cell r="I31">
            <v>114.49833552752513</v>
          </cell>
        </row>
      </sheetData>
      <sheetData sheetId="2" refreshError="1"/>
      <sheetData sheetId="3">
        <row r="8">
          <cell r="G8">
            <v>6379406645.066309</v>
          </cell>
          <cell r="H8">
            <v>6375461812.4714403</v>
          </cell>
          <cell r="I8">
            <v>6126176682.0685282</v>
          </cell>
          <cell r="J8">
            <v>6337523910.9119387</v>
          </cell>
        </row>
        <row r="31">
          <cell r="G31">
            <v>7467636891.9187336</v>
          </cell>
          <cell r="H31">
            <v>7460940066.3054056</v>
          </cell>
          <cell r="I31">
            <v>7027310164.4780493</v>
          </cell>
          <cell r="J31">
            <v>7408922084.2483749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topLeftCell="A12" workbookViewId="0"/>
  </sheetViews>
  <sheetFormatPr baseColWidth="10" defaultRowHeight="14.5" x14ac:dyDescent="0.35"/>
  <cols>
    <col min="2" max="2" width="163.81640625" customWidth="1"/>
    <col min="3" max="3" width="3.453125" hidden="1" customWidth="1"/>
    <col min="4" max="4" width="13" hidden="1" customWidth="1"/>
    <col min="5" max="5" width="10" hidden="1" customWidth="1"/>
    <col min="6" max="6" width="11.54296875" hidden="1" customWidth="1"/>
    <col min="7" max="7" width="25.26953125" customWidth="1"/>
    <col min="8" max="8" width="46.26953125" customWidth="1"/>
    <col min="9" max="9" width="30.54296875" customWidth="1"/>
    <col min="10" max="10" width="27.453125" bestFit="1" customWidth="1"/>
    <col min="11" max="11" width="33.453125" bestFit="1" customWidth="1"/>
  </cols>
  <sheetData>
    <row r="3" spans="1:14" x14ac:dyDescent="0.35">
      <c r="A3" s="1"/>
    </row>
    <row r="4" spans="1:14" x14ac:dyDescent="0.35">
      <c r="A4" s="1"/>
    </row>
    <row r="5" spans="1:14" x14ac:dyDescent="0.35">
      <c r="A5" s="1"/>
    </row>
    <row r="6" spans="1:14" x14ac:dyDescent="0.35">
      <c r="A6" s="2"/>
      <c r="B6" s="2"/>
      <c r="C6" s="2"/>
    </row>
    <row r="7" spans="1:14" x14ac:dyDescent="0.35">
      <c r="A7" s="2"/>
      <c r="B7" s="2"/>
      <c r="C7" s="2"/>
    </row>
    <row r="8" spans="1:14" x14ac:dyDescent="0.35">
      <c r="A8" s="2"/>
      <c r="B8" s="2"/>
      <c r="C8" s="2"/>
    </row>
    <row r="9" spans="1:14" x14ac:dyDescent="0.35">
      <c r="H9" s="3"/>
    </row>
    <row r="10" spans="1:14" ht="22.5" customHeight="1" thickBot="1" x14ac:dyDescent="0.5500000000000000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35">
      <c r="B11" s="5" t="str">
        <f xml:space="preserve"> "HASTA 2º TRIMESTRE 2025"</f>
        <v>HASTA 2º TRIMESTRE 2025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35">
      <c r="I12" s="7"/>
      <c r="J12" s="8"/>
      <c r="K12" s="1"/>
      <c r="L12" s="1"/>
      <c r="M12" s="1"/>
      <c r="N12" s="1"/>
    </row>
    <row r="13" spans="1:14" s="9" customFormat="1" ht="18.5" x14ac:dyDescent="0.45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35">
      <c r="G14" s="7"/>
      <c r="I14" s="7"/>
      <c r="J14" s="1"/>
      <c r="K14" s="1"/>
      <c r="L14" s="1"/>
      <c r="M14" s="1"/>
      <c r="N14" s="1"/>
    </row>
    <row r="15" spans="1:14" s="9" customFormat="1" ht="18.5" x14ac:dyDescent="0.45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35">
      <c r="G16" s="7"/>
      <c r="I16" s="7"/>
    </row>
    <row r="17" spans="9:9" ht="18.5" x14ac:dyDescent="0.45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40"/>
  <sheetViews>
    <sheetView showGridLines="0" topLeftCell="A23" workbookViewId="0">
      <selection activeCell="C31" sqref="C31"/>
    </sheetView>
  </sheetViews>
  <sheetFormatPr baseColWidth="10" defaultRowHeight="14.5" x14ac:dyDescent="0.35"/>
  <cols>
    <col min="1" max="1" width="11.81640625" bestFit="1" customWidth="1"/>
    <col min="2" max="2" width="16.26953125" bestFit="1" customWidth="1"/>
    <col min="3" max="3" width="17.54296875" bestFit="1" customWidth="1"/>
    <col min="4" max="4" width="24.08984375" bestFit="1" customWidth="1"/>
    <col min="5" max="5" width="17.54296875" bestFit="1" customWidth="1"/>
    <col min="6" max="6" width="20.7265625" customWidth="1"/>
    <col min="7" max="7" width="17.453125" customWidth="1"/>
    <col min="8" max="8" width="17.26953125" customWidth="1"/>
    <col min="10" max="11" width="12.7265625" bestFit="1" customWidth="1"/>
    <col min="13" max="13" width="12.7265625" bestFit="1" customWidth="1"/>
    <col min="15" max="17" width="12.7265625" bestFit="1" customWidth="1"/>
  </cols>
  <sheetData>
    <row r="1" spans="1:24" ht="15.75" customHeight="1" x14ac:dyDescent="0.35">
      <c r="A1" s="54" t="s">
        <v>1</v>
      </c>
      <c r="B1" s="54"/>
      <c r="C1" s="54"/>
      <c r="D1" s="54"/>
      <c r="E1" s="54"/>
      <c r="F1" s="54"/>
    </row>
    <row r="2" spans="1:24" ht="21.75" customHeight="1" thickBot="1" x14ac:dyDescent="0.4">
      <c r="A2" s="55" t="s">
        <v>16</v>
      </c>
      <c r="B2" s="56"/>
      <c r="C2" s="56"/>
      <c r="D2" s="56"/>
      <c r="E2" s="56"/>
      <c r="F2" s="56"/>
    </row>
    <row r="3" spans="1:24" ht="15" thickBot="1" x14ac:dyDescent="0.4">
      <c r="A3" s="33"/>
      <c r="B3" s="34"/>
      <c r="C3" s="34"/>
      <c r="D3" s="51" t="s">
        <v>13</v>
      </c>
      <c r="E3" s="51"/>
      <c r="F3" s="51"/>
      <c r="G3" s="52" t="s">
        <v>21</v>
      </c>
      <c r="H3" s="52"/>
      <c r="I3" s="53"/>
    </row>
    <row r="4" spans="1:24" ht="51.4" customHeight="1" x14ac:dyDescent="0.3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5" x14ac:dyDescent="0.35">
      <c r="A5" s="50" t="s">
        <v>30</v>
      </c>
      <c r="B5" s="29">
        <v>14480882.333333334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5" x14ac:dyDescent="0.3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5" x14ac:dyDescent="0.35">
      <c r="A7" s="50" t="s">
        <v>32</v>
      </c>
      <c r="B7" s="29">
        <v>15130342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5" x14ac:dyDescent="0.35">
      <c r="A8" s="50" t="s">
        <v>33</v>
      </c>
      <c r="B8" s="29">
        <v>14983388.666666666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5" x14ac:dyDescent="0.35">
      <c r="A9" s="50" t="s">
        <v>34</v>
      </c>
      <c r="B9" s="29">
        <v>14737383.666666666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5" x14ac:dyDescent="0.35">
      <c r="A10" s="50" t="s">
        <v>35</v>
      </c>
      <c r="B10" s="29">
        <v>13970626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5" x14ac:dyDescent="0.35">
      <c r="A11" s="50" t="s">
        <v>36</v>
      </c>
      <c r="B11" s="29">
        <v>14476405.333333334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5" x14ac:dyDescent="0.35">
      <c r="A12" s="50" t="s">
        <v>37</v>
      </c>
      <c r="B12" s="29">
        <v>14498926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5" x14ac:dyDescent="0.35">
      <c r="A13" s="50" t="s">
        <v>38</v>
      </c>
      <c r="B13" s="29">
        <v>14299636.333333334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5" x14ac:dyDescent="0.35">
      <c r="A14" s="50" t="s">
        <v>39</v>
      </c>
      <c r="B14" s="29">
        <v>14758797.666666666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5" x14ac:dyDescent="0.35">
      <c r="A15" s="50" t="s">
        <v>40</v>
      </c>
      <c r="B15" s="29">
        <v>15171722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5" x14ac:dyDescent="0.35">
      <c r="A16" s="50" t="s">
        <v>41</v>
      </c>
      <c r="B16" s="29">
        <v>15240117.666666666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5" x14ac:dyDescent="0.35">
      <c r="A17" s="50" t="s">
        <v>42</v>
      </c>
      <c r="B17" s="29">
        <v>15173247.333333334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5" x14ac:dyDescent="0.35">
      <c r="A18" s="50" t="s">
        <v>43</v>
      </c>
      <c r="B18" s="29">
        <v>15685655.666666666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5" x14ac:dyDescent="0.35">
      <c r="A19" s="50" t="s">
        <v>44</v>
      </c>
      <c r="B19" s="29">
        <v>15856473.666666666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5" x14ac:dyDescent="0.35">
      <c r="A20" s="50" t="s">
        <v>45</v>
      </c>
      <c r="B20" s="29">
        <v>15769755.333333334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5" x14ac:dyDescent="0.35">
      <c r="A21" s="50" t="s">
        <v>46</v>
      </c>
      <c r="B21" s="29">
        <v>15681641.333333334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5" x14ac:dyDescent="0.35">
      <c r="A22" s="50" t="s">
        <v>47</v>
      </c>
      <c r="B22" s="29">
        <v>16249864.333333334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5" x14ac:dyDescent="0.35">
      <c r="A23" s="50" t="s">
        <v>24</v>
      </c>
      <c r="B23" s="29">
        <v>16407715.333333334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5" x14ac:dyDescent="0.35">
      <c r="A24" s="50" t="s">
        <v>25</v>
      </c>
      <c r="B24" s="29">
        <v>16295109.666666666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5" x14ac:dyDescent="0.35">
      <c r="A25" s="50" t="s">
        <v>26</v>
      </c>
      <c r="B25" s="29">
        <v>16194976.333333334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5" x14ac:dyDescent="0.35">
      <c r="A26" s="50" t="s">
        <v>27</v>
      </c>
      <c r="B26" s="29">
        <v>16720774.666666666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5" x14ac:dyDescent="0.35">
      <c r="A27" s="50" t="s">
        <v>28</v>
      </c>
      <c r="B27" s="29">
        <v>16864249.333333332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5.5" x14ac:dyDescent="0.35">
      <c r="A28" s="50" t="s">
        <v>29</v>
      </c>
      <c r="B28" s="29">
        <v>16762724.666666666</v>
      </c>
      <c r="C28" s="30">
        <v>7300232291.1920366</v>
      </c>
      <c r="D28" s="31">
        <v>9161457.1042030361</v>
      </c>
      <c r="E28" s="30">
        <v>423045034.52495891</v>
      </c>
      <c r="F28" s="32">
        <v>57349161.710594751</v>
      </c>
      <c r="G28" s="29">
        <v>6810676637.9432802</v>
      </c>
      <c r="H28" s="47">
        <v>6800520066.4741735</v>
      </c>
      <c r="I28" s="36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ht="15.5" x14ac:dyDescent="0.35">
      <c r="A29" s="50" t="s">
        <v>48</v>
      </c>
      <c r="B29" s="29">
        <v>16620989</v>
      </c>
      <c r="C29" s="30">
        <v>7244291893</v>
      </c>
      <c r="D29" s="31">
        <v>7905324.9250000007</v>
      </c>
      <c r="E29" s="30">
        <v>444659580.59999996</v>
      </c>
      <c r="F29" s="32">
        <v>57530954.770000003</v>
      </c>
      <c r="G29" s="29">
        <v>6734196033</v>
      </c>
      <c r="H29" s="47">
        <v>6831176667.4741735</v>
      </c>
      <c r="I29" s="36">
        <v>112.34842832072243</v>
      </c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5"/>
      <c r="U29" s="45"/>
      <c r="V29" s="45"/>
      <c r="W29" s="45"/>
      <c r="X29" s="45"/>
    </row>
    <row r="30" spans="1:24" ht="15.5" x14ac:dyDescent="0.35">
      <c r="A30" s="50" t="s">
        <v>49</v>
      </c>
      <c r="B30" s="29">
        <v>17175328</v>
      </c>
      <c r="C30" s="30">
        <v>7507290228.2533064</v>
      </c>
      <c r="D30" s="31">
        <v>5081649.8041482288</v>
      </c>
      <c r="E30" s="30">
        <v>448401795.47224736</v>
      </c>
      <c r="F30" s="32">
        <v>57753227.128370248</v>
      </c>
      <c r="G30" s="29">
        <v>6996053555.9585419</v>
      </c>
      <c r="H30" s="47">
        <v>6876453628.7254553</v>
      </c>
      <c r="I30" s="36">
        <v>113.09307242573293</v>
      </c>
      <c r="J30" s="62"/>
      <c r="K30" s="43"/>
      <c r="L30" s="43"/>
      <c r="M30" s="43"/>
      <c r="N30" s="43"/>
      <c r="O30" s="43"/>
      <c r="P30" s="43"/>
      <c r="Q30" s="43"/>
      <c r="R30" s="43"/>
      <c r="S30" s="43"/>
      <c r="T30" s="45"/>
      <c r="U30" s="45"/>
      <c r="V30" s="45"/>
      <c r="W30" s="45"/>
      <c r="X30" s="45"/>
    </row>
    <row r="31" spans="1:24" ht="16" thickBot="1" x14ac:dyDescent="0.4">
      <c r="A31" s="42" t="s">
        <v>50</v>
      </c>
      <c r="B31" s="37">
        <v>17298583</v>
      </c>
      <c r="C31" s="38">
        <v>7818733155.2295914</v>
      </c>
      <c r="D31" s="39">
        <v>4638870.6199620171</v>
      </c>
      <c r="E31" s="38">
        <v>445200499.16553193</v>
      </c>
      <c r="F31" s="40">
        <v>62225887.072469682</v>
      </c>
      <c r="G31" s="37">
        <v>7306667898.3109274</v>
      </c>
      <c r="H31" s="48">
        <v>6961898531.3031874</v>
      </c>
      <c r="I31" s="41">
        <v>114.49833552752513</v>
      </c>
      <c r="J31" s="43"/>
      <c r="M31" s="43"/>
      <c r="N31" s="43"/>
      <c r="O31" s="43"/>
      <c r="P31" s="43"/>
      <c r="Q31" s="43"/>
    </row>
    <row r="32" spans="1:24" ht="33" customHeight="1" x14ac:dyDescent="0.35">
      <c r="A32" s="25" t="s">
        <v>7</v>
      </c>
    </row>
    <row r="33" spans="1:6" x14ac:dyDescent="0.35">
      <c r="A33" s="55" t="s">
        <v>22</v>
      </c>
      <c r="B33" s="55"/>
      <c r="C33" s="55"/>
      <c r="D33" s="55"/>
      <c r="E33" s="55"/>
      <c r="F33" s="55"/>
    </row>
    <row r="34" spans="1:6" x14ac:dyDescent="0.35">
      <c r="B34" s="24"/>
      <c r="C34" s="24"/>
      <c r="D34" s="63">
        <f>$C$30-D30</f>
        <v>7502208578.4491577</v>
      </c>
      <c r="E34" s="63">
        <f t="shared" ref="E34:F34" si="0">$C$30-E30</f>
        <v>7058888432.7810593</v>
      </c>
      <c r="F34" s="63">
        <f t="shared" si="0"/>
        <v>7449537001.1249361</v>
      </c>
    </row>
    <row r="35" spans="1:6" x14ac:dyDescent="0.35">
      <c r="B35" s="24"/>
      <c r="C35" s="24"/>
      <c r="D35" s="63">
        <f>$C$31-D31</f>
        <v>7814094284.6096296</v>
      </c>
      <c r="E35" s="63">
        <f t="shared" ref="E35:F35" si="1">$C$31-E31</f>
        <v>7373532656.0640593</v>
      </c>
      <c r="F35" s="63">
        <f t="shared" si="1"/>
        <v>7756507268.1571217</v>
      </c>
    </row>
    <row r="36" spans="1:6" x14ac:dyDescent="0.35">
      <c r="B36" s="24"/>
      <c r="C36" s="24"/>
      <c r="D36" s="24"/>
      <c r="E36" s="24"/>
      <c r="F36" s="24"/>
    </row>
    <row r="37" spans="1:6" x14ac:dyDescent="0.35">
      <c r="B37" s="24"/>
      <c r="C37" s="24"/>
      <c r="D37" s="24"/>
      <c r="E37" s="24"/>
      <c r="F37" s="24"/>
    </row>
    <row r="38" spans="1:6" x14ac:dyDescent="0.35">
      <c r="B38" s="24"/>
      <c r="C38" s="24"/>
      <c r="D38" s="24"/>
      <c r="E38" s="24"/>
      <c r="F38" s="24"/>
    </row>
    <row r="39" spans="1:6" x14ac:dyDescent="0.35">
      <c r="B39" s="24"/>
      <c r="C39" s="24"/>
      <c r="D39" s="24"/>
      <c r="E39" s="24"/>
      <c r="F39" s="24"/>
    </row>
    <row r="40" spans="1:6" x14ac:dyDescent="0.35">
      <c r="B40" s="24"/>
      <c r="C40" s="24"/>
      <c r="D40" s="24"/>
      <c r="E40" s="24"/>
      <c r="F40" s="24"/>
    </row>
  </sheetData>
  <mergeCells count="5">
    <mergeCell ref="D3:F3"/>
    <mergeCell ref="G3:I3"/>
    <mergeCell ref="A1:F1"/>
    <mergeCell ref="A33:F33"/>
    <mergeCell ref="A2:F2"/>
  </mergeCells>
  <phoneticPr fontId="3" type="noConversion"/>
  <conditionalFormatting sqref="A5:I31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30"/>
  <sheetViews>
    <sheetView showGridLines="0" tabSelected="1" topLeftCell="A17" zoomScaleNormal="100" workbookViewId="0">
      <selection activeCell="A27" sqref="A27:F28"/>
    </sheetView>
  </sheetViews>
  <sheetFormatPr baseColWidth="10" defaultRowHeight="14.5" x14ac:dyDescent="0.35"/>
  <cols>
    <col min="2" max="2" width="16.26953125" bestFit="1" customWidth="1"/>
    <col min="3" max="3" width="17.54296875" bestFit="1" customWidth="1"/>
    <col min="4" max="4" width="19.26953125" customWidth="1"/>
    <col min="5" max="5" width="19.1796875" customWidth="1"/>
    <col min="6" max="6" width="31.1796875" customWidth="1"/>
  </cols>
  <sheetData>
    <row r="1" spans="1:6" ht="18.5" x14ac:dyDescent="0.35">
      <c r="A1" s="54" t="s">
        <v>1</v>
      </c>
      <c r="B1" s="54"/>
      <c r="C1" s="54"/>
      <c r="D1" s="54"/>
      <c r="E1" s="54"/>
      <c r="F1" s="54"/>
    </row>
    <row r="2" spans="1:6" ht="15" customHeight="1" thickBot="1" x14ac:dyDescent="0.4">
      <c r="A2" s="56" t="s">
        <v>6</v>
      </c>
      <c r="B2" s="56"/>
      <c r="C2" s="56"/>
      <c r="D2" s="56"/>
      <c r="E2" s="56"/>
      <c r="F2" s="56"/>
    </row>
    <row r="3" spans="1:6" ht="29.25" customHeight="1" x14ac:dyDescent="0.35">
      <c r="A3" s="57" t="s">
        <v>0</v>
      </c>
      <c r="B3" s="59" t="s">
        <v>8</v>
      </c>
      <c r="C3" s="60"/>
      <c r="D3" s="60"/>
      <c r="E3" s="60"/>
      <c r="F3" s="61"/>
    </row>
    <row r="4" spans="1:6" ht="47" thickBot="1" x14ac:dyDescent="0.4">
      <c r="A4" s="58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5" x14ac:dyDescent="0.3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5" x14ac:dyDescent="0.3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5" x14ac:dyDescent="0.3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5" x14ac:dyDescent="0.3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5" x14ac:dyDescent="0.3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5" x14ac:dyDescent="0.3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5" x14ac:dyDescent="0.3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5" x14ac:dyDescent="0.3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5" x14ac:dyDescent="0.3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5" x14ac:dyDescent="0.3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5" x14ac:dyDescent="0.3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5" x14ac:dyDescent="0.3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5" x14ac:dyDescent="0.3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5" x14ac:dyDescent="0.3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5" x14ac:dyDescent="0.3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5" x14ac:dyDescent="0.3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5" x14ac:dyDescent="0.3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5" x14ac:dyDescent="0.3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5" x14ac:dyDescent="0.3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5" x14ac:dyDescent="0.3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5.5" x14ac:dyDescent="0.35">
      <c r="A25" s="50" t="s">
        <v>29</v>
      </c>
      <c r="B25" s="16">
        <v>114.07388593756423</v>
      </c>
      <c r="C25" s="17">
        <v>114.05577318433218</v>
      </c>
      <c r="D25" s="18">
        <v>112.04093001715572</v>
      </c>
      <c r="E25" s="17">
        <v>113.91809631514478</v>
      </c>
      <c r="F25" s="19">
        <v>111.84423686035446</v>
      </c>
    </row>
    <row r="26" spans="1:6" ht="15.5" x14ac:dyDescent="0.35">
      <c r="A26" s="50" t="s">
        <v>48</v>
      </c>
      <c r="B26" s="16">
        <v>114.71691811602278</v>
      </c>
      <c r="C26" s="17">
        <v>114.68653712340611</v>
      </c>
      <c r="D26" s="18">
        <v>112.55494066534139</v>
      </c>
      <c r="E26" s="17">
        <v>114.56498241697726</v>
      </c>
      <c r="F26" s="19">
        <v>112.34842832072243</v>
      </c>
    </row>
    <row r="27" spans="1:6" ht="15.5" x14ac:dyDescent="0.35">
      <c r="A27" s="50" t="s">
        <v>49</v>
      </c>
      <c r="B27" s="16">
        <v>115.53981544183603</v>
      </c>
      <c r="C27" s="17">
        <v>115.50880185930039</v>
      </c>
      <c r="D27" s="18">
        <v>113.29868123679252</v>
      </c>
      <c r="E27" s="17">
        <v>115.3899553819089</v>
      </c>
      <c r="F27" s="19">
        <v>113.09307242573293</v>
      </c>
    </row>
    <row r="28" spans="1:6" ht="16" thickBot="1" x14ac:dyDescent="0.4">
      <c r="A28" s="44" t="s">
        <v>50</v>
      </c>
      <c r="B28" s="20">
        <f>+[1]Horas_situaciones!G31/[1]Horas_situaciones!G$8*100</f>
        <v>117.05848690009498</v>
      </c>
      <c r="C28" s="21">
        <f>+[1]Horas_situaciones!H31/[1]Horas_situaciones!H$8*100</f>
        <v>117.02587648961513</v>
      </c>
      <c r="D28" s="22">
        <f>+[1]Horas_situaciones!I31/[1]Horas_situaciones!I$8*100</f>
        <v>114.70955751320659</v>
      </c>
      <c r="E28" s="21">
        <f>+[1]Horas_situaciones!J31/[1]Horas_situaciones!J$8*100</f>
        <v>116.90562731434756</v>
      </c>
      <c r="F28" s="23">
        <f>+'[1]1. HORAS TOTALES'!I31</f>
        <v>114.49833552752513</v>
      </c>
    </row>
    <row r="29" spans="1:6" x14ac:dyDescent="0.35">
      <c r="A29" s="25" t="s">
        <v>7</v>
      </c>
    </row>
    <row r="30" spans="1:6" ht="27" customHeight="1" x14ac:dyDescent="0.35">
      <c r="A30" s="55" t="s">
        <v>22</v>
      </c>
      <c r="B30" s="55"/>
      <c r="C30" s="55"/>
      <c r="D30" s="55"/>
      <c r="E30" s="55"/>
      <c r="F30" s="55"/>
    </row>
  </sheetData>
  <mergeCells count="5">
    <mergeCell ref="A2:F2"/>
    <mergeCell ref="A1:F1"/>
    <mergeCell ref="A30:F30"/>
    <mergeCell ref="A3:A4"/>
    <mergeCell ref="B3:F3"/>
  </mergeCells>
  <phoneticPr fontId="3" type="noConversion"/>
  <conditionalFormatting sqref="A3 A5:F28">
    <cfRule type="cellIs" dxfId="4" priority="3" operator="lessThan">
      <formula>0</formula>
    </cfRule>
  </conditionalFormatting>
  <conditionalFormatting sqref="B6:B28">
    <cfRule type="cellIs" dxfId="3" priority="7" operator="lessThan">
      <formula>0</formula>
    </cfRule>
  </conditionalFormatting>
  <conditionalFormatting sqref="C19:F28">
    <cfRule type="cellIs" dxfId="2" priority="6" operator="lessThan">
      <formula>0</formula>
    </cfRule>
  </conditionalFormatting>
  <conditionalFormatting sqref="F20:F28">
    <cfRule type="cellIs" dxfId="1" priority="2" operator="lessThan">
      <formula>0</formula>
    </cfRule>
  </conditionalFormatting>
  <conditionalFormatting sqref="B28:F2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2026-01-16T11:57:10Z</dcterms:modified>
</cp:coreProperties>
</file>