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393" yWindow="105" windowWidth="14636" windowHeight="7972" tabRatio="802" activeTab="5"/>
  </bookViews>
  <sheets>
    <sheet name="Portada" sheetId="24" r:id="rId1"/>
    <sheet name="Regím y altas" sheetId="21" r:id="rId2"/>
    <sheet name="Clase, sexo y edad" sheetId="26" r:id="rId3"/>
    <sheet name="Nº Pens. Clases" sheetId="17" r:id="rId4"/>
    <sheet name="Importe €" sheetId="18" r:id="rId5"/>
    <sheet name="P. Media €" sheetId="19" r:id="rId6"/>
    <sheet name="minimos" sheetId="27" r:id="rId7"/>
    <sheet name="PM ALTAS" sheetId="25" r:id="rId8"/>
    <sheet name="Prov1" sheetId="14" r:id="rId9"/>
    <sheet name="Prov2" sheetId="15" r:id="rId10"/>
    <sheet name="Prov3" sheetId="16" r:id="rId11"/>
    <sheet name="Minimos prov" sheetId="2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P68" localSheetId="2">'[1]%'!$B$2:$Z$17</definedName>
    <definedName name="_1P68">'[2]%'!$B$2:$Z$17</definedName>
    <definedName name="_2P68" localSheetId="2">#REF!</definedName>
    <definedName name="_2P68" localSheetId="6">#REF!</definedName>
    <definedName name="_2P68">#REF!</definedName>
    <definedName name="a" localSheetId="2">#REF!</definedName>
    <definedName name="a">#REF!</definedName>
    <definedName name="aaa">#REF!</definedName>
    <definedName name="ACA">#REF!</definedName>
    <definedName name="ACP">#REF!</definedName>
    <definedName name="alt" localSheetId="2">#REF!</definedName>
    <definedName name="alt">#REF!</definedName>
    <definedName name="_xlnm.Print_Area" localSheetId="2">'Clase, sexo y edad'!$A$1:$Q$79</definedName>
    <definedName name="_xlnm.Print_Area" localSheetId="4">'Importe €'!$A$1:$H$80</definedName>
    <definedName name="_xlnm.Print_Area" localSheetId="6">minimos!$B$1:$H$33</definedName>
    <definedName name="_xlnm.Print_Area" localSheetId="11">'Minimos prov'!$B$2:$G$68</definedName>
    <definedName name="_xlnm.Print_Area" localSheetId="3">'Nº Pens. Clases'!$A$1:$H$80</definedName>
    <definedName name="_xlnm.Print_Area" localSheetId="5">'P. Media €'!$A$1:$H$80</definedName>
    <definedName name="_xlnm.Print_Area" localSheetId="7">'PM ALTAS'!$C$1:$G$38</definedName>
    <definedName name="_xlnm.Print_Area" localSheetId="0">Portada!$A$1:$E$62</definedName>
    <definedName name="_xlnm.Print_Area" localSheetId="8">Prov1!$A$3:$G$90</definedName>
    <definedName name="_xlnm.Print_Area" localSheetId="9">Prov2!$A$3:$G$90</definedName>
    <definedName name="_xlnm.Print_Area" localSheetId="10">Prov3!$B$3:$H$89</definedName>
    <definedName name="_xlnm.Print_Area" localSheetId="1">'Regím y altas'!$A$1:$T$42</definedName>
    <definedName name="_xlnm.Print_Area">#REF!</definedName>
    <definedName name="AT">#REF!</definedName>
    <definedName name="Auto_Open">#REF!</definedName>
    <definedName name="CARBON">#REF!</definedName>
    <definedName name="cb" localSheetId="2">#REF!</definedName>
    <definedName name="cb">#REF!</definedName>
    <definedName name="CCAA">[3]CC.AA!$H$3:$H$3000</definedName>
    <definedName name="cm" localSheetId="2">#REF!</definedName>
    <definedName name="cm" localSheetId="6">#REF!</definedName>
    <definedName name="cm">#REF!</definedName>
    <definedName name="COMPROBACIÓN">#REF!</definedName>
    <definedName name="Contribuciones_CCAA">[4]Gráficos!$B$75:$K$93</definedName>
    <definedName name="d" localSheetId="2">#REF!</definedName>
    <definedName name="d" localSheetId="6">#REF!</definedName>
    <definedName name="d">#REF!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HOGAR">#REF!</definedName>
    <definedName name="impor">#REF!</definedName>
    <definedName name="importe">#REF!</definedName>
    <definedName name="IMPORTE_P67" localSheetId="2">'[1]IMPORTE POR CONCEPTOS'!$B$2:$Z$18</definedName>
    <definedName name="IMPORTE_P67">'[2]IMPORTE POR CONCEPTOS'!$B$2:$Z$18</definedName>
    <definedName name="INCP_JUBILA" localSheetId="2">#REF!</definedName>
    <definedName name="INCP_JUBILA" localSheetId="6">#REF!</definedName>
    <definedName name="INCP_JUBILA">#REF!</definedName>
    <definedName name="ip" localSheetId="2">#REF!</definedName>
    <definedName name="ip">#REF!</definedName>
    <definedName name="IP__CCAA">[5]Total!$A$1:$AA$80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[6]Gráficos!$A$49:$E$67</definedName>
    <definedName name="NombreTabla">"Dummy"</definedName>
    <definedName name="Nómina_CCAA">[6]Gráficos!$A$3:$E$21</definedName>
    <definedName name="Número_CCAA">[6]Gráficos!$A$26:$E$44</definedName>
    <definedName name="PROVINCIA">[3]PROVINCIAS!$R$3:$R$3000</definedName>
    <definedName name="PUBLICA">[6]Avance!$P$52:$Q$63</definedName>
    <definedName name="qq" localSheetId="2">#REF!</definedName>
    <definedName name="qq" localSheetId="6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>#REF!</definedName>
    <definedName name="REGIMENES">[3]PROVINCIAS!$P$3:$P$3000</definedName>
    <definedName name="REGIMENESCCAA">[3]CC.AA!$F$3:$F$3000</definedName>
    <definedName name="REM" localSheetId="6">#REF!</definedName>
    <definedName name="REM">#REF!</definedName>
    <definedName name="RETA">#REF!</definedName>
    <definedName name="RG">#REF!</definedName>
    <definedName name="serieb">[3]PROVINCIAS!$P$3:$P$3000</definedName>
    <definedName name="SEXO">[3]PROVINCIAS!$S$3:$S$3000</definedName>
    <definedName name="SEXOCCAA">[3]CC.AA!$I$3:$I$3000</definedName>
    <definedName name="SOVI" localSheetId="6">#REF!</definedName>
    <definedName name="SOVI">#REF!</definedName>
    <definedName name="ss">#REF!</definedName>
    <definedName name="_xlnm.Print_Titles" localSheetId="2">'Clase, sexo y edad'!$1:$3</definedName>
    <definedName name="_xlnm.Print_Titles">#N/A</definedName>
    <definedName name="TOTAL" localSheetId="6">#REF!</definedName>
    <definedName name="TOTAL">#REF!</definedName>
    <definedName name="Tramos_2009">[7]Rango!$Q$2:$S$32</definedName>
    <definedName name="Tramos_2015">[7]Rango!$AO$2:$AP$32</definedName>
    <definedName name="TRAMOS_CUANTÍA" localSheetId="2">#REF!</definedName>
    <definedName name="TRAMOS_CUANTÍA" localSheetId="6">#REF!</definedName>
    <definedName name="TRAMOS_CUANTÍA">#REF!</definedName>
    <definedName name="VIUDE_ORFAN" localSheetId="2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C42" i="27" l="1"/>
  <c r="C43" i="27"/>
  <c r="C44" i="27"/>
  <c r="C46" i="27"/>
  <c r="C45" i="27" s="1"/>
  <c r="C50" i="27" s="1"/>
  <c r="C47" i="27"/>
  <c r="C48" i="27"/>
  <c r="C49" i="27"/>
  <c r="D46" i="27" l="1"/>
  <c r="E46" i="27"/>
  <c r="C51" i="27"/>
  <c r="G34" i="25" l="1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96" i="16" l="1"/>
  <c r="H93" i="16"/>
  <c r="E91" i="16"/>
  <c r="C91" i="16"/>
  <c r="B5" i="16"/>
  <c r="A5" i="15"/>
</calcChain>
</file>

<file path=xl/sharedStrings.xml><?xml version="1.0" encoding="utf-8"?>
<sst xmlns="http://schemas.openxmlformats.org/spreadsheetml/2006/main" count="1135" uniqueCount="193">
  <si>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</si>
  <si>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</si>
  <si>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</si>
  <si>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</si>
  <si>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</si>
  <si>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</si>
  <si>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</si>
  <si>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</si>
  <si>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</si>
  <si>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</si>
  <si>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</si>
  <si>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</si>
  <si>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</si>
  <si>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</si>
  <si>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</si>
  <si>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</si>
  <si>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</si>
  <si>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</si>
  <si>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</si>
  <si>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</si>
  <si>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</si>
  <si>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</si>
  <si>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</si>
  <si>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</si>
  <si>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</si>
  <si>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</si>
  <si>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</si>
  <si>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</si>
  <si>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</si>
  <si>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</si>
  <si>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</si>
  <si>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</si>
  <si>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</si>
  <si>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</si>
  <si>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</si>
  <si>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</si>
  <si>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</si>
  <si>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</si>
  <si>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</si>
  <si>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</si>
  <si>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</si>
  <si>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</si>
  <si>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</si>
  <si>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</si>
  <si>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</si>
  <si>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</si>
  <si>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</si>
  <si>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</si>
  <si>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</si>
  <si>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</si>
  <si>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</si>
  <si>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</si>
  <si>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</si>
  <si>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</si>
  <si>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</si>
  <si>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</si>
  <si>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</si>
  <si>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</si>
  <si>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</si>
  <si>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</si>
  <si>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</si>
  <si>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</si>
  <si>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</si>
  <si>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</si>
  <si>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</si>
  <si>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</si>
  <si>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</si>
  <si>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</si>
  <si>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</si>
  <si>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</si>
  <si>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</si>
  <si>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</si>
  <si>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</si>
  <si>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</si>
  <si>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</si>
  <si>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</si>
  <si>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</si>
  <si>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</si>
  <si>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</si>
  <si>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</si>
  <si>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</si>
  <si>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</si>
  <si>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</si>
  <si>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</si>
  <si>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</si>
  <si>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</si>
  <si>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</si>
  <si>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</si>
  <si>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</si>
  <si>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</si>
  <si>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</si>
  <si>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</si>
  <si>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</si>
  <si>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</si>
  <si>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</si>
  <si>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</si>
  <si>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</si>
  <si>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</si>
  <si>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</si>
  <si>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</si>
  <si>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</si>
  <si>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</si>
  <si>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</si>
  <si>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</si>
  <si>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</si>
  <si>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</si>
  <si>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</si>
  <si>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</si>
  <si>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</si>
  <si>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</si>
  <si>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</si>
  <si>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</si>
  <si>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</si>
  <si>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</si>
  <si>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</si>
  <si>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</si>
  <si>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</si>
  <si>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</si>
  <si>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º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</si>
  <si>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</si>
  <si>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</si>
  <si>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</si>
  <si>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</si>
  <si>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</si>
  <si>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</si>
  <si>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Jueves 25 de octubre de  2019</t>
  </si>
  <si>
    <t>Nomina de pensiones (pegar )</t>
  </si>
  <si>
    <t>Pension media de jubilación (pegar)</t>
  </si>
  <si>
    <t>Ojo cambiar fecha para las notas de prensa y actualizar nomina y pension media de jubilación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</si>
  <si>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</si>
  <si>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</si>
  <si>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</si>
  <si>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</si>
  <si>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</si>
  <si>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</si>
  <si>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</si>
  <si>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</si>
  <si>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</si>
  <si>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</si>
  <si>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</si>
  <si>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</si>
  <si>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</si>
  <si>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</si>
  <si>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</si>
  <si>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</si>
  <si>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</si>
  <si>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</si>
  <si>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</si>
  <si>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</si>
  <si>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</si>
  <si>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</si>
  <si>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</si>
  <si>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</si>
  <si>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</si>
  <si>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</si>
  <si>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</si>
  <si>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</si>
  <si>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</si>
  <si>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</si>
  <si>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</si>
  <si>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</si>
  <si>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</si>
  <si>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</si>
  <si>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</si>
  <si>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</si>
  <si>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</si>
  <si>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</si>
  <si>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</si>
  <si>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</si>
  <si>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</si>
  <si>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</si>
  <si>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</si>
  <si>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</si>
  <si>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</si>
  <si>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</si>
  <si>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</si>
  <si>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</si>
  <si>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</si>
  <si>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</si>
  <si>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PENSIONES CONTRIBUTIVAS EN VIGOR A 1 DE FEBRERO DE 2020</t>
  </si>
  <si>
    <t>ENERO 2020</t>
  </si>
  <si>
    <t>(1) 2008-2019 Pensión media de las altas acumuladas de cada año</t>
  </si>
  <si>
    <t>Enero 2020</t>
  </si>
  <si>
    <t>Enero 2020 (2)</t>
  </si>
  <si>
    <r>
      <t>GENERAL/SISTEMA</t>
    </r>
    <r>
      <rPr>
        <sz val="12"/>
        <rFont val="Arial"/>
        <family val="2"/>
      </rPr>
      <t xml:space="preserve"> (en %)</t>
    </r>
  </si>
  <si>
    <t>(2) Incremento sobre enero de 2019</t>
  </si>
  <si>
    <t>Pensiones en vigor por clase, sexo y grupos de edad. Total sistema</t>
  </si>
  <si>
    <t>Datos a 1 de febrero de 2020</t>
  </si>
  <si>
    <t>Incluyen 60 pensiones de las que no consta el sexo</t>
  </si>
  <si>
    <t>TOTAL NACIONAL (1)</t>
  </si>
  <si>
    <t xml:space="preserve">  1 de febrero de 2020</t>
  </si>
  <si>
    <t>1 de  febrero de 2020</t>
  </si>
  <si>
    <t>1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</si>
</sst>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</numFmts>
  <fonts count="10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4"/>
      <color theme="5" tint="-0.499984740745262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5" tint="-0.499984740745262"/>
      <name val="Cambria"/>
      <family val="1"/>
      <scheme val="major"/>
    </font>
    <font>
      <sz val="10"/>
      <name val="Arial"/>
      <family val="2"/>
    </font>
    <font>
      <b/>
      <sz val="10"/>
      <color theme="1"/>
      <name val="Cambria"/>
      <family val="1"/>
      <scheme val="maj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mbria"/>
      <family val="1"/>
      <scheme val="major"/>
    </font>
    <font>
      <sz val="12"/>
      <color rgb="FF943634"/>
      <name val="Calibri"/>
      <family val="2"/>
      <scheme val="minor"/>
    </font>
    <font>
      <b/>
      <sz val="40"/>
      <color theme="1"/>
      <name val="Cambria"/>
      <family val="1"/>
      <scheme val="major"/>
    </font>
    <font>
      <b/>
      <sz val="12"/>
      <color rgb="FF752B29"/>
      <name val="Cambria"/>
      <family val="1"/>
      <scheme val="major"/>
    </font>
    <font>
      <b/>
      <sz val="34"/>
      <color theme="1"/>
      <name val="Cambria"/>
      <family val="1"/>
      <scheme val="major"/>
    </font>
    <font>
      <b/>
      <sz val="14"/>
      <color indexed="17"/>
      <name val="Cambria"/>
      <family val="1"/>
      <scheme val="major"/>
    </font>
    <font>
      <sz val="12"/>
      <name val="Cambria"/>
      <family val="1"/>
      <scheme val="major"/>
    </font>
    <font>
      <sz val="12"/>
      <name val="Times New Roman"/>
      <family val="1"/>
    </font>
    <font>
      <sz val="24"/>
      <color rgb="FFEB641B"/>
      <name val="Arial"/>
      <family val="2"/>
    </font>
    <font>
      <sz val="24"/>
      <color rgb="FF752B29"/>
      <name val="Arial"/>
      <family val="2"/>
    </font>
    <font>
      <sz val="24"/>
      <color rgb="FF752B29"/>
      <name val="Times New Roman"/>
      <family val="1"/>
    </font>
    <font>
      <sz val="22"/>
      <name val="Cambria"/>
      <family val="1"/>
      <scheme val="major"/>
    </font>
    <font>
      <sz val="24"/>
      <name val="Arial"/>
      <family val="2"/>
    </font>
    <font>
      <sz val="24"/>
      <name val="Times New Roman"/>
      <family val="1"/>
    </font>
    <font>
      <b/>
      <sz val="22"/>
      <name val="Cambria"/>
      <family val="1"/>
      <scheme val="major"/>
    </font>
    <font>
      <b/>
      <sz val="40"/>
      <name val="Cambria"/>
      <family val="1"/>
      <scheme val="major"/>
    </font>
    <font>
      <sz val="12"/>
      <color rgb="FF752B29"/>
      <name val="Cambria"/>
      <family val="1"/>
      <scheme val="major"/>
    </font>
    <font>
      <sz val="12"/>
      <color rgb="FF752B29"/>
      <name val="Calibri"/>
      <family val="2"/>
      <scheme val="minor"/>
    </font>
    <font>
      <b/>
      <sz val="34"/>
      <name val="Cambria"/>
      <family val="1"/>
      <scheme val="major"/>
    </font>
    <font>
      <b/>
      <sz val="40"/>
      <color rgb="FF752B29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34"/>
      <color rgb="FF752B29"/>
      <name val="Calibri"/>
      <family val="2"/>
      <scheme val="minor"/>
    </font>
    <font>
      <b/>
      <sz val="24"/>
      <color rgb="FF752B29"/>
      <name val="Times New Roman"/>
      <family val="1"/>
    </font>
    <font>
      <sz val="24"/>
      <color rgb="FF943634"/>
      <name val="Arial"/>
      <family val="2"/>
    </font>
    <font>
      <sz val="24"/>
      <color rgb="FF752B29"/>
      <name val="Calibri"/>
      <family val="2"/>
      <scheme val="minor"/>
    </font>
    <font>
      <sz val="24"/>
      <color rgb="FF943634"/>
      <name val="Cambria"/>
      <family val="1"/>
      <scheme val="major"/>
    </font>
    <font>
      <sz val="24"/>
      <name val="Cambria"/>
      <family val="1"/>
      <scheme val="major"/>
    </font>
    <font>
      <b/>
      <sz val="18"/>
      <name val="Cambria"/>
      <family val="1"/>
      <scheme val="major"/>
    </font>
    <font>
      <b/>
      <sz val="11.5"/>
      <name val="Arial Narrow"/>
      <family val="2"/>
    </font>
    <font>
      <sz val="18"/>
      <name val="Cambria"/>
      <family val="1"/>
      <scheme val="major"/>
    </font>
    <font>
      <b/>
      <sz val="20"/>
      <name val="Cambria"/>
      <family val="1"/>
      <scheme val="maj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color rgb="FF752B29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6"/>
      <color rgb="FF943634"/>
      <name val="Cambria"/>
      <family val="1"/>
      <scheme val="major"/>
    </font>
    <font>
      <sz val="16"/>
      <name val="Cambria"/>
      <family val="1"/>
      <scheme val="major"/>
    </font>
    <font>
      <sz val="15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24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8"/>
      <color rgb="FF943634"/>
      <name val="Cambria"/>
      <family val="1"/>
      <scheme val="major"/>
    </font>
    <font>
      <sz val="9"/>
      <name val="Cambria"/>
      <family val="1"/>
      <scheme val="major"/>
    </font>
    <font>
      <sz val="10"/>
      <color indexed="10"/>
      <name val="Arial"/>
      <family val="2"/>
    </font>
    <font>
      <sz val="10"/>
      <color rgb="FFEB641B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i/>
      <sz val="10"/>
      <color indexed="10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</borders>
  <cellStyleXfs count="115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22" fillId="0" borderId="0"/>
    <xf numFmtId="0" fontId="24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6" fillId="0" borderId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0" borderId="0" applyNumberFormat="0" applyBorder="0" applyAlignment="0" applyProtection="0"/>
    <xf numFmtId="0" fontId="58" fillId="13" borderId="0" applyNumberFormat="0" applyBorder="0" applyAlignment="0" applyProtection="0"/>
    <xf numFmtId="0" fontId="58" fillId="16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0" borderId="0" applyNumberFormat="0" applyBorder="0" applyAlignment="0" applyProtection="0"/>
    <xf numFmtId="0" fontId="59" fillId="13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1" fillId="17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4" borderId="0" applyNumberFormat="0" applyBorder="0" applyAlignment="0" applyProtection="0"/>
    <xf numFmtId="0" fontId="62" fillId="8" borderId="0" applyNumberFormat="0" applyBorder="0" applyAlignment="0" applyProtection="0"/>
    <xf numFmtId="0" fontId="63" fillId="9" borderId="0" applyNumberFormat="0" applyBorder="0" applyAlignment="0" applyProtection="0"/>
    <xf numFmtId="0" fontId="64" fillId="25" borderId="23" applyNumberFormat="0" applyAlignment="0" applyProtection="0"/>
    <xf numFmtId="0" fontId="65" fillId="25" borderId="23" applyNumberFormat="0" applyAlignment="0" applyProtection="0"/>
    <xf numFmtId="0" fontId="66" fillId="26" borderId="24" applyNumberFormat="0" applyAlignment="0" applyProtection="0"/>
    <xf numFmtId="0" fontId="67" fillId="0" borderId="25" applyNumberFormat="0" applyFill="0" applyAlignment="0" applyProtection="0"/>
    <xf numFmtId="0" fontId="68" fillId="26" borderId="24" applyNumberFormat="0" applyAlignment="0" applyProtection="0"/>
    <xf numFmtId="0" fontId="69" fillId="0" borderId="0" applyNumberFormat="0" applyFill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4" borderId="0" applyNumberFormat="0" applyBorder="0" applyAlignment="0" applyProtection="0"/>
    <xf numFmtId="0" fontId="70" fillId="12" borderId="23" applyNumberFormat="0" applyAlignment="0" applyProtection="0"/>
    <xf numFmtId="0" fontId="71" fillId="0" borderId="0" applyNumberFormat="0" applyFill="0" applyBorder="0" applyAlignment="0" applyProtection="0"/>
    <xf numFmtId="0" fontId="72" fillId="9" borderId="0" applyNumberFormat="0" applyBorder="0" applyAlignment="0" applyProtection="0"/>
    <xf numFmtId="0" fontId="73" fillId="0" borderId="26" applyNumberFormat="0" applyFill="0" applyAlignment="0" applyProtection="0"/>
    <xf numFmtId="0" fontId="74" fillId="0" borderId="27" applyNumberFormat="0" applyFill="0" applyAlignment="0" applyProtection="0"/>
    <xf numFmtId="0" fontId="75" fillId="0" borderId="28" applyNumberFormat="0" applyFill="0" applyAlignment="0" applyProtection="0"/>
    <xf numFmtId="0" fontId="75" fillId="0" borderId="0" applyNumberFormat="0" applyFill="0" applyBorder="0" applyAlignment="0" applyProtection="0"/>
    <xf numFmtId="0" fontId="76" fillId="8" borderId="0" applyNumberFormat="0" applyBorder="0" applyAlignment="0" applyProtection="0"/>
    <xf numFmtId="0" fontId="77" fillId="12" borderId="23" applyNumberFormat="0" applyAlignment="0" applyProtection="0"/>
    <xf numFmtId="0" fontId="78" fillId="0" borderId="25" applyNumberFormat="0" applyFill="0" applyAlignment="0" applyProtection="0"/>
    <xf numFmtId="41" fontId="7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27" borderId="29" applyNumberFormat="0" applyFont="0" applyAlignment="0" applyProtection="0"/>
    <xf numFmtId="0" fontId="2" fillId="27" borderId="29" applyNumberFormat="0" applyFont="0" applyAlignment="0" applyProtection="0"/>
    <xf numFmtId="0" fontId="80" fillId="25" borderId="30" applyNumberFormat="0" applyAlignment="0" applyProtection="0"/>
    <xf numFmtId="0" fontId="81" fillId="25" borderId="30" applyNumberFormat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6" applyNumberFormat="0" applyFill="0" applyAlignment="0" applyProtection="0"/>
    <xf numFmtId="0" fontId="86" fillId="0" borderId="27" applyNumberFormat="0" applyFill="0" applyAlignment="0" applyProtection="0"/>
    <xf numFmtId="0" fontId="69" fillId="0" borderId="28" applyNumberFormat="0" applyFill="0" applyAlignment="0" applyProtection="0"/>
    <xf numFmtId="0" fontId="84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2" fillId="0" borderId="0" applyBorder="0"/>
  </cellStyleXfs>
  <cellXfs count="365">
    <xf numFmtId="0" fontId="0" fillId="0" borderId="0" xfId="0"/>
    <xf numFmtId="0" fontId="0" fillId="0" borderId="0" xfId="0" applyAlignment="1">
      <alignment vertical="center"/>
    </xf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0" fontId="17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1" fillId="0" borderId="0" xfId="0" applyFont="1"/>
    <xf numFmtId="164" fontId="0" fillId="0" borderId="0" xfId="0" applyNumberFormat="1"/>
    <xf numFmtId="10" fontId="11" fillId="0" borderId="19" xfId="5" applyNumberFormat="1" applyFont="1" applyFill="1" applyBorder="1" applyAlignment="1">
      <alignment horizontal="right" vertical="center" indent="1"/>
    </xf>
    <xf numFmtId="166" fontId="11" fillId="0" borderId="19" xfId="5" applyNumberFormat="1" applyFont="1" applyFill="1" applyBorder="1" applyAlignment="1">
      <alignment horizontal="right" vertical="center" indent="1"/>
    </xf>
    <xf numFmtId="0" fontId="17" fillId="0" borderId="13" xfId="17" applyNumberFormat="1" applyFont="1" applyBorder="1" applyAlignment="1">
      <alignment horizontal="left" vertical="center" wrapText="1"/>
    </xf>
    <xf numFmtId="0" fontId="18" fillId="0" borderId="13" xfId="17" applyFont="1" applyBorder="1" applyAlignment="1">
      <alignment horizontal="left" wrapText="1"/>
    </xf>
    <xf numFmtId="0" fontId="12" fillId="4" borderId="12" xfId="0" applyFont="1" applyFill="1" applyBorder="1" applyAlignment="1">
      <alignment horizontal="left" indent="1"/>
    </xf>
    <xf numFmtId="0" fontId="23" fillId="0" borderId="19" xfId="0" applyFont="1" applyBorder="1" applyAlignment="1">
      <alignment horizontal="left" vertical="center" wrapText="1" indent="1"/>
    </xf>
    <xf numFmtId="3" fontId="11" fillId="0" borderId="19" xfId="5" applyNumberFormat="1" applyFont="1" applyFill="1" applyBorder="1" applyAlignment="1">
      <alignment horizontal="right" vertical="center" indent="1"/>
    </xf>
    <xf numFmtId="0" fontId="11" fillId="0" borderId="19" xfId="5" applyFont="1" applyFill="1" applyBorder="1" applyAlignment="1">
      <alignment horizontal="left" vertical="center" wrapText="1" indent="1"/>
    </xf>
    <xf numFmtId="0" fontId="0" fillId="0" borderId="0" xfId="0" applyAlignment="1">
      <alignment horizontal="center" wrapText="1"/>
    </xf>
    <xf numFmtId="0" fontId="27" fillId="0" borderId="0" xfId="18" applyNumberFormat="1" applyFont="1" applyAlignment="1"/>
    <xf numFmtId="4" fontId="27" fillId="0" borderId="0" xfId="18" applyNumberFormat="1" applyFont="1" applyAlignment="1"/>
    <xf numFmtId="0" fontId="28" fillId="0" borderId="0" xfId="18" applyNumberFormat="1" applyFont="1" applyAlignment="1"/>
    <xf numFmtId="0" fontId="29" fillId="0" borderId="0" xfId="18" applyNumberFormat="1" applyFont="1" applyAlignment="1">
      <alignment horizontal="centerContinuous" vertical="center"/>
    </xf>
    <xf numFmtId="0" fontId="27" fillId="0" borderId="0" xfId="18" applyNumberFormat="1" applyFont="1" applyAlignment="1">
      <alignment horizontal="centerContinuous" vertical="center"/>
    </xf>
    <xf numFmtId="4" fontId="27" fillId="0" borderId="0" xfId="18" applyNumberFormat="1" applyFont="1" applyAlignment="1">
      <alignment horizontal="centerContinuous" vertical="center"/>
    </xf>
    <xf numFmtId="0" fontId="30" fillId="0" borderId="0" xfId="18" applyNumberFormat="1" applyFont="1" applyAlignment="1">
      <alignment horizontal="centerContinuous" vertical="center"/>
    </xf>
    <xf numFmtId="15" fontId="31" fillId="0" borderId="0" xfId="18" applyNumberFormat="1" applyFont="1" applyAlignment="1" applyProtection="1">
      <alignment horizontal="centerContinuous" vertical="center"/>
      <protection locked="0"/>
    </xf>
    <xf numFmtId="0" fontId="32" fillId="0" borderId="0" xfId="18" applyNumberFormat="1" applyFont="1" applyAlignment="1">
      <alignment horizontal="centerContinuous" vertical="center"/>
    </xf>
    <xf numFmtId="0" fontId="33" fillId="0" borderId="0" xfId="18" applyNumberFormat="1" applyFont="1" applyAlignment="1">
      <alignment horizontal="centerContinuous" vertical="center"/>
    </xf>
    <xf numFmtId="4" fontId="33" fillId="0" borderId="0" xfId="18" applyNumberFormat="1" applyFont="1" applyAlignment="1">
      <alignment horizontal="centerContinuous" vertical="center"/>
    </xf>
    <xf numFmtId="0" fontId="1" fillId="0" borderId="0" xfId="18" applyNumberFormat="1" applyFont="1" applyAlignment="1"/>
    <xf numFmtId="0" fontId="34" fillId="0" borderId="0" xfId="18" applyNumberFormat="1" applyFont="1" applyAlignment="1"/>
    <xf numFmtId="0" fontId="33" fillId="4" borderId="21" xfId="18" applyNumberFormat="1" applyFont="1" applyFill="1" applyBorder="1" applyAlignment="1"/>
    <xf numFmtId="0" fontId="35" fillId="0" borderId="0" xfId="18" applyNumberFormat="1" applyFont="1" applyFill="1" applyAlignment="1"/>
    <xf numFmtId="0" fontId="36" fillId="0" borderId="0" xfId="18" applyNumberFormat="1" applyFont="1" applyFill="1" applyAlignment="1"/>
    <xf numFmtId="0" fontId="37" fillId="0" borderId="0" xfId="18" applyNumberFormat="1" applyFont="1" applyFill="1" applyAlignment="1"/>
    <xf numFmtId="0" fontId="37" fillId="5" borderId="0" xfId="18" applyNumberFormat="1" applyFont="1" applyFill="1" applyAlignment="1"/>
    <xf numFmtId="0" fontId="38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indent="1"/>
    </xf>
    <xf numFmtId="4" fontId="38" fillId="4" borderId="0" xfId="18" applyNumberFormat="1" applyFont="1" applyFill="1" applyAlignment="1">
      <alignment horizontal="right" indent="1"/>
    </xf>
    <xf numFmtId="0" fontId="39" fillId="0" borderId="0" xfId="18" applyNumberFormat="1" applyFont="1" applyAlignment="1"/>
    <xf numFmtId="0" fontId="40" fillId="0" borderId="0" xfId="18" applyNumberFormat="1" applyFont="1" applyAlignment="1"/>
    <xf numFmtId="0" fontId="35" fillId="0" borderId="0" xfId="18" applyNumberFormat="1" applyFont="1" applyAlignment="1"/>
    <xf numFmtId="0" fontId="41" fillId="2" borderId="6" xfId="18" applyNumberFormat="1" applyFont="1" applyFill="1" applyBorder="1" applyAlignment="1">
      <alignment horizontal="center" vertical="center"/>
    </xf>
    <xf numFmtId="3" fontId="41" fillId="2" borderId="6" xfId="18" applyNumberFormat="1" applyFont="1" applyFill="1" applyBorder="1" applyAlignment="1">
      <alignment horizontal="right" vertical="center" indent="1"/>
    </xf>
    <xf numFmtId="4" fontId="41" fillId="2" borderId="6" xfId="18" applyNumberFormat="1" applyFont="1" applyFill="1" applyBorder="1" applyAlignment="1">
      <alignment horizontal="right" vertical="center" indent="1"/>
    </xf>
    <xf numFmtId="0" fontId="33" fillId="0" borderId="21" xfId="18" applyNumberFormat="1" applyFont="1" applyBorder="1" applyAlignment="1"/>
    <xf numFmtId="3" fontId="33" fillId="0" borderId="21" xfId="18" applyNumberFormat="1" applyFont="1" applyBorder="1" applyAlignment="1"/>
    <xf numFmtId="4" fontId="33" fillId="0" borderId="21" xfId="18" applyNumberFormat="1" applyFont="1" applyBorder="1" applyAlignment="1"/>
    <xf numFmtId="0" fontId="33" fillId="0" borderId="0" xfId="18" applyNumberFormat="1" applyFont="1" applyAlignment="1"/>
    <xf numFmtId="3" fontId="33" fillId="0" borderId="0" xfId="18" applyNumberFormat="1" applyFont="1" applyAlignment="1"/>
    <xf numFmtId="4" fontId="33" fillId="0" borderId="0" xfId="18" applyNumberFormat="1" applyFont="1" applyAlignment="1"/>
    <xf numFmtId="0" fontId="33" fillId="0" borderId="0" xfId="18" applyNumberFormat="1" applyFont="1" applyAlignment="1">
      <alignment horizontal="right"/>
    </xf>
    <xf numFmtId="0" fontId="42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 vertical="center"/>
    </xf>
    <xf numFmtId="4" fontId="43" fillId="0" borderId="0" xfId="18" applyNumberFormat="1" applyFont="1" applyAlignment="1">
      <alignment horizontal="centerContinuous" vertical="center"/>
    </xf>
    <xf numFmtId="0" fontId="44" fillId="0" borderId="0" xfId="18" applyNumberFormat="1" applyFont="1" applyAlignment="1"/>
    <xf numFmtId="0" fontId="17" fillId="0" borderId="0" xfId="18" applyNumberFormat="1" applyFont="1" applyAlignment="1">
      <alignment horizontal="centerContinuous" vertical="center"/>
    </xf>
    <xf numFmtId="15" fontId="45" fillId="0" borderId="0" xfId="18" quotePrefix="1" applyNumberFormat="1" applyFont="1" applyAlignment="1" applyProtection="1">
      <alignment horizontal="centerContinuous" vertical="center"/>
      <protection locked="0"/>
    </xf>
    <xf numFmtId="14" fontId="1" fillId="0" borderId="0" xfId="18" applyNumberFormat="1" applyFont="1" applyAlignment="1"/>
    <xf numFmtId="0" fontId="36" fillId="0" borderId="0" xfId="18" applyNumberFormat="1" applyFont="1" applyAlignment="1"/>
    <xf numFmtId="0" fontId="37" fillId="0" borderId="0" xfId="18" applyNumberFormat="1" applyFont="1" applyAlignment="1"/>
    <xf numFmtId="0" fontId="28" fillId="0" borderId="0" xfId="18" applyNumberFormat="1" applyFont="1" applyFill="1" applyAlignment="1"/>
    <xf numFmtId="0" fontId="46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>
      <alignment horizontal="centerContinuous"/>
    </xf>
    <xf numFmtId="0" fontId="47" fillId="0" borderId="0" xfId="18" applyNumberFormat="1" applyFont="1" applyAlignment="1">
      <alignment horizontal="centerContinuous" vertical="center"/>
    </xf>
    <xf numFmtId="0" fontId="43" fillId="0" borderId="0" xfId="18" applyNumberFormat="1" applyFont="1" applyAlignment="1"/>
    <xf numFmtId="15" fontId="48" fillId="0" borderId="0" xfId="18" quotePrefix="1" applyNumberFormat="1" applyFont="1" applyAlignment="1" applyProtection="1">
      <alignment horizontal="centerContinuous" vertical="center"/>
      <protection locked="0"/>
    </xf>
    <xf numFmtId="0" fontId="28" fillId="0" borderId="0" xfId="18" quotePrefix="1" applyNumberFormat="1" applyFont="1" applyAlignment="1"/>
    <xf numFmtId="0" fontId="1" fillId="0" borderId="0" xfId="18" applyNumberFormat="1" applyFont="1" applyFill="1" applyAlignment="1"/>
    <xf numFmtId="0" fontId="49" fillId="4" borderId="0" xfId="18" applyNumberFormat="1" applyFont="1" applyFill="1" applyAlignment="1"/>
    <xf numFmtId="0" fontId="38" fillId="4" borderId="0" xfId="18" applyNumberFormat="1" applyFont="1" applyFill="1" applyAlignment="1">
      <alignment vertical="center"/>
    </xf>
    <xf numFmtId="3" fontId="38" fillId="4" borderId="0" xfId="18" applyNumberFormat="1" applyFont="1" applyFill="1" applyAlignment="1" applyProtection="1">
      <alignment horizontal="right" vertical="center" indent="1"/>
      <protection locked="0"/>
    </xf>
    <xf numFmtId="166" fontId="38" fillId="4" borderId="0" xfId="18" applyNumberFormat="1" applyFont="1" applyFill="1" applyAlignment="1">
      <alignment horizontal="right" vertical="center" indent="1"/>
    </xf>
    <xf numFmtId="4" fontId="38" fillId="4" borderId="0" xfId="18" applyNumberFormat="1" applyFont="1" applyFill="1" applyAlignment="1" applyProtection="1">
      <alignment horizontal="right" vertical="center" indent="1"/>
      <protection locked="0"/>
    </xf>
    <xf numFmtId="0" fontId="50" fillId="0" borderId="0" xfId="18" applyNumberFormat="1" applyFont="1" applyFill="1" applyAlignment="1"/>
    <xf numFmtId="0" fontId="39" fillId="0" borderId="0" xfId="18" applyNumberFormat="1" applyFont="1" applyFill="1" applyAlignment="1"/>
    <xf numFmtId="0" fontId="39" fillId="4" borderId="0" xfId="18" applyNumberFormat="1" applyFont="1" applyFill="1" applyAlignment="1"/>
    <xf numFmtId="3" fontId="38" fillId="4" borderId="0" xfId="18" applyNumberFormat="1" applyFont="1" applyFill="1" applyAlignment="1">
      <alignment horizontal="right" vertical="center" indent="1"/>
    </xf>
    <xf numFmtId="0" fontId="50" fillId="4" borderId="0" xfId="18" applyNumberFormat="1" applyFont="1" applyFill="1" applyAlignment="1"/>
    <xf numFmtId="3" fontId="38" fillId="4" borderId="0" xfId="18" applyNumberFormat="1" applyFont="1" applyFill="1" applyAlignment="1"/>
    <xf numFmtId="166" fontId="38" fillId="4" borderId="0" xfId="18" applyNumberFormat="1" applyFont="1" applyFill="1" applyAlignment="1">
      <alignment horizontal="right" indent="1"/>
    </xf>
    <xf numFmtId="0" fontId="36" fillId="4" borderId="0" xfId="18" applyNumberFormat="1" applyFont="1" applyFill="1" applyAlignment="1"/>
    <xf numFmtId="0" fontId="51" fillId="4" borderId="0" xfId="18" applyNumberFormat="1" applyFont="1" applyFill="1" applyAlignment="1"/>
    <xf numFmtId="3" fontId="41" fillId="3" borderId="6" xfId="18" applyNumberFormat="1" applyFont="1" applyFill="1" applyBorder="1" applyAlignment="1">
      <alignment horizontal="center" vertical="center"/>
    </xf>
    <xf numFmtId="3" fontId="41" fillId="3" borderId="6" xfId="18" applyNumberFormat="1" applyFont="1" applyFill="1" applyBorder="1" applyAlignment="1">
      <alignment horizontal="right" vertical="center" indent="1"/>
    </xf>
    <xf numFmtId="166" fontId="41" fillId="3" borderId="6" xfId="18" applyNumberFormat="1" applyFont="1" applyFill="1" applyBorder="1" applyAlignment="1">
      <alignment horizontal="right" vertical="center" indent="1"/>
    </xf>
    <xf numFmtId="4" fontId="41" fillId="3" borderId="6" xfId="18" applyNumberFormat="1" applyFont="1" applyFill="1" applyBorder="1" applyAlignment="1" applyProtection="1">
      <alignment horizontal="right" vertical="center" indent="1"/>
      <protection locked="0"/>
    </xf>
    <xf numFmtId="0" fontId="51" fillId="0" borderId="0" xfId="18" applyNumberFormat="1" applyFont="1" applyFill="1" applyAlignment="1"/>
    <xf numFmtId="0" fontId="52" fillId="0" borderId="21" xfId="18" applyNumberFormat="1" applyFont="1" applyFill="1" applyBorder="1"/>
    <xf numFmtId="166" fontId="53" fillId="0" borderId="21" xfId="18" applyNumberFormat="1" applyFont="1" applyFill="1" applyBorder="1"/>
    <xf numFmtId="0" fontId="54" fillId="0" borderId="0" xfId="18" applyNumberFormat="1" applyFont="1" applyAlignment="1">
      <alignment horizontal="center"/>
    </xf>
    <xf numFmtId="2" fontId="54" fillId="0" borderId="0" xfId="18" applyNumberFormat="1" applyFont="1" applyAlignment="1">
      <alignment horizontal="center"/>
    </xf>
    <xf numFmtId="166" fontId="54" fillId="0" borderId="0" xfId="18" applyNumberFormat="1" applyFont="1"/>
    <xf numFmtId="10" fontId="54" fillId="0" borderId="0" xfId="18" applyNumberFormat="1" applyFont="1" applyAlignment="1"/>
    <xf numFmtId="0" fontId="54" fillId="0" borderId="0" xfId="18" applyNumberFormat="1" applyFont="1" applyAlignment="1"/>
    <xf numFmtId="3" fontId="55" fillId="0" borderId="0" xfId="18" applyNumberFormat="1" applyFont="1" applyAlignment="1">
      <alignment horizontal="right"/>
    </xf>
    <xf numFmtId="10" fontId="41" fillId="3" borderId="6" xfId="18" applyNumberFormat="1" applyFont="1" applyFill="1" applyBorder="1" applyAlignment="1">
      <alignment horizontal="right" vertical="center" indent="1"/>
    </xf>
    <xf numFmtId="0" fontId="56" fillId="0" borderId="0" xfId="18" applyNumberFormat="1" applyFont="1" applyAlignment="1"/>
    <xf numFmtId="4" fontId="14" fillId="0" borderId="0" xfId="18" applyNumberFormat="1" applyFont="1" applyAlignment="1">
      <alignment horizontal="right"/>
    </xf>
    <xf numFmtId="4" fontId="54" fillId="0" borderId="0" xfId="18" applyNumberFormat="1" applyFont="1" applyAlignment="1">
      <alignment horizontal="right"/>
    </xf>
    <xf numFmtId="0" fontId="57" fillId="6" borderId="0" xfId="18" applyNumberFormat="1" applyFont="1" applyFill="1" applyAlignment="1"/>
    <xf numFmtId="0" fontId="33" fillId="6" borderId="0" xfId="18" applyNumberFormat="1" applyFont="1" applyFill="1" applyAlignment="1"/>
    <xf numFmtId="4" fontId="1" fillId="0" borderId="0" xfId="18" applyNumberFormat="1" applyFont="1" applyAlignment="1">
      <alignment horizontal="right"/>
    </xf>
    <xf numFmtId="0" fontId="6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/>
    </xf>
    <xf numFmtId="0" fontId="1" fillId="0" borderId="0" xfId="7" applyNumberFormat="1" applyFont="1" applyAlignment="1"/>
    <xf numFmtId="0" fontId="1" fillId="0" borderId="0" xfId="7"/>
    <xf numFmtId="0" fontId="33" fillId="0" borderId="0" xfId="7" applyNumberFormat="1" applyFont="1" applyAlignment="1"/>
    <xf numFmtId="0" fontId="1" fillId="0" borderId="8" xfId="7" applyNumberFormat="1" applyFont="1" applyBorder="1"/>
    <xf numFmtId="0" fontId="33" fillId="0" borderId="21" xfId="7" applyNumberFormat="1" applyFont="1" applyBorder="1"/>
    <xf numFmtId="3" fontId="33" fillId="0" borderId="21" xfId="7" applyNumberFormat="1" applyFont="1" applyBorder="1"/>
    <xf numFmtId="0" fontId="14" fillId="0" borderId="0" xfId="7" applyNumberFormat="1" applyFont="1" applyAlignment="1"/>
    <xf numFmtId="3" fontId="14" fillId="0" borderId="0" xfId="7" applyNumberFormat="1" applyFont="1" applyAlignment="1">
      <alignment horizontal="right"/>
    </xf>
    <xf numFmtId="3" fontId="14" fillId="0" borderId="0" xfId="7" applyNumberFormat="1" applyFont="1"/>
    <xf numFmtId="3" fontId="1" fillId="0" borderId="0" xfId="7" applyNumberFormat="1" applyFont="1" applyAlignment="1"/>
    <xf numFmtId="3" fontId="14" fillId="0" borderId="0" xfId="7" applyNumberFormat="1" applyFont="1" applyAlignment="1"/>
    <xf numFmtId="0" fontId="14" fillId="0" borderId="0" xfId="7" applyNumberFormat="1" applyFont="1" applyAlignment="1">
      <alignment horizontal="right"/>
    </xf>
    <xf numFmtId="4" fontId="14" fillId="0" borderId="0" xfId="7" applyNumberFormat="1" applyFont="1" applyAlignment="1">
      <alignment horizontal="right"/>
    </xf>
    <xf numFmtId="4" fontId="1" fillId="0" borderId="0" xfId="7" applyNumberFormat="1" applyFont="1" applyAlignment="1"/>
    <xf numFmtId="4" fontId="14" fillId="0" borderId="0" xfId="7" applyNumberFormat="1" applyFont="1" applyAlignment="1"/>
    <xf numFmtId="0" fontId="14" fillId="0" borderId="0" xfId="7" applyNumberFormat="1" applyFont="1" applyAlignment="1">
      <alignment horizontal="left" vertical="top"/>
    </xf>
    <xf numFmtId="0" fontId="43" fillId="0" borderId="0" xfId="7" applyNumberFormat="1" applyFont="1" applyAlignment="1">
      <alignment horizontal="centerContinuous"/>
    </xf>
    <xf numFmtId="167" fontId="14" fillId="0" borderId="0" xfId="7" applyNumberFormat="1" applyFont="1" applyAlignment="1"/>
    <xf numFmtId="167" fontId="1" fillId="0" borderId="0" xfId="7" applyNumberFormat="1" applyFont="1" applyAlignment="1"/>
    <xf numFmtId="0" fontId="88" fillId="0" borderId="0" xfId="7" applyNumberFormat="1" applyFont="1" applyAlignment="1">
      <alignment horizontal="centerContinuous"/>
    </xf>
    <xf numFmtId="0" fontId="1" fillId="0" borderId="0" xfId="7" applyNumberFormat="1" applyFont="1"/>
    <xf numFmtId="0" fontId="33" fillId="0" borderId="0" xfId="7" applyNumberFormat="1" applyFont="1"/>
    <xf numFmtId="4" fontId="14" fillId="0" borderId="0" xfId="7" applyNumberFormat="1" applyFont="1"/>
    <xf numFmtId="0" fontId="14" fillId="0" borderId="0" xfId="7" applyNumberFormat="1" applyFont="1"/>
    <xf numFmtId="4" fontId="33" fillId="0" borderId="0" xfId="7" applyNumberFormat="1" applyFont="1" applyAlignment="1"/>
    <xf numFmtId="0" fontId="54" fillId="0" borderId="0" xfId="7" applyNumberFormat="1" applyFont="1" applyAlignment="1">
      <alignment horizontal="centerContinuous"/>
    </xf>
    <xf numFmtId="0" fontId="27" fillId="0" borderId="0" xfId="7" applyNumberFormat="1" applyFont="1" applyAlignment="1">
      <alignment horizontal="centerContinuous" vertical="center"/>
    </xf>
    <xf numFmtId="0" fontId="27" fillId="0" borderId="0" xfId="7" applyNumberFormat="1" applyFont="1" applyBorder="1" applyAlignment="1">
      <alignment horizontal="centerContinuous" vertical="center"/>
    </xf>
    <xf numFmtId="0" fontId="91" fillId="28" borderId="0" xfId="7" applyNumberFormat="1" applyFont="1" applyFill="1" applyAlignment="1">
      <alignment horizontal="centerContinuous"/>
    </xf>
    <xf numFmtId="0" fontId="33" fillId="0" borderId="0" xfId="7" applyNumberFormat="1" applyFont="1" applyAlignment="1">
      <alignment horizontal="centerContinuous" vertical="center"/>
    </xf>
    <xf numFmtId="0" fontId="33" fillId="0" borderId="0" xfId="7" applyNumberFormat="1" applyFont="1" applyBorder="1" applyAlignment="1">
      <alignment horizontal="centerContinuous" vertical="center"/>
    </xf>
    <xf numFmtId="0" fontId="92" fillId="28" borderId="0" xfId="7" applyNumberFormat="1" applyFont="1" applyFill="1" applyAlignment="1">
      <alignment horizontal="centerContinuous"/>
    </xf>
    <xf numFmtId="0" fontId="7" fillId="28" borderId="18" xfId="7" applyNumberFormat="1" applyFont="1" applyFill="1" applyBorder="1" applyAlignment="1">
      <alignment horizontal="centerContinuous" vertical="center"/>
    </xf>
    <xf numFmtId="0" fontId="56" fillId="0" borderId="8" xfId="7" applyNumberFormat="1" applyFont="1" applyBorder="1" applyAlignment="1"/>
    <xf numFmtId="0" fontId="11" fillId="2" borderId="9" xfId="7" applyNumberFormat="1" applyFont="1" applyFill="1" applyBorder="1" applyAlignment="1">
      <alignment horizontal="center"/>
    </xf>
    <xf numFmtId="0" fontId="11" fillId="0" borderId="9" xfId="7" applyNumberFormat="1" applyFont="1" applyBorder="1" applyAlignment="1">
      <alignment horizontal="center"/>
    </xf>
    <xf numFmtId="0" fontId="56" fillId="28" borderId="9" xfId="7" applyNumberFormat="1" applyFont="1" applyFill="1" applyBorder="1" applyAlignment="1">
      <alignment horizontal="right" vertical="center"/>
    </xf>
    <xf numFmtId="0" fontId="11" fillId="2" borderId="7" xfId="7" applyNumberFormat="1" applyFont="1" applyFill="1" applyBorder="1" applyAlignment="1">
      <alignment horizontal="center"/>
    </xf>
    <xf numFmtId="0" fontId="33" fillId="0" borderId="21" xfId="7" applyNumberFormat="1" applyFont="1" applyBorder="1" applyAlignment="1"/>
    <xf numFmtId="0" fontId="33" fillId="0" borderId="0" xfId="7" applyNumberFormat="1" applyFont="1" applyBorder="1" applyAlignment="1"/>
    <xf numFmtId="0" fontId="56" fillId="28" borderId="0" xfId="7" applyNumberFormat="1" applyFont="1" applyFill="1" applyAlignment="1">
      <alignment horizontal="center" vertical="center"/>
    </xf>
    <xf numFmtId="0" fontId="93" fillId="0" borderId="0" xfId="7" applyNumberFormat="1" applyFont="1" applyAlignment="1"/>
    <xf numFmtId="0" fontId="7" fillId="0" borderId="0" xfId="7" applyNumberFormat="1" applyFont="1" applyBorder="1" applyAlignment="1"/>
    <xf numFmtId="3" fontId="33" fillId="0" borderId="0" xfId="7" applyNumberFormat="1" applyFont="1" applyAlignment="1"/>
    <xf numFmtId="3" fontId="94" fillId="29" borderId="0" xfId="7" applyNumberFormat="1" applyFont="1" applyFill="1" applyAlignment="1">
      <alignment vertical="top"/>
    </xf>
    <xf numFmtId="4" fontId="1" fillId="0" borderId="0" xfId="7" applyNumberFormat="1" applyFont="1"/>
    <xf numFmtId="0" fontId="90" fillId="0" borderId="0" xfId="7" applyNumberFormat="1" applyFont="1" applyAlignment="1"/>
    <xf numFmtId="3" fontId="17" fillId="0" borderId="0" xfId="7" applyNumberFormat="1" applyFont="1" applyAlignment="1"/>
    <xf numFmtId="0" fontId="6" fillId="0" borderId="0" xfId="7" applyNumberFormat="1" applyFont="1" applyBorder="1" applyAlignment="1"/>
    <xf numFmtId="4" fontId="17" fillId="0" borderId="0" xfId="7" applyNumberFormat="1" applyFont="1" applyAlignment="1"/>
    <xf numFmtId="3" fontId="95" fillId="29" borderId="0" xfId="7" applyNumberFormat="1" applyFont="1" applyFill="1" applyAlignment="1">
      <alignment vertical="top"/>
    </xf>
    <xf numFmtId="0" fontId="1" fillId="0" borderId="21" xfId="7" applyNumberFormat="1" applyFont="1" applyBorder="1" applyAlignment="1">
      <alignment horizontal="centerContinuous" vertical="center"/>
    </xf>
    <xf numFmtId="0" fontId="1" fillId="0" borderId="21" xfId="7" applyNumberFormat="1" applyFont="1" applyBorder="1"/>
    <xf numFmtId="0" fontId="1" fillId="0" borderId="0" xfId="7" applyNumberFormat="1" applyFont="1" applyAlignment="1">
      <alignment horizontal="centerContinuous" vertical="center"/>
    </xf>
    <xf numFmtId="0" fontId="1" fillId="0" borderId="0" xfId="7" applyNumberFormat="1" applyFont="1" applyAlignment="1">
      <alignment horizontal="center"/>
    </xf>
    <xf numFmtId="0" fontId="33" fillId="28" borderId="0" xfId="7" applyNumberFormat="1" applyFont="1" applyFill="1" applyAlignment="1"/>
    <xf numFmtId="0" fontId="90" fillId="0" borderId="0" xfId="7" applyNumberFormat="1" applyFont="1" applyBorder="1" applyAlignment="1"/>
    <xf numFmtId="3" fontId="17" fillId="0" borderId="0" xfId="7" applyNumberFormat="1" applyFont="1" applyBorder="1" applyAlignment="1"/>
    <xf numFmtId="4" fontId="17" fillId="0" borderId="0" xfId="7" applyNumberFormat="1" applyFont="1" applyBorder="1" applyAlignment="1"/>
    <xf numFmtId="3" fontId="95" fillId="29" borderId="0" xfId="7" applyNumberFormat="1" applyFont="1" applyFill="1" applyBorder="1" applyAlignment="1">
      <alignment vertical="top"/>
    </xf>
    <xf numFmtId="0" fontId="97" fillId="0" borderId="0" xfId="7" applyNumberFormat="1" applyFont="1" applyBorder="1" applyAlignment="1"/>
    <xf numFmtId="0" fontId="1" fillId="0" borderId="0" xfId="7" applyNumberFormat="1" applyFont="1" applyBorder="1"/>
    <xf numFmtId="0" fontId="97" fillId="0" borderId="21" xfId="7" applyNumberFormat="1" applyFont="1" applyBorder="1" applyAlignment="1"/>
    <xf numFmtId="0" fontId="98" fillId="0" borderId="21" xfId="7" applyNumberFormat="1" applyFont="1" applyBorder="1" applyAlignment="1"/>
    <xf numFmtId="0" fontId="99" fillId="0" borderId="0" xfId="7" applyNumberFormat="1" applyFont="1" applyBorder="1" applyAlignment="1">
      <alignment horizontal="centerContinuous"/>
    </xf>
    <xf numFmtId="0" fontId="99" fillId="0" borderId="0" xfId="7" applyNumberFormat="1" applyFont="1" applyAlignment="1">
      <alignment horizontal="centerContinuous"/>
    </xf>
    <xf numFmtId="0" fontId="56" fillId="28" borderId="18" xfId="7" applyNumberFormat="1" applyFont="1" applyFill="1" applyBorder="1" applyAlignment="1">
      <alignment horizontal="centerContinuous" vertical="center"/>
    </xf>
    <xf numFmtId="3" fontId="33" fillId="0" borderId="0" xfId="7" applyNumberFormat="1" applyFont="1"/>
    <xf numFmtId="3" fontId="33" fillId="0" borderId="0" xfId="7" applyNumberFormat="1" applyFont="1" applyProtection="1">
      <protection locked="0"/>
    </xf>
    <xf numFmtId="4" fontId="33" fillId="0" borderId="0" xfId="7" applyNumberFormat="1" applyFont="1"/>
    <xf numFmtId="4" fontId="7" fillId="0" borderId="13" xfId="7" applyNumberFormat="1" applyFont="1" applyBorder="1" applyAlignment="1"/>
    <xf numFmtId="4" fontId="93" fillId="0" borderId="13" xfId="7" applyNumberFormat="1" applyFont="1" applyBorder="1" applyAlignment="1"/>
    <xf numFmtId="0" fontId="93" fillId="0" borderId="13" xfId="7" applyNumberFormat="1" applyFont="1" applyBorder="1" applyAlignment="1"/>
    <xf numFmtId="0" fontId="17" fillId="0" borderId="13" xfId="7" applyNumberFormat="1" applyFont="1" applyBorder="1" applyAlignment="1"/>
    <xf numFmtId="0" fontId="33" fillId="0" borderId="13" xfId="7" applyNumberFormat="1" applyFont="1" applyBorder="1" applyAlignment="1"/>
    <xf numFmtId="0" fontId="94" fillId="29" borderId="13" xfId="7" applyNumberFormat="1" applyFont="1" applyFill="1" applyBorder="1" applyAlignment="1">
      <alignment vertical="top"/>
    </xf>
    <xf numFmtId="4" fontId="1" fillId="0" borderId="21" xfId="7" applyNumberFormat="1" applyFont="1" applyBorder="1"/>
    <xf numFmtId="9" fontId="1" fillId="0" borderId="0" xfId="7" applyNumberFormat="1" applyFont="1"/>
    <xf numFmtId="0" fontId="6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 indent="2"/>
    </xf>
    <xf numFmtId="10" fontId="13" fillId="0" borderId="0" xfId="0" applyNumberFormat="1" applyFont="1" applyAlignment="1">
      <alignment horizontal="right" indent="2"/>
    </xf>
    <xf numFmtId="10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0" fontId="2" fillId="0" borderId="0" xfId="114" applyNumberFormat="1"/>
    <xf numFmtId="0" fontId="2" fillId="0" borderId="0" xfId="114"/>
    <xf numFmtId="0" fontId="89" fillId="0" borderId="0" xfId="114" applyFont="1" applyBorder="1"/>
    <xf numFmtId="0" fontId="2" fillId="0" borderId="0" xfId="114" applyBorder="1"/>
    <xf numFmtId="3" fontId="100" fillId="0" borderId="51" xfId="114" applyNumberFormat="1" applyFont="1" applyBorder="1" applyAlignment="1">
      <alignment horizontal="left" indent="2"/>
    </xf>
    <xf numFmtId="3" fontId="100" fillId="0" borderId="52" xfId="114" applyNumberFormat="1" applyFont="1" applyBorder="1" applyAlignment="1">
      <alignment horizontal="right" indent="1"/>
    </xf>
    <xf numFmtId="3" fontId="100" fillId="0" borderId="19" xfId="114" applyNumberFormat="1" applyFont="1" applyBorder="1" applyAlignment="1">
      <alignment horizontal="right" indent="2"/>
    </xf>
    <xf numFmtId="166" fontId="100" fillId="0" borderId="19" xfId="114" applyNumberFormat="1" applyFont="1" applyBorder="1" applyAlignment="1">
      <alignment horizontal="right" indent="2"/>
    </xf>
    <xf numFmtId="0" fontId="101" fillId="0" borderId="0" xfId="114" applyFont="1"/>
    <xf numFmtId="166" fontId="2" fillId="0" borderId="0" xfId="114" applyNumberFormat="1"/>
    <xf numFmtId="0" fontId="102" fillId="0" borderId="0" xfId="114" applyFont="1"/>
    <xf numFmtId="3" fontId="11" fillId="0" borderId="0" xfId="114" applyNumberFormat="1" applyFont="1" applyBorder="1"/>
    <xf numFmtId="3" fontId="11" fillId="0" borderId="0" xfId="114" applyNumberFormat="1" applyFont="1" applyBorder="1" applyAlignment="1">
      <alignment horizontal="right" indent="1"/>
    </xf>
    <xf numFmtId="10" fontId="89" fillId="0" borderId="0" xfId="114" applyNumberFormat="1" applyFont="1" applyBorder="1" applyAlignment="1">
      <alignment horizontal="right" indent="1"/>
    </xf>
    <xf numFmtId="3" fontId="89" fillId="0" borderId="0" xfId="114" applyNumberFormat="1" applyFont="1" applyBorder="1" applyAlignment="1">
      <alignment horizontal="right" indent="1"/>
    </xf>
    <xf numFmtId="0" fontId="0" fillId="4" borderId="0" xfId="0" applyFill="1"/>
    <xf numFmtId="0" fontId="1" fillId="0" borderId="0" xfId="7" applyFont="1"/>
    <xf numFmtId="0" fontId="6" fillId="34" borderId="8" xfId="7" applyNumberFormat="1" applyFont="1" applyFill="1" applyBorder="1" applyAlignment="1"/>
    <xf numFmtId="49" fontId="13" fillId="0" borderId="58" xfId="0" applyNumberFormat="1" applyFont="1" applyBorder="1" applyAlignment="1">
      <alignment horizontal="center" wrapText="1"/>
    </xf>
    <xf numFmtId="164" fontId="13" fillId="0" borderId="58" xfId="0" applyNumberFormat="1" applyFont="1" applyBorder="1" applyAlignment="1">
      <alignment horizontal="right" indent="2"/>
    </xf>
    <xf numFmtId="10" fontId="13" fillId="0" borderId="58" xfId="0" applyNumberFormat="1" applyFont="1" applyBorder="1" applyAlignment="1">
      <alignment horizontal="right" indent="2"/>
    </xf>
    <xf numFmtId="0" fontId="2" fillId="0" borderId="0" xfId="17" applyFont="1"/>
    <xf numFmtId="0" fontId="2" fillId="0" borderId="0" xfId="17"/>
    <xf numFmtId="2" fontId="2" fillId="0" borderId="0" xfId="17" applyNumberFormat="1" applyFont="1"/>
    <xf numFmtId="0" fontId="11" fillId="0" borderId="59" xfId="1" applyNumberFormat="1" applyFont="1" applyBorder="1" applyAlignment="1">
      <alignment horizontal="left" vertical="center"/>
    </xf>
    <xf numFmtId="0" fontId="89" fillId="0" borderId="59" xfId="17" applyFont="1" applyBorder="1" applyAlignment="1"/>
    <xf numFmtId="0" fontId="100" fillId="0" borderId="21" xfId="1" applyNumberFormat="1" applyFont="1" applyBorder="1" applyAlignment="1">
      <alignment horizontal="center"/>
    </xf>
    <xf numFmtId="3" fontId="89" fillId="0" borderId="0" xfId="1" applyNumberFormat="1" applyFont="1"/>
    <xf numFmtId="4" fontId="89" fillId="0" borderId="0" xfId="1" applyNumberFormat="1" applyFont="1"/>
    <xf numFmtId="0" fontId="100" fillId="0" borderId="0" xfId="1" quotePrefix="1" applyNumberFormat="1" applyFont="1" applyAlignment="1">
      <alignment horizontal="center"/>
    </xf>
    <xf numFmtId="0" fontId="100" fillId="0" borderId="0" xfId="1" applyNumberFormat="1" applyFont="1" applyAlignment="1">
      <alignment horizontal="center"/>
    </xf>
    <xf numFmtId="0" fontId="100" fillId="0" borderId="22" xfId="1" applyNumberFormat="1" applyFont="1" applyBorder="1" applyAlignment="1">
      <alignment horizontal="center"/>
    </xf>
    <xf numFmtId="3" fontId="89" fillId="0" borderId="22" xfId="1" applyNumberFormat="1" applyFont="1" applyBorder="1"/>
    <xf numFmtId="0" fontId="11" fillId="0" borderId="0" xfId="1" applyNumberFormat="1" applyFont="1" applyAlignment="1">
      <alignment horizontal="left" vertical="center"/>
    </xf>
    <xf numFmtId="3" fontId="89" fillId="0" borderId="0" xfId="1" applyNumberFormat="1" applyFont="1" applyAlignment="1">
      <alignment horizontal="centerContinuous"/>
    </xf>
    <xf numFmtId="4" fontId="89" fillId="0" borderId="0" xfId="1" applyNumberFormat="1" applyFont="1" applyAlignment="1">
      <alignment horizontal="centerContinuous"/>
    </xf>
    <xf numFmtId="0" fontId="89" fillId="0" borderId="0" xfId="1" applyNumberFormat="1" applyFont="1" applyAlignment="1">
      <alignment horizontal="centerContinuous"/>
    </xf>
    <xf numFmtId="0" fontId="89" fillId="0" borderId="0" xfId="17" applyFont="1"/>
    <xf numFmtId="0" fontId="107" fillId="0" borderId="0" xfId="17" applyFont="1" applyAlignment="1">
      <alignment horizontal="center"/>
    </xf>
    <xf numFmtId="0" fontId="7" fillId="35" borderId="0" xfId="7" applyNumberFormat="1" applyFont="1" applyFill="1" applyAlignment="1"/>
    <xf numFmtId="0" fontId="6" fillId="35" borderId="0" xfId="7" applyNumberFormat="1" applyFont="1" applyFill="1" applyAlignment="1"/>
    <xf numFmtId="0" fontId="20" fillId="36" borderId="14" xfId="7" applyNumberFormat="1" applyFont="1" applyFill="1" applyBorder="1" applyAlignment="1">
      <alignment horizontal="centerContinuous" vertical="center" wrapText="1"/>
    </xf>
    <xf numFmtId="0" fontId="20" fillId="36" borderId="31" xfId="7" applyNumberFormat="1" applyFont="1" applyFill="1" applyBorder="1" applyAlignment="1">
      <alignment horizontal="centerContinuous" vertical="center" wrapText="1"/>
    </xf>
    <xf numFmtId="0" fontId="20" fillId="36" borderId="32" xfId="7" applyNumberFormat="1" applyFont="1" applyFill="1" applyBorder="1" applyAlignment="1">
      <alignment horizontal="centerContinuous" vertical="center" wrapText="1"/>
    </xf>
    <xf numFmtId="0" fontId="20" fillId="36" borderId="33" xfId="7" applyNumberFormat="1" applyFont="1" applyFill="1" applyBorder="1" applyAlignment="1">
      <alignment horizontal="centerContinuous" vertical="center" wrapText="1"/>
    </xf>
    <xf numFmtId="0" fontId="20" fillId="36" borderId="34" xfId="7" applyNumberFormat="1" applyFont="1" applyFill="1" applyBorder="1" applyAlignment="1">
      <alignment horizontal="centerContinuous" vertical="center" wrapText="1"/>
    </xf>
    <xf numFmtId="0" fontId="20" fillId="36" borderId="35" xfId="7" applyNumberFormat="1" applyFont="1" applyFill="1" applyBorder="1" applyAlignment="1">
      <alignment horizontal="center" vertical="center" wrapText="1"/>
    </xf>
    <xf numFmtId="0" fontId="20" fillId="36" borderId="6" xfId="7" applyNumberFormat="1" applyFont="1" applyFill="1" applyBorder="1" applyAlignment="1">
      <alignment horizontal="centerContinuous" vertical="center" wrapText="1"/>
    </xf>
    <xf numFmtId="0" fontId="20" fillId="35" borderId="39" xfId="0" applyFont="1" applyFill="1" applyBorder="1" applyAlignment="1">
      <alignment horizontal="centerContinuous" vertical="center"/>
    </xf>
    <xf numFmtId="0" fontId="20" fillId="35" borderId="40" xfId="0" applyFont="1" applyFill="1" applyBorder="1" applyAlignment="1">
      <alignment horizontal="centerContinuous" vertical="center"/>
    </xf>
    <xf numFmtId="0" fontId="20" fillId="35" borderId="41" xfId="0" applyFont="1" applyFill="1" applyBorder="1" applyAlignment="1">
      <alignment horizontal="centerContinuous" vertical="center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44" xfId="0" applyFont="1" applyFill="1" applyBorder="1" applyAlignment="1">
      <alignment horizontal="center" vertical="center" wrapText="1"/>
    </xf>
    <xf numFmtId="0" fontId="20" fillId="35" borderId="45" xfId="0" applyFont="1" applyFill="1" applyBorder="1" applyAlignment="1">
      <alignment horizontal="center" vertical="center" wrapText="1"/>
    </xf>
    <xf numFmtId="3" fontId="20" fillId="35" borderId="0" xfId="0" applyNumberFormat="1" applyFont="1" applyFill="1" applyAlignment="1">
      <alignment horizontal="centerContinuous"/>
    </xf>
    <xf numFmtId="0" fontId="13" fillId="35" borderId="0" xfId="0" applyFont="1" applyFill="1" applyAlignment="1">
      <alignment horizontal="centerContinuous"/>
    </xf>
    <xf numFmtId="0" fontId="8" fillId="35" borderId="0" xfId="0" applyFont="1" applyFill="1" applyBorder="1" applyAlignment="1">
      <alignment horizontal="centerContinuous" vertical="center"/>
    </xf>
    <xf numFmtId="0" fontId="106" fillId="2" borderId="21" xfId="1" applyNumberFormat="1" applyFont="1" applyFill="1" applyBorder="1" applyAlignment="1">
      <alignment horizontal="center" vertical="center"/>
    </xf>
    <xf numFmtId="3" fontId="11" fillId="2" borderId="21" xfId="1" applyNumberFormat="1" applyFont="1" applyFill="1" applyBorder="1" applyAlignment="1">
      <alignment vertical="center"/>
    </xf>
    <xf numFmtId="4" fontId="11" fillId="2" borderId="21" xfId="1" applyNumberFormat="1" applyFont="1" applyFill="1" applyBorder="1" applyAlignment="1">
      <alignment vertical="center"/>
    </xf>
    <xf numFmtId="3" fontId="89" fillId="33" borderId="16" xfId="1" applyNumberFormat="1" applyFont="1" applyFill="1" applyBorder="1" applyAlignment="1">
      <alignment horizontal="center" vertical="center"/>
    </xf>
    <xf numFmtId="4" fontId="89" fillId="33" borderId="16" xfId="1" applyNumberFormat="1" applyFont="1" applyFill="1" applyBorder="1" applyAlignment="1">
      <alignment horizontal="center" vertical="center"/>
    </xf>
    <xf numFmtId="0" fontId="89" fillId="33" borderId="17" xfId="1" applyNumberFormat="1" applyFont="1" applyFill="1" applyBorder="1" applyAlignment="1">
      <alignment horizontal="center" vertical="center"/>
    </xf>
    <xf numFmtId="0" fontId="89" fillId="33" borderId="16" xfId="1" applyNumberFormat="1" applyFont="1" applyFill="1" applyBorder="1" applyAlignment="1">
      <alignment horizontal="center" vertical="center"/>
    </xf>
    <xf numFmtId="3" fontId="89" fillId="33" borderId="17" xfId="1" applyNumberFormat="1" applyFont="1" applyFill="1" applyBorder="1" applyAlignment="1">
      <alignment horizontal="center" vertical="center"/>
    </xf>
    <xf numFmtId="4" fontId="89" fillId="33" borderId="17" xfId="1" applyNumberFormat="1" applyFont="1" applyFill="1" applyBorder="1" applyAlignment="1">
      <alignment horizontal="center" vertical="center"/>
    </xf>
    <xf numFmtId="0" fontId="20" fillId="33" borderId="60" xfId="0" applyFont="1" applyFill="1" applyBorder="1" applyAlignment="1">
      <alignment horizontal="centerContinuous" vertical="center" wrapText="1"/>
    </xf>
    <xf numFmtId="0" fontId="11" fillId="33" borderId="60" xfId="0" applyFont="1" applyFill="1" applyBorder="1" applyAlignment="1">
      <alignment horizontal="centerContinuous" vertical="center" wrapText="1"/>
    </xf>
    <xf numFmtId="0" fontId="20" fillId="33" borderId="60" xfId="0" applyFont="1" applyFill="1" applyBorder="1" applyAlignment="1">
      <alignment horizontal="center" vertical="center" wrapText="1"/>
    </xf>
    <xf numFmtId="0" fontId="20" fillId="33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 wrapText="1"/>
    </xf>
    <xf numFmtId="0" fontId="12" fillId="4" borderId="61" xfId="0" applyFont="1" applyFill="1" applyBorder="1" applyAlignment="1">
      <alignment horizontal="center" vertical="center"/>
    </xf>
    <xf numFmtId="3" fontId="11" fillId="0" borderId="48" xfId="5" applyNumberFormat="1" applyFont="1" applyFill="1" applyBorder="1" applyAlignment="1">
      <alignment horizontal="right" vertical="center" indent="1"/>
    </xf>
    <xf numFmtId="166" fontId="11" fillId="0" borderId="48" xfId="5" applyNumberFormat="1" applyFont="1" applyFill="1" applyBorder="1" applyAlignment="1">
      <alignment horizontal="right" vertical="center" indent="1"/>
    </xf>
    <xf numFmtId="0" fontId="23" fillId="3" borderId="60" xfId="0" applyFont="1" applyFill="1" applyBorder="1" applyAlignment="1">
      <alignment horizontal="left" vertical="center" wrapText="1" indent="1"/>
    </xf>
    <xf numFmtId="3" fontId="11" fillId="3" borderId="48" xfId="5" applyNumberFormat="1" applyFont="1" applyFill="1" applyBorder="1" applyAlignment="1">
      <alignment horizontal="right" vertical="center" indent="1"/>
    </xf>
    <xf numFmtId="166" fontId="11" fillId="3" borderId="60" xfId="5" applyNumberFormat="1" applyFont="1" applyFill="1" applyBorder="1" applyAlignment="1">
      <alignment horizontal="right" vertical="center" indent="1"/>
    </xf>
    <xf numFmtId="166" fontId="11" fillId="3" borderId="48" xfId="5" applyNumberFormat="1" applyFont="1" applyFill="1" applyBorder="1" applyAlignment="1">
      <alignment horizontal="right" vertical="center" indent="1"/>
    </xf>
    <xf numFmtId="3" fontId="11" fillId="3" borderId="60" xfId="5" applyNumberFormat="1" applyFont="1" applyFill="1" applyBorder="1" applyAlignment="1">
      <alignment horizontal="right" vertical="center" indent="1"/>
    </xf>
    <xf numFmtId="0" fontId="103" fillId="0" borderId="0" xfId="0" applyFont="1"/>
    <xf numFmtId="0" fontId="9" fillId="0" borderId="0" xfId="0" applyFont="1"/>
    <xf numFmtId="10" fontId="9" fillId="0" borderId="0" xfId="0" applyNumberFormat="1" applyFont="1"/>
    <xf numFmtId="0" fontId="103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left" vertical="center" wrapText="1" indent="1"/>
    </xf>
    <xf numFmtId="10" fontId="9" fillId="0" borderId="0" xfId="0" applyNumberFormat="1" applyFont="1" applyBorder="1"/>
    <xf numFmtId="0" fontId="10" fillId="0" borderId="0" xfId="5" applyFont="1" applyFill="1" applyBorder="1" applyAlignment="1">
      <alignment horizontal="left" vertical="center" wrapText="1" indent="1"/>
    </xf>
    <xf numFmtId="166" fontId="9" fillId="0" borderId="0" xfId="0" applyNumberFormat="1" applyFont="1" applyBorder="1"/>
    <xf numFmtId="0" fontId="1" fillId="0" borderId="0" xfId="18" applyNumberFormat="1" applyFont="1" applyBorder="1" applyAlignment="1"/>
    <xf numFmtId="0" fontId="33" fillId="4" borderId="0" xfId="18" applyNumberFormat="1" applyFont="1" applyFill="1" applyBorder="1" applyAlignment="1"/>
    <xf numFmtId="4" fontId="33" fillId="4" borderId="0" xfId="18" applyNumberFormat="1" applyFont="1" applyFill="1" applyBorder="1" applyAlignment="1"/>
    <xf numFmtId="0" fontId="41" fillId="33" borderId="60" xfId="18" applyNumberFormat="1" applyFont="1" applyFill="1" applyBorder="1" applyAlignment="1">
      <alignment horizontal="centerContinuous" vertical="center" wrapText="1"/>
    </xf>
    <xf numFmtId="4" fontId="41" fillId="33" borderId="60" xfId="18" applyNumberFormat="1" applyFont="1" applyFill="1" applyBorder="1" applyAlignment="1">
      <alignment horizontal="centerContinuous" vertical="center" wrapText="1"/>
    </xf>
    <xf numFmtId="0" fontId="41" fillId="33" borderId="60" xfId="18" applyNumberFormat="1" applyFont="1" applyFill="1" applyBorder="1" applyAlignment="1">
      <alignment horizontal="center" vertical="center" wrapText="1"/>
    </xf>
    <xf numFmtId="4" fontId="41" fillId="33" borderId="60" xfId="18" applyNumberFormat="1" applyFont="1" applyFill="1" applyBorder="1" applyAlignment="1">
      <alignment horizontal="center" vertical="center" wrapText="1"/>
    </xf>
    <xf numFmtId="0" fontId="41" fillId="4" borderId="0" xfId="18" applyNumberFormat="1" applyFont="1" applyFill="1" applyAlignment="1"/>
    <xf numFmtId="3" fontId="41" fillId="4" borderId="0" xfId="18" applyNumberFormat="1" applyFont="1" applyFill="1" applyAlignment="1">
      <alignment horizontal="right" indent="1"/>
    </xf>
    <xf numFmtId="4" fontId="41" fillId="4" borderId="0" xfId="18" applyNumberFormat="1" applyFont="1" applyFill="1" applyAlignment="1">
      <alignment horizontal="right" indent="1"/>
    </xf>
    <xf numFmtId="0" fontId="41" fillId="33" borderId="7" xfId="18" applyNumberFormat="1" applyFont="1" applyFill="1" applyBorder="1" applyAlignment="1">
      <alignment horizontal="center" vertical="center" wrapText="1"/>
    </xf>
    <xf numFmtId="3" fontId="41" fillId="4" borderId="0" xfId="18" applyNumberFormat="1" applyFont="1" applyFill="1" applyAlignment="1"/>
    <xf numFmtId="166" fontId="41" fillId="4" borderId="0" xfId="18" applyNumberFormat="1" applyFont="1" applyFill="1" applyAlignment="1">
      <alignment horizontal="right" indent="1"/>
    </xf>
    <xf numFmtId="0" fontId="14" fillId="33" borderId="46" xfId="114" applyFont="1" applyFill="1" applyBorder="1"/>
    <xf numFmtId="0" fontId="14" fillId="33" borderId="49" xfId="114" applyFont="1" applyFill="1" applyBorder="1"/>
    <xf numFmtId="10" fontId="20" fillId="33" borderId="46" xfId="17" applyNumberFormat="1" applyFont="1" applyFill="1" applyBorder="1" applyAlignment="1">
      <alignment horizontal="centerContinuous" vertical="center" wrapText="1"/>
    </xf>
    <xf numFmtId="10" fontId="20" fillId="33" borderId="47" xfId="17" applyNumberFormat="1" applyFont="1" applyFill="1" applyBorder="1" applyAlignment="1">
      <alignment horizontal="centerContinuous" vertical="center" wrapText="1"/>
    </xf>
    <xf numFmtId="10" fontId="20" fillId="33" borderId="50" xfId="17" applyNumberFormat="1" applyFont="1" applyFill="1" applyBorder="1" applyAlignment="1">
      <alignment horizontal="centerContinuous" vertical="center" wrapText="1"/>
    </xf>
    <xf numFmtId="10" fontId="20" fillId="33" borderId="49" xfId="17" applyNumberFormat="1" applyFont="1" applyFill="1" applyBorder="1" applyAlignment="1">
      <alignment horizontal="centerContinuous" vertical="center" wrapText="1"/>
    </xf>
    <xf numFmtId="0" fontId="106" fillId="30" borderId="53" xfId="114" applyFont="1" applyFill="1" applyBorder="1" applyAlignment="1">
      <alignment horizontal="left" indent="2"/>
    </xf>
    <xf numFmtId="3" fontId="106" fillId="0" borderId="54" xfId="114" applyNumberFormat="1" applyFont="1" applyBorder="1" applyAlignment="1">
      <alignment horizontal="right" indent="1"/>
    </xf>
    <xf numFmtId="3" fontId="106" fillId="0" borderId="48" xfId="114" applyNumberFormat="1" applyFont="1" applyBorder="1" applyAlignment="1">
      <alignment horizontal="right" indent="2"/>
    </xf>
    <xf numFmtId="166" fontId="106" fillId="0" borderId="48" xfId="114" applyNumberFormat="1" applyFont="1" applyBorder="1" applyAlignment="1">
      <alignment horizontal="right" indent="2"/>
    </xf>
    <xf numFmtId="0" fontId="106" fillId="31" borderId="55" xfId="114" applyFont="1" applyFill="1" applyBorder="1" applyAlignment="1">
      <alignment horizontal="left" indent="2"/>
    </xf>
    <xf numFmtId="3" fontId="106" fillId="32" borderId="56" xfId="114" applyNumberFormat="1" applyFont="1" applyFill="1" applyBorder="1" applyAlignment="1">
      <alignment horizontal="right" indent="1"/>
    </xf>
    <xf numFmtId="3" fontId="106" fillId="32" borderId="57" xfId="114" applyNumberFormat="1" applyFont="1" applyFill="1" applyBorder="1" applyAlignment="1">
      <alignment horizontal="right" indent="2"/>
    </xf>
    <xf numFmtId="166" fontId="106" fillId="32" borderId="57" xfId="114" applyNumberFormat="1" applyFont="1" applyFill="1" applyBorder="1" applyAlignment="1">
      <alignment horizontal="right" indent="2"/>
    </xf>
    <xf numFmtId="0" fontId="33" fillId="0" borderId="21" xfId="7" applyNumberFormat="1" applyFont="1" applyBorder="1"/>
    <xf numFmtId="0" fontId="7" fillId="0" borderId="13" xfId="7" applyNumberFormat="1" applyFont="1" applyBorder="1" applyAlignment="1"/>
    <xf numFmtId="0" fontId="97" fillId="0" borderId="21" xfId="7" applyNumberFormat="1" applyFont="1" applyBorder="1" applyAlignment="1"/>
    <xf numFmtId="0" fontId="33" fillId="0" borderId="36" xfId="7" applyNumberFormat="1" applyFont="1" applyBorder="1" applyAlignment="1">
      <alignment horizontal="center" vertical="center"/>
    </xf>
    <xf numFmtId="0" fontId="6" fillId="35" borderId="21" xfId="7" applyNumberFormat="1" applyFont="1" applyFill="1" applyBorder="1" applyAlignment="1">
      <alignment horizontal="center" vertical="center"/>
    </xf>
    <xf numFmtId="0" fontId="1" fillId="35" borderId="10" xfId="7" applyFont="1" applyFill="1" applyBorder="1" applyAlignment="1">
      <alignment horizontal="center" vertical="center"/>
    </xf>
    <xf numFmtId="0" fontId="1" fillId="35" borderId="36" xfId="7" applyFont="1" applyFill="1" applyBorder="1" applyAlignment="1">
      <alignment horizontal="center" vertical="center"/>
    </xf>
    <xf numFmtId="0" fontId="1" fillId="35" borderId="37" xfId="7" applyFont="1" applyFill="1" applyBorder="1" applyAlignment="1">
      <alignment horizontal="center" vertical="center"/>
    </xf>
    <xf numFmtId="0" fontId="6" fillId="35" borderId="14" xfId="7" applyNumberFormat="1" applyFont="1" applyFill="1" applyBorder="1" applyAlignment="1">
      <alignment horizontal="center" vertical="center"/>
    </xf>
    <xf numFmtId="0" fontId="7" fillId="35" borderId="6" xfId="7" applyFont="1" applyFill="1" applyBorder="1" applyAlignment="1">
      <alignment horizontal="center" vertical="center"/>
    </xf>
    <xf numFmtId="0" fontId="7" fillId="35" borderId="15" xfId="7" applyFont="1" applyFill="1" applyBorder="1" applyAlignment="1">
      <alignment horizontal="center" vertical="center"/>
    </xf>
    <xf numFmtId="0" fontId="6" fillId="34" borderId="14" xfId="7" applyNumberFormat="1" applyFont="1" applyFill="1" applyBorder="1" applyAlignment="1">
      <alignment horizontal="center" vertical="center"/>
    </xf>
    <xf numFmtId="0" fontId="7" fillId="34" borderId="6" xfId="7" applyFont="1" applyFill="1" applyBorder="1" applyAlignment="1">
      <alignment horizontal="center" vertical="center"/>
    </xf>
    <xf numFmtId="0" fontId="7" fillId="34" borderId="15" xfId="7" applyFont="1" applyFill="1" applyBorder="1" applyAlignment="1">
      <alignment horizontal="center" vertical="center"/>
    </xf>
    <xf numFmtId="0" fontId="6" fillId="35" borderId="9" xfId="7" applyNumberFormat="1" applyFont="1" applyFill="1" applyBorder="1" applyAlignment="1">
      <alignment horizontal="right" vertical="center"/>
    </xf>
    <xf numFmtId="0" fontId="6" fillId="35" borderId="10" xfId="7" applyFont="1" applyFill="1" applyBorder="1" applyAlignment="1">
      <alignment horizontal="right" vertical="center"/>
    </xf>
    <xf numFmtId="0" fontId="33" fillId="0" borderId="21" xfId="7" applyNumberFormat="1" applyFont="1" applyBorder="1" applyAlignment="1"/>
    <xf numFmtId="0" fontId="97" fillId="0" borderId="0" xfId="7" applyNumberFormat="1" applyFont="1" applyBorder="1" applyAlignment="1"/>
    <xf numFmtId="0" fontId="96" fillId="0" borderId="36" xfId="7" applyNumberFormat="1" applyFont="1" applyBorder="1" applyAlignment="1">
      <alignment horizontal="center" vertical="top"/>
    </xf>
    <xf numFmtId="0" fontId="6" fillId="35" borderId="6" xfId="7" applyNumberFormat="1" applyFont="1" applyFill="1" applyBorder="1" applyAlignment="1">
      <alignment horizontal="center" vertical="center"/>
    </xf>
    <xf numFmtId="0" fontId="6" fillId="35" borderId="15" xfId="7" applyNumberFormat="1" applyFont="1" applyFill="1" applyBorder="1" applyAlignment="1">
      <alignment horizontal="center" vertical="center"/>
    </xf>
    <xf numFmtId="0" fontId="96" fillId="0" borderId="21" xfId="7" applyNumberFormat="1" applyFont="1" applyBorder="1" applyAlignment="1">
      <alignment horizontal="center" vertical="top"/>
    </xf>
    <xf numFmtId="0" fontId="105" fillId="0" borderId="0" xfId="1" applyNumberFormat="1" applyFont="1" applyAlignment="1">
      <alignment horizontal="center" vertical="center"/>
    </xf>
    <xf numFmtId="0" fontId="92" fillId="0" borderId="0" xfId="17" applyFont="1" applyAlignment="1">
      <alignment horizontal="center"/>
    </xf>
    <xf numFmtId="0" fontId="6" fillId="0" borderId="0" xfId="1" applyNumberFormat="1" applyFont="1" applyAlignment="1">
      <alignment horizontal="center" vertical="center"/>
    </xf>
    <xf numFmtId="0" fontId="7" fillId="0" borderId="0" xfId="17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0" fontId="7" fillId="0" borderId="0" xfId="17" applyFont="1" applyBorder="1" applyAlignment="1">
      <alignment horizontal="center"/>
    </xf>
    <xf numFmtId="0" fontId="11" fillId="35" borderId="1" xfId="1" applyNumberFormat="1" applyFont="1" applyFill="1" applyBorder="1" applyAlignment="1">
      <alignment horizontal="center" vertical="center" wrapText="1"/>
    </xf>
    <xf numFmtId="0" fontId="11" fillId="35" borderId="18" xfId="1" applyNumberFormat="1" applyFont="1" applyFill="1" applyBorder="1" applyAlignment="1">
      <alignment horizontal="center" vertical="center" wrapText="1"/>
    </xf>
    <xf numFmtId="0" fontId="11" fillId="35" borderId="5" xfId="1" applyNumberFormat="1" applyFont="1" applyFill="1" applyBorder="1" applyAlignment="1">
      <alignment horizontal="center" vertical="center" wrapText="1"/>
    </xf>
    <xf numFmtId="3" fontId="11" fillId="35" borderId="2" xfId="1" applyNumberFormat="1" applyFont="1" applyFill="1" applyBorder="1" applyAlignment="1">
      <alignment horizontal="center" vertical="center"/>
    </xf>
    <xf numFmtId="3" fontId="11" fillId="35" borderId="3" xfId="1" applyNumberFormat="1" applyFont="1" applyFill="1" applyBorder="1" applyAlignment="1">
      <alignment horizontal="center" vertical="center"/>
    </xf>
    <xf numFmtId="3" fontId="11" fillId="35" borderId="4" xfId="1" applyNumberFormat="1" applyFont="1" applyFill="1" applyBorder="1" applyAlignment="1">
      <alignment horizontal="center" vertical="center"/>
    </xf>
    <xf numFmtId="3" fontId="11" fillId="35" borderId="14" xfId="1" applyNumberFormat="1" applyFont="1" applyFill="1" applyBorder="1" applyAlignment="1">
      <alignment horizontal="center" vertical="center"/>
    </xf>
    <xf numFmtId="3" fontId="11" fillId="35" borderId="15" xfId="1" applyNumberFormat="1" applyFont="1" applyFill="1" applyBorder="1" applyAlignment="1">
      <alignment horizontal="center" vertical="center"/>
    </xf>
    <xf numFmtId="0" fontId="11" fillId="35" borderId="14" xfId="1" applyNumberFormat="1" applyFont="1" applyFill="1" applyBorder="1" applyAlignment="1">
      <alignment horizontal="center" vertical="center"/>
    </xf>
    <xf numFmtId="0" fontId="11" fillId="35" borderId="15" xfId="1" applyNumberFormat="1" applyFont="1" applyFill="1" applyBorder="1" applyAlignment="1">
      <alignment horizontal="center" vertical="center"/>
    </xf>
    <xf numFmtId="0" fontId="89" fillId="0" borderId="0" xfId="7" applyNumberFormat="1" applyFont="1" applyAlignment="1">
      <alignment horizontal="justify" wrapText="1"/>
    </xf>
    <xf numFmtId="0" fontId="1" fillId="0" borderId="0" xfId="7" applyAlignment="1">
      <alignment horizontal="justify" wrapText="1"/>
    </xf>
    <xf numFmtId="0" fontId="2" fillId="0" borderId="0" xfId="7" applyFont="1" applyAlignment="1">
      <alignment horizontal="justify" wrapText="1"/>
    </xf>
    <xf numFmtId="0" fontId="1" fillId="0" borderId="0" xfId="7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0" fillId="33" borderId="12" xfId="0" applyFont="1" applyFill="1" applyBorder="1" applyAlignment="1">
      <alignment horizontal="center" vertical="center"/>
    </xf>
    <xf numFmtId="0" fontId="104" fillId="33" borderId="54" xfId="0" applyFont="1" applyFill="1" applyBorder="1" applyAlignment="1">
      <alignment horizontal="center" vertical="center"/>
    </xf>
    <xf numFmtId="0" fontId="20" fillId="33" borderId="60" xfId="0" applyFont="1" applyFill="1" applyBorder="1" applyAlignment="1">
      <alignment horizontal="center" vertical="center" wrapText="1"/>
    </xf>
    <xf numFmtId="0" fontId="14" fillId="33" borderId="60" xfId="0" applyFont="1" applyFill="1" applyBorder="1" applyAlignment="1">
      <alignment horizontal="center" vertical="center" wrapText="1"/>
    </xf>
    <xf numFmtId="0" fontId="20" fillId="36" borderId="38" xfId="0" applyNumberFormat="1" applyFont="1" applyFill="1" applyBorder="1" applyAlignment="1">
      <alignment horizontal="center" vertical="center" wrapText="1"/>
    </xf>
    <xf numFmtId="0" fontId="104" fillId="35" borderId="42" xfId="0" applyFont="1" applyFill="1" applyBorder="1" applyAlignment="1"/>
    <xf numFmtId="0" fontId="41" fillId="33" borderId="11" xfId="18" applyNumberFormat="1" applyFont="1" applyFill="1" applyBorder="1" applyAlignment="1">
      <alignment horizontal="center" vertical="center" wrapText="1"/>
    </xf>
    <xf numFmtId="0" fontId="38" fillId="33" borderId="62" xfId="18" applyFont="1" applyFill="1" applyBorder="1" applyAlignment="1">
      <alignment horizontal="center" vertical="center" wrapText="1"/>
    </xf>
    <xf numFmtId="0" fontId="16" fillId="0" borderId="0" xfId="17" applyFont="1" applyAlignment="1">
      <alignment horizontal="center" vertical="center"/>
    </xf>
    <xf numFmtId="0" fontId="2" fillId="0" borderId="0" xfId="17" applyAlignment="1">
      <alignment horizontal="center" vertical="center"/>
    </xf>
    <xf numFmtId="49" fontId="20" fillId="33" borderId="20" xfId="17" applyNumberFormat="1" applyFont="1" applyFill="1" applyBorder="1" applyAlignment="1">
      <alignment horizontal="center" vertical="center" wrapText="1"/>
    </xf>
    <xf numFmtId="49" fontId="2" fillId="33" borderId="48" xfId="17" applyNumberFormat="1" applyFont="1" applyFill="1" applyBorder="1" applyAlignment="1">
      <alignment horizontal="center" vertical="center" wrapText="1"/>
    </xf>
    <xf numFmtId="3" fontId="20" fillId="33" borderId="20" xfId="17" applyNumberFormat="1" applyFont="1" applyFill="1" applyBorder="1" applyAlignment="1">
      <alignment horizontal="center" vertical="center" wrapText="1"/>
    </xf>
    <xf numFmtId="0" fontId="2" fillId="33" borderId="48" xfId="17" applyFont="1" applyFill="1" applyBorder="1" applyAlignment="1">
      <alignment horizontal="center" vertical="center" wrapText="1"/>
    </xf>
  </cellXfs>
  <cellStyles count="115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3" xfId="88"/>
    <cellStyle name="Millares 2 3 2" xfId="89"/>
    <cellStyle name="Millares 2 3 2 2" xfId="90"/>
    <cellStyle name="Millares 2 4" xfId="91"/>
    <cellStyle name="Millares 2 5" xfId="92"/>
    <cellStyle name="Normal" xfId="0" builtinId="0"/>
    <cellStyle name="Normal 10" xfId="13"/>
    <cellStyle name="Normal 10 2" xfId="93"/>
    <cellStyle name="Normal 11" xfId="18"/>
    <cellStyle name="Normal 12" xfId="94"/>
    <cellStyle name="Normal 2" xfId="2"/>
    <cellStyle name="Normal 2 2" xfId="5"/>
    <cellStyle name="Normal 2 3" xfId="17"/>
    <cellStyle name="Normal 2 3 2" xfId="95"/>
    <cellStyle name="Normal 2 3 2 2" xfId="96"/>
    <cellStyle name="Normal 2 4" xfId="97"/>
    <cellStyle name="Normal 2 5" xfId="98"/>
    <cellStyle name="Normal 2 6" xfId="99"/>
    <cellStyle name="Normal 3" xfId="6"/>
    <cellStyle name="Normal 3 2" xfId="14"/>
    <cellStyle name="Normal 4" xfId="7"/>
    <cellStyle name="Normal 4 2" xfId="100"/>
    <cellStyle name="Normal 5" xfId="8"/>
    <cellStyle name="Normal 5 2" xfId="101"/>
    <cellStyle name="Normal 6" xfId="9"/>
    <cellStyle name="Normal 7" xfId="10"/>
    <cellStyle name="Normal 8" xfId="11"/>
    <cellStyle name="Normal 9" xfId="12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minimos!$B$42:$B$45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minimos!$C$42:$C$45</c:f>
              <c:numCache>
                <c:formatCode>0.00%</c:formatCode>
                <c:ptCount val="4"/>
                <c:pt idx="0">
                  <c:v>0.45533148472764673</c:v>
                </c:pt>
                <c:pt idx="1">
                  <c:v>0.12353965276282833</c:v>
                </c:pt>
                <c:pt idx="2">
                  <c:v>0.28586969892671527</c:v>
                </c:pt>
                <c:pt idx="3">
                  <c:v>0.13525916358280968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33344"/>
        <c:axId val="171439232"/>
      </c:barChart>
      <c:catAx>
        <c:axId val="17143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71439232"/>
        <c:crosses val="autoZero"/>
        <c:auto val="1"/>
        <c:lblAlgn val="ctr"/>
        <c:lblOffset val="100"/>
        <c:noMultiLvlLbl val="0"/>
      </c:catAx>
      <c:valAx>
        <c:axId val="1714392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714333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20773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4</xdr:col>
      <xdr:colOff>1471353</xdr:colOff>
      <xdr:row>16</xdr:row>
      <xdr:rowOff>158001</xdr:rowOff>
    </xdr:to>
    <xdr:sp macro="" textlink="">
      <xdr:nvSpPr>
        <xdr:cNvPr id="11" name="5 CuadroTexto"/>
        <xdr:cNvSpPr txBox="1"/>
      </xdr:nvSpPr>
      <xdr:spPr>
        <a:xfrm>
          <a:off x="365760" y="701396"/>
          <a:ext cx="6010102" cy="251568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mbria" panose="02040503050406030204" pitchFamily="18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mbria" panose="02040503050406030204" pitchFamily="18" charset="0"/>
            </a:rPr>
            <a:t>Febrero 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43421" cy="573578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740059" y="6326971"/>
          <a:ext cx="2736304" cy="546061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9.805.148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+ 1,01 %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9.872.321 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3,23  %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38845" y="8656912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1.006,85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+ 2,20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mbria" panose="02040503050406030204" pitchFamily="18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1.156,26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mbria" panose="02040503050406030204" pitchFamily="18" charset="0"/>
            </a:rPr>
            <a:t>2,16  %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2018</v>
          </cell>
        </row>
        <row r="53">
          <cell r="P53">
            <v>2</v>
          </cell>
          <cell r="Q53" t="str">
            <v>23 de febrero de 2018</v>
          </cell>
        </row>
        <row r="54">
          <cell r="P54">
            <v>3</v>
          </cell>
          <cell r="Q54" t="str">
            <v>26 de marzo de 2018</v>
          </cell>
        </row>
        <row r="55">
          <cell r="P55">
            <v>4</v>
          </cell>
          <cell r="Q55" t="str">
            <v>23 de abril de 2018</v>
          </cell>
        </row>
        <row r="56">
          <cell r="P56">
            <v>5</v>
          </cell>
          <cell r="Q56" t="str">
            <v>25 de mayo de 2018</v>
          </cell>
        </row>
        <row r="57">
          <cell r="P57">
            <v>6</v>
          </cell>
          <cell r="Q57" t="str">
            <v>25 de junio de 2018</v>
          </cell>
        </row>
        <row r="58">
          <cell r="P58">
            <v>7</v>
          </cell>
          <cell r="Q58" t="str">
            <v>23 de julio de 2018</v>
          </cell>
        </row>
        <row r="59">
          <cell r="P59">
            <v>8</v>
          </cell>
          <cell r="Q59" t="str">
            <v>27 de agosto de 2018</v>
          </cell>
        </row>
        <row r="60">
          <cell r="P60">
            <v>9</v>
          </cell>
          <cell r="Q60" t="str">
            <v>24 de septiembre de 2018</v>
          </cell>
        </row>
        <row r="61">
          <cell r="P61">
            <v>10</v>
          </cell>
          <cell r="Q61" t="str">
            <v>26 de octubre de 2018</v>
          </cell>
        </row>
        <row r="62">
          <cell r="P62">
            <v>11</v>
          </cell>
          <cell r="Q62" t="str">
            <v>26 de noviembre de 2018</v>
          </cell>
        </row>
        <row r="63">
          <cell r="P63">
            <v>12</v>
          </cell>
          <cell r="Q63" t="str">
            <v>27 de diciembre de 2018</v>
          </cell>
        </row>
      </sheetData>
      <sheetData sheetId="18"/>
      <sheetData sheetId="19">
        <row r="3">
          <cell r="A3">
            <v>1</v>
          </cell>
          <cell r="B3" t="str">
            <v>PAÍS VASCO</v>
          </cell>
          <cell r="C3">
            <v>664.29461342000036</v>
          </cell>
          <cell r="D3">
            <v>5.2771878273989214E-2</v>
          </cell>
          <cell r="E3">
            <v>4.9195686211386924E-2</v>
          </cell>
        </row>
        <row r="4">
          <cell r="A4">
            <v>2</v>
          </cell>
          <cell r="B4" t="str">
            <v>CATALUÑA</v>
          </cell>
          <cell r="C4">
            <v>1724.8851790199988</v>
          </cell>
          <cell r="D4">
            <v>4.6697564224341015E-2</v>
          </cell>
          <cell r="E4">
            <v>4.9195686211386924E-2</v>
          </cell>
        </row>
        <row r="5">
          <cell r="A5">
            <v>3</v>
          </cell>
          <cell r="B5" t="str">
            <v>GALICIA</v>
          </cell>
          <cell r="C5">
            <v>622.72822734000067</v>
          </cell>
          <cell r="D5">
            <v>4.298546350812793E-2</v>
          </cell>
          <cell r="E5">
            <v>4.9195686211386924E-2</v>
          </cell>
        </row>
        <row r="6">
          <cell r="A6">
            <v>4</v>
          </cell>
          <cell r="B6" t="str">
            <v>ANDALUCÍA</v>
          </cell>
          <cell r="C6">
            <v>1341.9817976700012</v>
          </cell>
          <cell r="D6">
            <v>4.9362608285121956E-2</v>
          </cell>
          <cell r="E6">
            <v>4.9195686211386924E-2</v>
          </cell>
        </row>
        <row r="7">
          <cell r="A7">
            <v>5</v>
          </cell>
          <cell r="B7" t="str">
            <v>ASTURIAS</v>
          </cell>
          <cell r="C7">
            <v>342.98944782999996</v>
          </cell>
          <cell r="D7">
            <v>4.0155950216751668E-2</v>
          </cell>
          <cell r="E7">
            <v>4.9195686211386924E-2</v>
          </cell>
        </row>
        <row r="8">
          <cell r="A8">
            <v>6</v>
          </cell>
          <cell r="B8" t="str">
            <v>CANTABRIA</v>
          </cell>
          <cell r="C8">
            <v>142.46900016000004</v>
          </cell>
          <cell r="D8">
            <v>4.8946694154511139E-2</v>
          </cell>
          <cell r="E8">
            <v>4.9195686211386924E-2</v>
          </cell>
        </row>
        <row r="9">
          <cell r="A9">
            <v>7</v>
          </cell>
          <cell r="B9" t="str">
            <v>RIOJA (LA)</v>
          </cell>
          <cell r="C9">
            <v>65.163654430000037</v>
          </cell>
          <cell r="D9">
            <v>5.1817426785162546E-2</v>
          </cell>
          <cell r="E9">
            <v>4.9195686211386924E-2</v>
          </cell>
        </row>
        <row r="10">
          <cell r="A10">
            <v>8</v>
          </cell>
          <cell r="B10" t="str">
            <v>MURCIA</v>
          </cell>
          <cell r="C10">
            <v>208.74052856999995</v>
          </cell>
          <cell r="D10">
            <v>4.690668621114602E-2</v>
          </cell>
          <cell r="E10">
            <v>4.9195686211386924E-2</v>
          </cell>
        </row>
        <row r="11">
          <cell r="A11">
            <v>9</v>
          </cell>
          <cell r="B11" t="str">
            <v>C. VALENCIANA</v>
          </cell>
          <cell r="C11">
            <v>873.54907664000029</v>
          </cell>
          <cell r="D11">
            <v>4.9702787379966251E-2</v>
          </cell>
          <cell r="E11">
            <v>4.9195686211386924E-2</v>
          </cell>
        </row>
        <row r="12">
          <cell r="A12">
            <v>10</v>
          </cell>
          <cell r="B12" t="str">
            <v>ARAGÓN</v>
          </cell>
          <cell r="C12">
            <v>307.64278182000032</v>
          </cell>
          <cell r="D12">
            <v>4.9286689893009328E-2</v>
          </cell>
          <cell r="E12">
            <v>4.9195686211386924E-2</v>
          </cell>
        </row>
        <row r="13">
          <cell r="A13">
            <v>11</v>
          </cell>
          <cell r="B13" t="str">
            <v>CASTILLA - LA MANCHA</v>
          </cell>
          <cell r="C13">
            <v>330.16635268000005</v>
          </cell>
          <cell r="D13">
            <v>4.5574753175513738E-2</v>
          </cell>
          <cell r="E13">
            <v>4.9195686211386924E-2</v>
          </cell>
        </row>
        <row r="14">
          <cell r="A14">
            <v>12</v>
          </cell>
          <cell r="B14" t="str">
            <v>CANARIAS</v>
          </cell>
          <cell r="C14">
            <v>283.00118487999993</v>
          </cell>
          <cell r="D14">
            <v>6.1281854485717879E-2</v>
          </cell>
          <cell r="E14">
            <v>4.9195686211386924E-2</v>
          </cell>
        </row>
        <row r="15">
          <cell r="A15">
            <v>13</v>
          </cell>
          <cell r="B15" t="str">
            <v>NAVARRA</v>
          </cell>
          <cell r="C15">
            <v>150.65408723000002</v>
          </cell>
          <cell r="D15">
            <v>5.4718377965895515E-2</v>
          </cell>
          <cell r="E15">
            <v>4.9195686211386924E-2</v>
          </cell>
        </row>
        <row r="16">
          <cell r="A16">
            <v>14</v>
          </cell>
          <cell r="B16" t="str">
            <v>EXTREMADURA</v>
          </cell>
          <cell r="C16">
            <v>181.58126275000006</v>
          </cell>
          <cell r="D16">
            <v>4.8326046665066125E-2</v>
          </cell>
          <cell r="E16">
            <v>4.9195686211386924E-2</v>
          </cell>
        </row>
        <row r="17">
          <cell r="A17">
            <v>15</v>
          </cell>
          <cell r="B17" t="str">
            <v>ILLES BALEARS</v>
          </cell>
          <cell r="C17">
            <v>169.74027925999999</v>
          </cell>
          <cell r="D17">
            <v>5.2897495097355751E-2</v>
          </cell>
          <cell r="E17">
            <v>4.9195686211386924E-2</v>
          </cell>
        </row>
        <row r="18">
          <cell r="A18">
            <v>16</v>
          </cell>
          <cell r="B18" t="str">
            <v>MADRID</v>
          </cell>
          <cell r="C18">
            <v>1311.0977809999995</v>
          </cell>
          <cell r="D18">
            <v>5.5290587230912402E-2</v>
          </cell>
          <cell r="E18">
            <v>4.9195686211386924E-2</v>
          </cell>
        </row>
        <row r="19">
          <cell r="A19">
            <v>17</v>
          </cell>
          <cell r="B19" t="str">
            <v>CASTILLA Y LEÓN</v>
          </cell>
          <cell r="C19">
            <v>581.69788040000003</v>
          </cell>
          <cell r="D19">
            <v>4.4246709561973407E-2</v>
          </cell>
          <cell r="E19">
            <v>4.9195686211386924E-2</v>
          </cell>
        </row>
        <row r="20">
          <cell r="A20">
            <v>18</v>
          </cell>
          <cell r="B20" t="str">
            <v>CEUTA</v>
          </cell>
          <cell r="C20">
            <v>8.3366148200000012</v>
          </cell>
          <cell r="D20">
            <v>5.5598241284731342E-2</v>
          </cell>
          <cell r="E20">
            <v>4.9195686211386924E-2</v>
          </cell>
        </row>
        <row r="21">
          <cell r="A21">
            <v>19</v>
          </cell>
          <cell r="B21" t="str">
            <v>MELILLA</v>
          </cell>
          <cell r="C21">
            <v>7.2161861800000011</v>
          </cell>
          <cell r="D21">
            <v>5.4159212479592433E-2</v>
          </cell>
          <cell r="E21">
            <v>4.9195686211386924E-2</v>
          </cell>
        </row>
        <row r="26">
          <cell r="A26">
            <v>1</v>
          </cell>
          <cell r="B26" t="str">
            <v>PAÍS VASCO</v>
          </cell>
          <cell r="C26">
            <v>555999</v>
          </cell>
          <cell r="D26">
            <v>1.4304269936770142E-2</v>
          </cell>
          <cell r="E26">
            <v>1.1949984188724949E-2</v>
          </cell>
        </row>
        <row r="27">
          <cell r="A27">
            <v>2</v>
          </cell>
          <cell r="B27" t="str">
            <v>CATALUÑA</v>
          </cell>
          <cell r="C27">
            <v>1729262</v>
          </cell>
          <cell r="D27">
            <v>1.0191515910588533E-2</v>
          </cell>
          <cell r="E27">
            <v>1.1949984188724949E-2</v>
          </cell>
        </row>
        <row r="28">
          <cell r="A28">
            <v>3</v>
          </cell>
          <cell r="B28" t="str">
            <v>GALICIA</v>
          </cell>
          <cell r="C28">
            <v>764935</v>
          </cell>
          <cell r="D28">
            <v>4.0664866631576757E-3</v>
          </cell>
          <cell r="E28">
            <v>1.1949984188724949E-2</v>
          </cell>
        </row>
        <row r="29">
          <cell r="A29">
            <v>4</v>
          </cell>
          <cell r="B29" t="str">
            <v>ANDALUCÍA</v>
          </cell>
          <cell r="C29">
            <v>1559073</v>
          </cell>
          <cell r="D29">
            <v>1.3524951438891097E-2</v>
          </cell>
          <cell r="E29">
            <v>1.1949984188724949E-2</v>
          </cell>
        </row>
        <row r="30">
          <cell r="A30">
            <v>5</v>
          </cell>
          <cell r="B30" t="str">
            <v>ASTURIAS</v>
          </cell>
          <cell r="C30">
            <v>302682</v>
          </cell>
          <cell r="D30">
            <v>2.7995242465304049E-3</v>
          </cell>
          <cell r="E30">
            <v>1.1949984188724949E-2</v>
          </cell>
        </row>
        <row r="31">
          <cell r="A31">
            <v>6</v>
          </cell>
          <cell r="B31" t="str">
            <v>CANTABRIA</v>
          </cell>
          <cell r="C31">
            <v>140786</v>
          </cell>
          <cell r="D31">
            <v>9.558776075093478E-3</v>
          </cell>
          <cell r="E31">
            <v>1.1949984188724949E-2</v>
          </cell>
        </row>
        <row r="32">
          <cell r="A32">
            <v>7</v>
          </cell>
          <cell r="B32" t="str">
            <v>RIOJA (LA)</v>
          </cell>
          <cell r="C32">
            <v>69448</v>
          </cell>
          <cell r="D32">
            <v>1.1359002737810986E-2</v>
          </cell>
          <cell r="E32">
            <v>1.1949984188724949E-2</v>
          </cell>
        </row>
        <row r="33">
          <cell r="A33">
            <v>8</v>
          </cell>
          <cell r="B33" t="str">
            <v>MURCIA</v>
          </cell>
          <cell r="C33">
            <v>247101</v>
          </cell>
          <cell r="D33">
            <v>9.288191253415734E-3</v>
          </cell>
          <cell r="E33">
            <v>1.1949984188724949E-2</v>
          </cell>
        </row>
        <row r="34">
          <cell r="A34">
            <v>9</v>
          </cell>
          <cell r="B34" t="str">
            <v>C. VALENCIANA</v>
          </cell>
          <cell r="C34">
            <v>986922</v>
          </cell>
          <cell r="D34">
            <v>1.2370981738953901E-2</v>
          </cell>
          <cell r="E34">
            <v>1.1949984188724949E-2</v>
          </cell>
        </row>
        <row r="35">
          <cell r="A35">
            <v>10</v>
          </cell>
          <cell r="B35" t="str">
            <v>ARAGÓN</v>
          </cell>
          <cell r="C35">
            <v>303718</v>
          </cell>
          <cell r="D35">
            <v>9.9727652725634108E-3</v>
          </cell>
          <cell r="E35">
            <v>1.1949984188724949E-2</v>
          </cell>
        </row>
        <row r="36">
          <cell r="A36">
            <v>11</v>
          </cell>
          <cell r="B36" t="str">
            <v>CASTILLA - LA MANCHA</v>
          </cell>
          <cell r="C36">
            <v>372798</v>
          </cell>
          <cell r="D36">
            <v>9.1058213375054819E-3</v>
          </cell>
          <cell r="E36">
            <v>1.1949984188724949E-2</v>
          </cell>
        </row>
        <row r="37">
          <cell r="A37">
            <v>12</v>
          </cell>
          <cell r="B37" t="str">
            <v>CANARIAS</v>
          </cell>
          <cell r="C37">
            <v>320956</v>
          </cell>
          <cell r="D37">
            <v>2.6251334949128013E-2</v>
          </cell>
          <cell r="E37">
            <v>1.1949984188724949E-2</v>
          </cell>
        </row>
        <row r="38">
          <cell r="A38">
            <v>13</v>
          </cell>
          <cell r="B38" t="str">
            <v>NAVARRA</v>
          </cell>
          <cell r="C38">
            <v>136284</v>
          </cell>
          <cell r="D38">
            <v>1.6369724585909351E-2</v>
          </cell>
          <cell r="E38">
            <v>1.1949984188724949E-2</v>
          </cell>
        </row>
        <row r="39">
          <cell r="A39">
            <v>14</v>
          </cell>
          <cell r="B39" t="str">
            <v>EXTREMADURA</v>
          </cell>
          <cell r="C39">
            <v>227430</v>
          </cell>
          <cell r="D39">
            <v>1.1096588332577539E-2</v>
          </cell>
          <cell r="E39">
            <v>1.1949984188724949E-2</v>
          </cell>
        </row>
        <row r="40">
          <cell r="A40">
            <v>15</v>
          </cell>
          <cell r="B40" t="str">
            <v>ILLES BALEARS</v>
          </cell>
          <cell r="C40">
            <v>190748</v>
          </cell>
          <cell r="D40">
            <v>1.4876138588575838E-2</v>
          </cell>
          <cell r="E40">
            <v>1.1949984188724949E-2</v>
          </cell>
        </row>
        <row r="41">
          <cell r="A41">
            <v>16</v>
          </cell>
          <cell r="B41" t="str">
            <v>MADRID</v>
          </cell>
          <cell r="C41">
            <v>1157869</v>
          </cell>
          <cell r="D41">
            <v>2.0007805087754349E-2</v>
          </cell>
          <cell r="E41">
            <v>1.1949984188724949E-2</v>
          </cell>
        </row>
        <row r="42">
          <cell r="A42">
            <v>17</v>
          </cell>
          <cell r="B42" t="str">
            <v>CASTILLA Y LEÓN</v>
          </cell>
          <cell r="C42">
            <v>613669</v>
          </cell>
          <cell r="D42">
            <v>4.8863161859222792E-3</v>
          </cell>
          <cell r="E42">
            <v>1.1949984188724949E-2</v>
          </cell>
        </row>
        <row r="43">
          <cell r="A43">
            <v>18</v>
          </cell>
          <cell r="B43" t="str">
            <v>CEUTA</v>
          </cell>
          <cell r="C43">
            <v>8606</v>
          </cell>
          <cell r="D43">
            <v>1.7257683215130104E-2</v>
          </cell>
          <cell r="E43">
            <v>1.1949984188724949E-2</v>
          </cell>
        </row>
        <row r="44">
          <cell r="A44">
            <v>19</v>
          </cell>
          <cell r="B44" t="str">
            <v>MELILLA</v>
          </cell>
          <cell r="C44">
            <v>7986</v>
          </cell>
          <cell r="D44">
            <v>1.4997458057956381E-2</v>
          </cell>
          <cell r="E44">
            <v>1.1949984188724949E-2</v>
          </cell>
        </row>
        <row r="49">
          <cell r="A49">
            <v>1</v>
          </cell>
          <cell r="B49" t="str">
            <v>PAÍS VASCO</v>
          </cell>
          <cell r="C49">
            <v>1194.7766334471833</v>
          </cell>
          <cell r="D49">
            <v>3.7925117223076565E-2</v>
          </cell>
          <cell r="E49">
            <v>3.6805872429082065E-2</v>
          </cell>
        </row>
        <row r="50">
          <cell r="A50">
            <v>2</v>
          </cell>
          <cell r="B50" t="str">
            <v>CATALUÑA</v>
          </cell>
          <cell r="C50">
            <v>997.46896596351439</v>
          </cell>
          <cell r="D50">
            <v>3.6137749861070656E-2</v>
          </cell>
          <cell r="E50">
            <v>3.6805872429082065E-2</v>
          </cell>
        </row>
        <row r="51">
          <cell r="A51">
            <v>3</v>
          </cell>
          <cell r="B51" t="str">
            <v>GALICIA</v>
          </cell>
          <cell r="C51">
            <v>814.09299788871033</v>
          </cell>
          <cell r="D51">
            <v>3.8761354314603924E-2</v>
          </cell>
          <cell r="E51">
            <v>3.6805872429082065E-2</v>
          </cell>
        </row>
        <row r="52">
          <cell r="A52">
            <v>4</v>
          </cell>
          <cell r="B52" t="str">
            <v>ANDALUCÍA</v>
          </cell>
          <cell r="C52">
            <v>860.75622993278785</v>
          </cell>
          <cell r="D52">
            <v>3.5359422375692562E-2</v>
          </cell>
          <cell r="E52">
            <v>3.6805872429082065E-2</v>
          </cell>
        </row>
        <row r="53">
          <cell r="A53">
            <v>5</v>
          </cell>
          <cell r="B53" t="str">
            <v>ASTURIAS</v>
          </cell>
          <cell r="C53">
            <v>1133.1676407252496</v>
          </cell>
          <cell r="D53">
            <v>3.7252137707474153E-2</v>
          </cell>
          <cell r="E53">
            <v>3.6805872429082065E-2</v>
          </cell>
        </row>
        <row r="54">
          <cell r="A54">
            <v>6</v>
          </cell>
          <cell r="B54" t="str">
            <v>CANTABRIA</v>
          </cell>
          <cell r="C54">
            <v>1011.954314775617</v>
          </cell>
          <cell r="D54">
            <v>3.901498259719749E-2</v>
          </cell>
          <cell r="E54">
            <v>3.6805872429082065E-2</v>
          </cell>
        </row>
        <row r="55">
          <cell r="A55">
            <v>7</v>
          </cell>
          <cell r="B55" t="str">
            <v>RIOJA (LA)</v>
          </cell>
          <cell r="C55">
            <v>938.30858239258191</v>
          </cell>
          <cell r="D55">
            <v>4.0004018294026444E-2</v>
          </cell>
          <cell r="E55">
            <v>3.6805872429082065E-2</v>
          </cell>
        </row>
        <row r="56">
          <cell r="A56">
            <v>8</v>
          </cell>
          <cell r="B56" t="str">
            <v>MURCIA</v>
          </cell>
          <cell r="C56">
            <v>844.75792720385573</v>
          </cell>
          <cell r="D56">
            <v>3.7272302681965019E-2</v>
          </cell>
          <cell r="E56">
            <v>3.6805872429082065E-2</v>
          </cell>
        </row>
        <row r="57">
          <cell r="A57">
            <v>9</v>
          </cell>
          <cell r="B57" t="str">
            <v>C. VALENCIANA</v>
          </cell>
          <cell r="C57">
            <v>885.12473796308154</v>
          </cell>
          <cell r="D57">
            <v>3.6875618043582747E-2</v>
          </cell>
          <cell r="E57">
            <v>3.6805872429082065E-2</v>
          </cell>
        </row>
        <row r="58">
          <cell r="A58">
            <v>10</v>
          </cell>
          <cell r="B58" t="str">
            <v>ARAGÓN</v>
          </cell>
          <cell r="C58">
            <v>1012.9224537893715</v>
          </cell>
          <cell r="D58">
            <v>3.8925727477251648E-2</v>
          </cell>
          <cell r="E58">
            <v>3.6805872429082065E-2</v>
          </cell>
        </row>
        <row r="59">
          <cell r="A59">
            <v>11</v>
          </cell>
          <cell r="B59" t="str">
            <v>CASTILLA - LA MANCHA</v>
          </cell>
          <cell r="C59">
            <v>885.64410935681008</v>
          </cell>
          <cell r="D59">
            <v>3.6139848831385324E-2</v>
          </cell>
          <cell r="E59">
            <v>3.6805872429082065E-2</v>
          </cell>
        </row>
        <row r="60">
          <cell r="A60">
            <v>12</v>
          </cell>
          <cell r="B60" t="str">
            <v>CANARIAS</v>
          </cell>
          <cell r="C60">
            <v>881.74449108288945</v>
          </cell>
          <cell r="D60">
            <v>3.4134444793025409E-2</v>
          </cell>
          <cell r="E60">
            <v>3.6805872429082065E-2</v>
          </cell>
        </row>
        <row r="61">
          <cell r="A61">
            <v>13</v>
          </cell>
          <cell r="B61" t="str">
            <v>NAVARRA</v>
          </cell>
          <cell r="C61">
            <v>1105.4422179419448</v>
          </cell>
          <cell r="D61">
            <v>3.7731007184034882E-2</v>
          </cell>
          <cell r="E61">
            <v>3.6805872429082065E-2</v>
          </cell>
        </row>
        <row r="62">
          <cell r="A62">
            <v>14</v>
          </cell>
          <cell r="B62" t="str">
            <v>EXTREMADURA</v>
          </cell>
          <cell r="C62">
            <v>798.40505979861962</v>
          </cell>
          <cell r="D62">
            <v>3.6820872270852512E-2</v>
          </cell>
          <cell r="E62">
            <v>3.6805872429082065E-2</v>
          </cell>
        </row>
        <row r="63">
          <cell r="A63">
            <v>15</v>
          </cell>
          <cell r="B63" t="str">
            <v>ILLES BALEARS</v>
          </cell>
          <cell r="C63">
            <v>889.86662643907141</v>
          </cell>
          <cell r="D63">
            <v>3.7464036312507831E-2</v>
          </cell>
          <cell r="E63">
            <v>3.6805872429082065E-2</v>
          </cell>
        </row>
        <row r="64">
          <cell r="A64">
            <v>16</v>
          </cell>
          <cell r="B64" t="str">
            <v>MADRID</v>
          </cell>
          <cell r="C64">
            <v>1132.3368887153897</v>
          </cell>
          <cell r="D64">
            <v>3.4590698195807068E-2</v>
          </cell>
          <cell r="E64">
            <v>3.6805872429082065E-2</v>
          </cell>
        </row>
        <row r="65">
          <cell r="A65">
            <v>17</v>
          </cell>
          <cell r="B65" t="str">
            <v>CASTILLA Y LEÓN</v>
          </cell>
          <cell r="C65">
            <v>947.90168706582858</v>
          </cell>
          <cell r="D65">
            <v>3.9169001251250446E-2</v>
          </cell>
          <cell r="E65">
            <v>3.6805872429082065E-2</v>
          </cell>
        </row>
        <row r="66">
          <cell r="A66">
            <v>18</v>
          </cell>
          <cell r="B66" t="str">
            <v>CEUTA</v>
          </cell>
          <cell r="C66">
            <v>968.69798047873587</v>
          </cell>
          <cell r="D66">
            <v>3.7690114021476706E-2</v>
          </cell>
          <cell r="E66">
            <v>3.6805872429082065E-2</v>
          </cell>
        </row>
        <row r="67">
          <cell r="A67">
            <v>19</v>
          </cell>
          <cell r="B67" t="str">
            <v>MELILLA</v>
          </cell>
          <cell r="C67">
            <v>903.60458051590308</v>
          </cell>
          <cell r="D67">
            <v>3.8583105909020032E-2</v>
          </cell>
          <cell r="E67">
            <v>3.6805872429082065E-2</v>
          </cell>
        </row>
      </sheetData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workbookViewId="0">
      <selection activeCell="H17" sqref="H17"/>
    </sheetView>
  </sheetViews>
  <sheetFormatPr baseColWidth="10" defaultRowHeight="15.05"/>
  <cols>
    <col min="1" max="1" width="13.88671875" customWidth="1"/>
    <col min="3" max="3" width="26.33203125" customWidth="1"/>
    <col min="4" max="4" width="13.77734375" customWidth="1"/>
    <col min="5" max="5" width="20" customWidth="1"/>
  </cols>
  <sheetData>
    <row r="1" spans="1:5">
      <c r="A1" s="207"/>
      <c r="B1" s="207"/>
      <c r="C1" s="207"/>
      <c r="D1" s="207"/>
      <c r="E1" s="207"/>
    </row>
    <row r="2" spans="1:5">
      <c r="A2" s="207"/>
      <c r="B2" s="207"/>
      <c r="C2" s="207"/>
      <c r="D2" s="207"/>
      <c r="E2" s="207"/>
    </row>
    <row r="3" spans="1:5">
      <c r="A3" s="207"/>
      <c r="B3" s="207"/>
      <c r="C3" s="207"/>
      <c r="D3" s="207"/>
      <c r="E3" s="207"/>
    </row>
    <row r="4" spans="1:5">
      <c r="A4" s="207"/>
      <c r="B4" s="207"/>
      <c r="C4" s="207"/>
      <c r="D4" s="207"/>
      <c r="E4" s="207"/>
    </row>
    <row r="5" spans="1:5">
      <c r="A5" s="207"/>
      <c r="B5" s="207"/>
      <c r="C5" s="207"/>
      <c r="D5" s="207"/>
      <c r="E5" s="207"/>
    </row>
    <row r="6" spans="1:5">
      <c r="A6" s="207"/>
      <c r="B6" s="207"/>
      <c r="C6" s="207"/>
      <c r="D6" s="207"/>
      <c r="E6" s="207"/>
    </row>
    <row r="7" spans="1:5">
      <c r="A7" s="207"/>
      <c r="B7" s="207"/>
      <c r="C7" s="207"/>
      <c r="D7" s="207"/>
      <c r="E7" s="207"/>
    </row>
    <row r="8" spans="1:5">
      <c r="A8" s="207"/>
      <c r="B8" s="207"/>
      <c r="C8" s="207"/>
      <c r="D8" s="207"/>
      <c r="E8" s="207"/>
    </row>
    <row r="9" spans="1:5">
      <c r="A9" s="207"/>
      <c r="B9" s="207"/>
      <c r="C9" s="207"/>
      <c r="D9" s="207"/>
      <c r="E9" s="207"/>
    </row>
    <row r="10" spans="1:5">
      <c r="A10" s="207"/>
      <c r="B10" s="207"/>
      <c r="C10" s="207"/>
      <c r="D10" s="207"/>
      <c r="E10" s="207"/>
    </row>
    <row r="11" spans="1:5">
      <c r="A11" s="207"/>
      <c r="B11" s="207"/>
      <c r="C11" s="207"/>
      <c r="D11" s="207"/>
      <c r="E11" s="207"/>
    </row>
    <row r="12" spans="1:5">
      <c r="A12" s="207"/>
      <c r="B12" s="207"/>
      <c r="C12" s="207"/>
      <c r="D12" s="207"/>
      <c r="E12" s="207"/>
    </row>
    <row r="13" spans="1:5">
      <c r="A13" s="207"/>
      <c r="B13" s="207"/>
      <c r="C13" s="207"/>
      <c r="D13" s="207"/>
      <c r="E13" s="207"/>
    </row>
    <row r="14" spans="1:5">
      <c r="A14" s="207"/>
      <c r="B14" s="207"/>
      <c r="C14" s="207"/>
      <c r="D14" s="207"/>
      <c r="E14" s="207"/>
    </row>
    <row r="15" spans="1:5">
      <c r="A15" s="207"/>
      <c r="B15" s="207"/>
      <c r="C15" s="207"/>
      <c r="D15" s="207"/>
      <c r="E15" s="207"/>
    </row>
    <row r="16" spans="1:5">
      <c r="A16" s="207"/>
      <c r="B16" s="207"/>
      <c r="C16" s="207"/>
      <c r="D16" s="207"/>
      <c r="E16" s="207"/>
    </row>
    <row r="17" spans="1:5">
      <c r="A17" s="207"/>
      <c r="B17" s="207"/>
      <c r="C17" s="207"/>
      <c r="D17" s="207"/>
      <c r="E17" s="207"/>
    </row>
    <row r="18" spans="1:5">
      <c r="A18" s="207"/>
      <c r="B18" s="207"/>
      <c r="C18" s="207"/>
      <c r="D18" s="207"/>
      <c r="E18" s="207"/>
    </row>
    <row r="19" spans="1:5">
      <c r="A19" s="207"/>
      <c r="B19" s="207"/>
      <c r="C19" s="207"/>
      <c r="D19" s="207"/>
      <c r="E19" s="207"/>
    </row>
    <row r="20" spans="1:5">
      <c r="A20" s="207"/>
      <c r="B20" s="207"/>
      <c r="C20" s="207"/>
      <c r="D20" s="207"/>
      <c r="E20" s="207"/>
    </row>
    <row r="21" spans="1:5">
      <c r="A21" s="207"/>
      <c r="B21" s="207"/>
      <c r="C21" s="207"/>
      <c r="D21" s="207"/>
      <c r="E21" s="207"/>
    </row>
    <row r="22" spans="1:5">
      <c r="A22" s="207"/>
      <c r="B22" s="207"/>
      <c r="C22" s="207"/>
      <c r="D22" s="207"/>
      <c r="E22" s="207"/>
    </row>
    <row r="23" spans="1:5">
      <c r="A23" s="207"/>
      <c r="B23" s="207"/>
      <c r="C23" s="207"/>
      <c r="D23" s="207"/>
      <c r="E23" s="207"/>
    </row>
    <row r="24" spans="1:5">
      <c r="A24" s="207"/>
      <c r="B24" s="207"/>
      <c r="C24" s="207"/>
      <c r="D24" s="207"/>
      <c r="E24" s="207"/>
    </row>
    <row r="25" spans="1:5">
      <c r="A25" s="207"/>
      <c r="B25" s="207"/>
      <c r="C25" s="207"/>
      <c r="D25" s="207"/>
      <c r="E25" s="207"/>
    </row>
    <row r="26" spans="1:5">
      <c r="A26" s="207"/>
      <c r="B26" s="207"/>
      <c r="C26" s="207"/>
      <c r="D26" s="207"/>
      <c r="E26" s="207"/>
    </row>
    <row r="27" spans="1:5" ht="3.3" customHeight="1">
      <c r="A27" s="207"/>
      <c r="B27" s="207"/>
      <c r="C27" s="207"/>
      <c r="D27" s="207"/>
      <c r="E27" s="207"/>
    </row>
    <row r="28" spans="1:5">
      <c r="A28" s="207"/>
      <c r="B28" s="207"/>
      <c r="C28" s="207"/>
      <c r="D28" s="207"/>
      <c r="E28" s="207"/>
    </row>
    <row r="29" spans="1:5" ht="1.35" customHeight="1">
      <c r="A29" s="207"/>
      <c r="B29" s="207"/>
      <c r="C29" s="207"/>
      <c r="D29" s="207"/>
      <c r="E29" s="207"/>
    </row>
    <row r="30" spans="1:5">
      <c r="A30" s="207"/>
      <c r="B30" s="207"/>
      <c r="C30" s="207"/>
      <c r="D30" s="207"/>
      <c r="E30" s="207"/>
    </row>
    <row r="31" spans="1:5">
      <c r="A31" s="207"/>
      <c r="B31" s="207"/>
      <c r="C31" s="207"/>
      <c r="D31" s="207"/>
      <c r="E31" s="207"/>
    </row>
    <row r="32" spans="1:5">
      <c r="A32" s="207"/>
      <c r="B32" s="207"/>
      <c r="C32" s="207"/>
      <c r="D32" s="207"/>
      <c r="E32" s="207"/>
    </row>
    <row r="33" spans="1:5">
      <c r="A33" s="207"/>
      <c r="B33" s="207"/>
      <c r="C33" s="207"/>
      <c r="D33" s="207"/>
      <c r="E33" s="207"/>
    </row>
    <row r="34" spans="1:5">
      <c r="A34" s="207"/>
      <c r="B34" s="207"/>
      <c r="C34" s="207"/>
      <c r="D34" s="207"/>
      <c r="E34" s="207"/>
    </row>
    <row r="35" spans="1:5">
      <c r="A35" s="207"/>
      <c r="B35" s="207"/>
      <c r="C35" s="207"/>
      <c r="D35" s="207"/>
      <c r="E35" s="207"/>
    </row>
    <row r="36" spans="1:5">
      <c r="A36" s="207"/>
      <c r="B36" s="207"/>
      <c r="C36" s="207"/>
      <c r="D36" s="207"/>
      <c r="E36" s="207"/>
    </row>
    <row r="37" spans="1:5">
      <c r="A37" s="207"/>
      <c r="B37" s="207"/>
      <c r="C37" s="207"/>
      <c r="D37" s="207"/>
      <c r="E37" s="207"/>
    </row>
    <row r="38" spans="1:5">
      <c r="A38" s="207"/>
      <c r="B38" s="207"/>
      <c r="C38" s="207"/>
      <c r="D38" s="207"/>
      <c r="E38" s="207"/>
    </row>
    <row r="39" spans="1:5">
      <c r="A39" s="207"/>
      <c r="B39" s="207"/>
      <c r="C39" s="207"/>
      <c r="D39" s="207"/>
      <c r="E39" s="207"/>
    </row>
    <row r="40" spans="1:5">
      <c r="A40" s="207"/>
      <c r="B40" s="207"/>
      <c r="C40" s="207"/>
      <c r="D40" s="207"/>
      <c r="E40" s="207"/>
    </row>
    <row r="41" spans="1:5">
      <c r="A41" s="207"/>
      <c r="B41" s="207"/>
      <c r="C41" s="207"/>
      <c r="D41" s="207"/>
      <c r="E41" s="207"/>
    </row>
    <row r="42" spans="1:5">
      <c r="A42" s="207"/>
      <c r="B42" s="207"/>
      <c r="C42" s="207"/>
      <c r="D42" s="207"/>
      <c r="E42" s="207"/>
    </row>
    <row r="43" spans="1:5">
      <c r="A43" s="207"/>
      <c r="B43" s="207"/>
      <c r="C43" s="207"/>
      <c r="D43" s="207"/>
      <c r="E43" s="207"/>
    </row>
    <row r="44" spans="1:5">
      <c r="A44" s="207"/>
      <c r="B44" s="207"/>
      <c r="C44" s="207"/>
      <c r="D44" s="207"/>
      <c r="E44" s="207"/>
    </row>
    <row r="45" spans="1:5">
      <c r="A45" s="207"/>
      <c r="B45" s="207"/>
      <c r="C45" s="207"/>
      <c r="D45" s="207"/>
      <c r="E45" s="207"/>
    </row>
    <row r="46" spans="1:5">
      <c r="A46" s="207"/>
      <c r="B46" s="207"/>
      <c r="C46" s="207"/>
      <c r="D46" s="207"/>
      <c r="E46" s="207"/>
    </row>
    <row r="47" spans="1:5">
      <c r="A47" s="207"/>
      <c r="B47" s="207"/>
      <c r="C47" s="207"/>
      <c r="D47" s="207"/>
      <c r="E47" s="207"/>
    </row>
    <row r="48" spans="1:5">
      <c r="A48" s="207"/>
      <c r="B48" s="207"/>
      <c r="C48" s="207"/>
      <c r="D48" s="207"/>
      <c r="E48" s="207"/>
    </row>
    <row r="49" spans="1:5">
      <c r="A49" s="207"/>
      <c r="B49" s="207"/>
      <c r="C49" s="207"/>
      <c r="D49" s="207"/>
      <c r="E49" s="207"/>
    </row>
    <row r="50" spans="1:5">
      <c r="A50" s="207"/>
      <c r="B50" s="207"/>
      <c r="C50" s="207"/>
      <c r="D50" s="207"/>
      <c r="E50" s="207"/>
    </row>
    <row r="51" spans="1:5">
      <c r="A51" s="207"/>
      <c r="B51" s="207"/>
      <c r="C51" s="207"/>
      <c r="D51" s="207"/>
      <c r="E51" s="207"/>
    </row>
    <row r="52" spans="1:5">
      <c r="A52" s="207"/>
      <c r="B52" s="207"/>
      <c r="C52" s="207"/>
      <c r="D52" s="207"/>
      <c r="E52" s="207"/>
    </row>
    <row r="53" spans="1:5">
      <c r="A53" s="207"/>
      <c r="B53" s="207"/>
      <c r="C53" s="207"/>
      <c r="D53" s="207"/>
      <c r="E53" s="207"/>
    </row>
    <row r="54" spans="1:5">
      <c r="A54" s="207"/>
      <c r="B54" s="207"/>
      <c r="C54" s="207"/>
      <c r="D54" s="207"/>
      <c r="E54" s="207"/>
    </row>
    <row r="55" spans="1:5">
      <c r="A55" s="207"/>
      <c r="B55" s="207"/>
      <c r="C55" s="207"/>
      <c r="D55" s="207"/>
      <c r="E55" s="207"/>
    </row>
    <row r="56" spans="1:5">
      <c r="A56" s="207"/>
      <c r="B56" s="207"/>
      <c r="C56" s="207"/>
      <c r="D56" s="207"/>
      <c r="E56" s="207"/>
    </row>
    <row r="57" spans="1:5">
      <c r="A57" s="207"/>
      <c r="B57" s="207"/>
      <c r="C57" s="207"/>
      <c r="D57" s="207"/>
      <c r="E57" s="207"/>
    </row>
    <row r="58" spans="1:5">
      <c r="A58" s="207"/>
      <c r="B58" s="207"/>
      <c r="C58" s="207"/>
      <c r="D58" s="207"/>
      <c r="E58" s="207"/>
    </row>
    <row r="59" spans="1:5">
      <c r="A59" s="207"/>
      <c r="B59" s="207"/>
      <c r="C59" s="207"/>
      <c r="D59" s="207"/>
      <c r="E59" s="207"/>
    </row>
    <row r="60" spans="1:5">
      <c r="A60" s="207"/>
      <c r="B60" s="207"/>
      <c r="C60" s="207"/>
      <c r="D60" s="207"/>
      <c r="E60" s="207"/>
    </row>
    <row r="61" spans="1:5">
      <c r="A61" s="207"/>
      <c r="B61" s="207"/>
      <c r="C61" s="207"/>
      <c r="D61" s="207"/>
      <c r="E61" s="207"/>
    </row>
    <row r="62" spans="1:5" ht="31.45" customHeight="1">
      <c r="A62" s="207"/>
      <c r="B62" s="207"/>
      <c r="C62" s="207"/>
      <c r="D62" s="207"/>
      <c r="E62" s="207"/>
    </row>
  </sheetData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7"/>
  <sheetViews>
    <sheetView showOutlineSymbols="0" zoomScale="54" zoomScaleNormal="54" workbookViewId="0">
      <selection activeCell="G32" sqref="G32"/>
    </sheetView>
  </sheetViews>
  <sheetFormatPr baseColWidth="10" defaultColWidth="11.44140625" defaultRowHeight="15.05"/>
  <cols>
    <col min="1" max="1" width="47.33203125" style="48" customWidth="1"/>
    <col min="2" max="7" width="32.21875" style="48" customWidth="1"/>
    <col min="8" max="9" width="11.44140625" style="30" customWidth="1"/>
    <col min="10" max="10" width="14.44140625" style="30" customWidth="1"/>
    <col min="11" max="16384" width="11.44140625" style="30"/>
  </cols>
  <sheetData>
    <row r="1" spans="1:232" s="20" customFormat="1" ht="15.75">
      <c r="A1" s="18"/>
      <c r="B1" s="18"/>
      <c r="C1" s="18"/>
      <c r="D1" s="18"/>
      <c r="E1" s="18"/>
      <c r="F1" s="18"/>
      <c r="G1" s="18"/>
    </row>
    <row r="2" spans="1:232" s="20" customFormat="1" ht="15.75">
      <c r="A2" s="18"/>
      <c r="B2" s="18"/>
      <c r="C2" s="18"/>
      <c r="D2" s="18"/>
      <c r="E2" s="18"/>
      <c r="F2" s="18"/>
      <c r="G2" s="18"/>
    </row>
    <row r="3" spans="1:232" s="55" customFormat="1" ht="49.75">
      <c r="A3" s="52" t="s">
        <v>47</v>
      </c>
      <c r="B3" s="53"/>
      <c r="C3" s="54"/>
      <c r="D3" s="53"/>
      <c r="E3" s="53"/>
      <c r="F3" s="53"/>
      <c r="G3" s="53"/>
      <c r="H3" s="55" t="s">
        <v>115</v>
      </c>
    </row>
    <row r="4" spans="1:232" s="55" customFormat="1" ht="7.2" customHeight="1">
      <c r="A4" s="56"/>
      <c r="B4" s="53"/>
      <c r="C4" s="54"/>
      <c r="D4" s="53"/>
      <c r="E4" s="53"/>
      <c r="F4" s="53"/>
      <c r="G4" s="53"/>
    </row>
    <row r="5" spans="1:232" s="55" customFormat="1" ht="42.55">
      <c r="A5" s="57" t="str">
        <f>Prov1!$A$5</f>
        <v>1 de  febrero de 2020</v>
      </c>
      <c r="B5" s="53"/>
      <c r="C5" s="54"/>
      <c r="D5" s="53"/>
      <c r="E5" s="53"/>
      <c r="F5" s="53"/>
      <c r="G5" s="53"/>
      <c r="H5" s="55" t="s">
        <v>115</v>
      </c>
    </row>
    <row r="6" spans="1:232" ht="6.9" customHeight="1">
      <c r="A6" s="26"/>
      <c r="B6" s="27"/>
      <c r="C6" s="28"/>
      <c r="D6" s="27"/>
      <c r="E6" s="27"/>
      <c r="F6" s="27"/>
      <c r="G6" s="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</row>
    <row r="7" spans="1:232" ht="42.05" customHeight="1">
      <c r="A7" s="357" t="s">
        <v>48</v>
      </c>
      <c r="B7" s="283" t="s">
        <v>116</v>
      </c>
      <c r="C7" s="284"/>
      <c r="D7" s="283" t="s">
        <v>117</v>
      </c>
      <c r="E7" s="283"/>
      <c r="F7" s="283" t="s">
        <v>46</v>
      </c>
      <c r="G7" s="283"/>
      <c r="H7" s="280"/>
      <c r="I7" s="29"/>
      <c r="J7" s="29"/>
      <c r="K7" s="5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</row>
    <row r="8" spans="1:232" ht="34.549999999999997" customHeight="1">
      <c r="A8" s="358"/>
      <c r="B8" s="285" t="s">
        <v>7</v>
      </c>
      <c r="C8" s="286" t="s">
        <v>52</v>
      </c>
      <c r="D8" s="285" t="s">
        <v>7</v>
      </c>
      <c r="E8" s="286" t="s">
        <v>52</v>
      </c>
      <c r="F8" s="285" t="s">
        <v>7</v>
      </c>
      <c r="G8" s="286" t="s">
        <v>52</v>
      </c>
      <c r="H8" s="280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</row>
    <row r="9" spans="1:232">
      <c r="A9" s="31"/>
      <c r="B9" s="281"/>
      <c r="C9" s="282"/>
      <c r="D9" s="281"/>
      <c r="E9" s="281"/>
      <c r="F9" s="281"/>
      <c r="G9" s="281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</row>
    <row r="10" spans="1:232" s="35" customFormat="1" ht="27.2" customHeight="1">
      <c r="A10" s="287" t="s">
        <v>53</v>
      </c>
      <c r="B10" s="288">
        <v>69547</v>
      </c>
      <c r="C10" s="289">
        <v>388.12027635987181</v>
      </c>
      <c r="D10" s="288">
        <v>10723</v>
      </c>
      <c r="E10" s="289">
        <v>553.38691131213272</v>
      </c>
      <c r="F10" s="288">
        <v>1580891</v>
      </c>
      <c r="G10" s="289">
        <v>901.99416746632153</v>
      </c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</row>
    <row r="11" spans="1:232" s="40" customFormat="1" ht="24.9" customHeight="1">
      <c r="A11" s="36" t="s">
        <v>54</v>
      </c>
      <c r="B11" s="37">
        <v>5201</v>
      </c>
      <c r="C11" s="38">
        <v>353.96429148240725</v>
      </c>
      <c r="D11" s="37">
        <v>472</v>
      </c>
      <c r="E11" s="38">
        <v>533.16131355932202</v>
      </c>
      <c r="F11" s="37">
        <v>107402</v>
      </c>
      <c r="G11" s="38">
        <v>816.40938418278984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</row>
    <row r="12" spans="1:232" s="40" customFormat="1" ht="24.9" customHeight="1">
      <c r="A12" s="36" t="s">
        <v>55</v>
      </c>
      <c r="B12" s="37">
        <v>10444</v>
      </c>
      <c r="C12" s="38">
        <v>414.68820662581379</v>
      </c>
      <c r="D12" s="37">
        <v>2425</v>
      </c>
      <c r="E12" s="38">
        <v>565.2671422680412</v>
      </c>
      <c r="F12" s="37">
        <v>222644</v>
      </c>
      <c r="G12" s="38">
        <v>1003.6450600510227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</row>
    <row r="13" spans="1:232" s="40" customFormat="1" ht="24.9" customHeight="1">
      <c r="A13" s="36" t="s">
        <v>56</v>
      </c>
      <c r="B13" s="37">
        <v>7114</v>
      </c>
      <c r="C13" s="38">
        <v>387.25129463030657</v>
      </c>
      <c r="D13" s="37">
        <v>1206</v>
      </c>
      <c r="E13" s="38">
        <v>546.34532338308452</v>
      </c>
      <c r="F13" s="37">
        <v>172358</v>
      </c>
      <c r="G13" s="38">
        <v>832.35521374116752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</row>
    <row r="14" spans="1:232" s="40" customFormat="1" ht="24.9" customHeight="1">
      <c r="A14" s="36" t="s">
        <v>57</v>
      </c>
      <c r="B14" s="37">
        <v>7946</v>
      </c>
      <c r="C14" s="38">
        <v>375.69120060407749</v>
      </c>
      <c r="D14" s="37">
        <v>1250</v>
      </c>
      <c r="E14" s="38">
        <v>539.98700799999995</v>
      </c>
      <c r="F14" s="37">
        <v>189085</v>
      </c>
      <c r="G14" s="38">
        <v>850.68107322103856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</row>
    <row r="15" spans="1:232" s="40" customFormat="1" ht="24.9" customHeight="1">
      <c r="A15" s="36" t="s">
        <v>58</v>
      </c>
      <c r="B15" s="37">
        <v>4362</v>
      </c>
      <c r="C15" s="38">
        <v>388.83359468133887</v>
      </c>
      <c r="D15" s="37">
        <v>657</v>
      </c>
      <c r="E15" s="38">
        <v>575.30127853881288</v>
      </c>
      <c r="F15" s="37">
        <v>98050</v>
      </c>
      <c r="G15" s="38">
        <v>921.82950249872488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</row>
    <row r="16" spans="1:232" s="40" customFormat="1" ht="24.9" customHeight="1">
      <c r="A16" s="36" t="s">
        <v>59</v>
      </c>
      <c r="B16" s="37">
        <v>5821</v>
      </c>
      <c r="C16" s="38">
        <v>371.06624291358867</v>
      </c>
      <c r="D16" s="37">
        <v>727</v>
      </c>
      <c r="E16" s="38">
        <v>512.7351169188446</v>
      </c>
      <c r="F16" s="37">
        <v>142379</v>
      </c>
      <c r="G16" s="38">
        <v>828.28817985798435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</row>
    <row r="17" spans="1:232" s="40" customFormat="1" ht="24.9" customHeight="1">
      <c r="A17" s="36" t="s">
        <v>60</v>
      </c>
      <c r="B17" s="37">
        <v>12526</v>
      </c>
      <c r="C17" s="38">
        <v>381.30939565703329</v>
      </c>
      <c r="D17" s="37">
        <v>1488</v>
      </c>
      <c r="E17" s="38">
        <v>556.94739247311827</v>
      </c>
      <c r="F17" s="37">
        <v>269624</v>
      </c>
      <c r="G17" s="38">
        <v>917.29357067620094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</row>
    <row r="18" spans="1:232" s="40" customFormat="1" ht="24.9" customHeight="1">
      <c r="A18" s="36" t="s">
        <v>61</v>
      </c>
      <c r="B18" s="37">
        <v>16133</v>
      </c>
      <c r="C18" s="38">
        <v>399.68578255749082</v>
      </c>
      <c r="D18" s="37">
        <v>2498</v>
      </c>
      <c r="E18" s="38">
        <v>559.72681345076069</v>
      </c>
      <c r="F18" s="37">
        <v>379349</v>
      </c>
      <c r="G18" s="38">
        <v>935.44522887894846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</row>
    <row r="19" spans="1:232" s="40" customFormat="1" ht="15.25" customHeight="1">
      <c r="A19" s="36"/>
      <c r="B19" s="37"/>
      <c r="C19" s="38"/>
      <c r="D19" s="37"/>
      <c r="E19" s="38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</row>
    <row r="20" spans="1:232" s="35" customFormat="1" ht="27.2" customHeight="1">
      <c r="A20" s="287" t="s">
        <v>62</v>
      </c>
      <c r="B20" s="288">
        <v>9479</v>
      </c>
      <c r="C20" s="289">
        <v>423.77400147694914</v>
      </c>
      <c r="D20" s="288">
        <v>897</v>
      </c>
      <c r="E20" s="289">
        <v>620.66725752508364</v>
      </c>
      <c r="F20" s="288">
        <v>305465</v>
      </c>
      <c r="G20" s="289">
        <v>1061.0407378586744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40" customFormat="1" ht="24.9" customHeight="1">
      <c r="A21" s="36" t="s">
        <v>63</v>
      </c>
      <c r="B21" s="37">
        <v>1679</v>
      </c>
      <c r="C21" s="38">
        <v>402.44043478260869</v>
      </c>
      <c r="D21" s="37">
        <v>107</v>
      </c>
      <c r="E21" s="38">
        <v>588.5922429906542</v>
      </c>
      <c r="F21" s="37">
        <v>53357</v>
      </c>
      <c r="G21" s="38">
        <v>963.60794178833157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</row>
    <row r="22" spans="1:232" s="40" customFormat="1" ht="24.9" customHeight="1">
      <c r="A22" s="36" t="s">
        <v>64</v>
      </c>
      <c r="B22" s="37">
        <v>1035</v>
      </c>
      <c r="C22" s="38">
        <v>406.37769082125601</v>
      </c>
      <c r="D22" s="37">
        <v>101</v>
      </c>
      <c r="E22" s="38">
        <v>592.1943564356435</v>
      </c>
      <c r="F22" s="37">
        <v>36056</v>
      </c>
      <c r="G22" s="38">
        <v>961.14649018193904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</row>
    <row r="23" spans="1:232" s="40" customFormat="1" ht="24.9" customHeight="1">
      <c r="A23" s="36" t="s">
        <v>65</v>
      </c>
      <c r="B23" s="37">
        <v>6765</v>
      </c>
      <c r="C23" s="38">
        <v>431.73028233555067</v>
      </c>
      <c r="D23" s="37">
        <v>689</v>
      </c>
      <c r="E23" s="38">
        <v>629.82224963715532</v>
      </c>
      <c r="F23" s="37">
        <v>216052</v>
      </c>
      <c r="G23" s="38">
        <v>1101.7740275026383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</row>
    <row r="24" spans="1:232" s="40" customFormat="1" ht="15.25" customHeight="1">
      <c r="A24" s="36"/>
      <c r="B24" s="37"/>
      <c r="C24" s="38"/>
      <c r="D24" s="37"/>
      <c r="E24" s="38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</row>
    <row r="25" spans="1:232" s="35" customFormat="1" ht="27.2" customHeight="1">
      <c r="A25" s="287" t="s">
        <v>66</v>
      </c>
      <c r="B25" s="288">
        <v>8871</v>
      </c>
      <c r="C25" s="289">
        <v>493.02504001803618</v>
      </c>
      <c r="D25" s="288">
        <v>1733</v>
      </c>
      <c r="E25" s="289">
        <v>791.23672244662419</v>
      </c>
      <c r="F25" s="288">
        <v>302246</v>
      </c>
      <c r="G25" s="289">
        <v>1186.794838376687</v>
      </c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</row>
    <row r="26" spans="1:232" s="60" customFormat="1" ht="15.25" customHeight="1">
      <c r="A26" s="36"/>
      <c r="B26" s="37"/>
      <c r="C26" s="38"/>
      <c r="D26" s="37"/>
      <c r="E26" s="38"/>
      <c r="F26" s="37"/>
      <c r="G26" s="3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</row>
    <row r="27" spans="1:232" s="35" customFormat="1" ht="27.2" customHeight="1">
      <c r="A27" s="287" t="s">
        <v>67</v>
      </c>
      <c r="B27" s="288">
        <v>6210</v>
      </c>
      <c r="C27" s="289">
        <v>356.8464041867955</v>
      </c>
      <c r="D27" s="288">
        <v>121</v>
      </c>
      <c r="E27" s="289">
        <v>585.290082644628</v>
      </c>
      <c r="F27" s="288">
        <v>194575</v>
      </c>
      <c r="G27" s="289">
        <v>933.11367940382911</v>
      </c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</row>
    <row r="28" spans="1:232" s="60" customFormat="1" ht="15.25" customHeight="1">
      <c r="A28" s="36"/>
      <c r="B28" s="37"/>
      <c r="C28" s="38"/>
      <c r="D28" s="37"/>
      <c r="E28" s="38"/>
      <c r="F28" s="37"/>
      <c r="G28" s="38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</row>
    <row r="29" spans="1:232" s="35" customFormat="1" ht="27.2" customHeight="1">
      <c r="A29" s="287" t="s">
        <v>68</v>
      </c>
      <c r="B29" s="288">
        <v>16805</v>
      </c>
      <c r="C29" s="289">
        <v>383.230752752157</v>
      </c>
      <c r="D29" s="288">
        <v>2264</v>
      </c>
      <c r="E29" s="289">
        <v>574.15992491166105</v>
      </c>
      <c r="F29" s="288">
        <v>331027</v>
      </c>
      <c r="G29" s="289">
        <v>923.00312095387994</v>
      </c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</row>
    <row r="30" spans="1:232" s="40" customFormat="1" ht="24.9" customHeight="1">
      <c r="A30" s="36" t="s">
        <v>69</v>
      </c>
      <c r="B30" s="37">
        <v>9416</v>
      </c>
      <c r="C30" s="38">
        <v>386.46828483432449</v>
      </c>
      <c r="D30" s="37">
        <v>1461</v>
      </c>
      <c r="E30" s="38">
        <v>561.25767967145794</v>
      </c>
      <c r="F30" s="37">
        <v>173800</v>
      </c>
      <c r="G30" s="38">
        <v>934.64044113924092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</row>
    <row r="31" spans="1:232" s="40" customFormat="1" ht="24.9" customHeight="1">
      <c r="A31" s="36" t="s">
        <v>70</v>
      </c>
      <c r="B31" s="37">
        <v>7389</v>
      </c>
      <c r="C31" s="38">
        <v>379.10507917174175</v>
      </c>
      <c r="D31" s="37">
        <v>803</v>
      </c>
      <c r="E31" s="38">
        <v>597.6346201743462</v>
      </c>
      <c r="F31" s="37">
        <v>157227</v>
      </c>
      <c r="G31" s="38">
        <v>910.13913290974165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</row>
    <row r="32" spans="1:232" s="40" customFormat="1" ht="15.25" customHeight="1">
      <c r="A32" s="36"/>
      <c r="B32" s="37"/>
      <c r="C32" s="38"/>
      <c r="D32" s="37"/>
      <c r="E32" s="38"/>
      <c r="F32" s="37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</row>
    <row r="33" spans="1:232" s="35" customFormat="1" ht="27.2" customHeight="1">
      <c r="A33" s="287" t="s">
        <v>71</v>
      </c>
      <c r="B33" s="288">
        <v>4523</v>
      </c>
      <c r="C33" s="289">
        <v>445.74484855184619</v>
      </c>
      <c r="D33" s="288">
        <v>1290</v>
      </c>
      <c r="E33" s="289">
        <v>635.67489922480615</v>
      </c>
      <c r="F33" s="288">
        <v>142043</v>
      </c>
      <c r="G33" s="289">
        <v>1062.4749557528357</v>
      </c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</row>
    <row r="34" spans="1:232" s="60" customFormat="1" ht="15.25" customHeight="1">
      <c r="A34" s="36"/>
      <c r="B34" s="37"/>
      <c r="C34" s="38"/>
      <c r="D34" s="37"/>
      <c r="E34" s="38"/>
      <c r="F34" s="37"/>
      <c r="G34" s="38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</row>
    <row r="35" spans="1:232" s="35" customFormat="1" ht="27.2" customHeight="1">
      <c r="A35" s="287" t="s">
        <v>72</v>
      </c>
      <c r="B35" s="288">
        <v>19342</v>
      </c>
      <c r="C35" s="289">
        <v>442.62179143832071</v>
      </c>
      <c r="D35" s="288">
        <v>3896</v>
      </c>
      <c r="E35" s="289">
        <v>594.12066735112944</v>
      </c>
      <c r="F35" s="288">
        <v>616473</v>
      </c>
      <c r="G35" s="289">
        <v>996.21509798482623</v>
      </c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</row>
    <row r="36" spans="1:232" s="40" customFormat="1" ht="24.9" customHeight="1">
      <c r="A36" s="36" t="s">
        <v>73</v>
      </c>
      <c r="B36" s="37">
        <v>1308</v>
      </c>
      <c r="C36" s="38">
        <v>439.53662079510696</v>
      </c>
      <c r="D36" s="37">
        <v>244</v>
      </c>
      <c r="E36" s="38">
        <v>538.25155737704915</v>
      </c>
      <c r="F36" s="37">
        <v>38895</v>
      </c>
      <c r="G36" s="38">
        <v>870.88238668209237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</row>
    <row r="37" spans="1:232" s="40" customFormat="1" ht="24.9" customHeight="1">
      <c r="A37" s="36" t="s">
        <v>74</v>
      </c>
      <c r="B37" s="37">
        <v>2914</v>
      </c>
      <c r="C37" s="38">
        <v>439.43536032944411</v>
      </c>
      <c r="D37" s="37">
        <v>346</v>
      </c>
      <c r="E37" s="38">
        <v>649.71326589595378</v>
      </c>
      <c r="F37" s="37">
        <v>90889</v>
      </c>
      <c r="G37" s="38">
        <v>1067.8994353552125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</row>
    <row r="38" spans="1:232" s="40" customFormat="1" ht="24.9" customHeight="1">
      <c r="A38" s="36" t="s">
        <v>75</v>
      </c>
      <c r="B38" s="37">
        <v>4164</v>
      </c>
      <c r="C38" s="38">
        <v>449.9495100864554</v>
      </c>
      <c r="D38" s="37">
        <v>1048</v>
      </c>
      <c r="E38" s="38">
        <v>646.29653625954199</v>
      </c>
      <c r="F38" s="37">
        <v>142264</v>
      </c>
      <c r="G38" s="38">
        <v>989.75970498509719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</row>
    <row r="39" spans="1:232" s="40" customFormat="1" ht="24.9" customHeight="1">
      <c r="A39" s="36" t="s">
        <v>76</v>
      </c>
      <c r="B39" s="37">
        <v>1368</v>
      </c>
      <c r="C39" s="38">
        <v>458.36185672514631</v>
      </c>
      <c r="D39" s="37">
        <v>318</v>
      </c>
      <c r="E39" s="38">
        <v>619.89044025157239</v>
      </c>
      <c r="F39" s="37">
        <v>42603</v>
      </c>
      <c r="G39" s="38">
        <v>1021.6319062037878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</row>
    <row r="40" spans="1:232" s="40" customFormat="1" ht="24.9" customHeight="1">
      <c r="A40" s="36" t="s">
        <v>77</v>
      </c>
      <c r="B40" s="37">
        <v>2616</v>
      </c>
      <c r="C40" s="38">
        <v>448.39729357798166</v>
      </c>
      <c r="D40" s="37">
        <v>641</v>
      </c>
      <c r="E40" s="38">
        <v>543.34617784711395</v>
      </c>
      <c r="F40" s="37">
        <v>80892</v>
      </c>
      <c r="G40" s="38">
        <v>928.01895341937404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</row>
    <row r="41" spans="1:232" s="40" customFormat="1" ht="24.9" customHeight="1">
      <c r="A41" s="36" t="s">
        <v>78</v>
      </c>
      <c r="B41" s="37">
        <v>1120</v>
      </c>
      <c r="C41" s="38">
        <v>410.77541964285706</v>
      </c>
      <c r="D41" s="37">
        <v>146</v>
      </c>
      <c r="E41" s="38">
        <v>540.14972602739715</v>
      </c>
      <c r="F41" s="37">
        <v>33745</v>
      </c>
      <c r="G41" s="38">
        <v>941.91146154985961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</row>
    <row r="42" spans="1:232" s="40" customFormat="1" ht="24.9" customHeight="1">
      <c r="A42" s="36" t="s">
        <v>79</v>
      </c>
      <c r="B42" s="37">
        <v>686</v>
      </c>
      <c r="C42" s="38">
        <v>448.52128279883379</v>
      </c>
      <c r="D42" s="37">
        <v>96</v>
      </c>
      <c r="E42" s="38">
        <v>586.03447916666664</v>
      </c>
      <c r="F42" s="37">
        <v>22559</v>
      </c>
      <c r="G42" s="38">
        <v>941.56437253424349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</row>
    <row r="43" spans="1:232" s="40" customFormat="1" ht="24.9" customHeight="1">
      <c r="A43" s="36" t="s">
        <v>80</v>
      </c>
      <c r="B43" s="37">
        <v>3501</v>
      </c>
      <c r="C43" s="38">
        <v>444.74843473293339</v>
      </c>
      <c r="D43" s="37">
        <v>665</v>
      </c>
      <c r="E43" s="38">
        <v>603.99317293233082</v>
      </c>
      <c r="F43" s="37">
        <v>115726</v>
      </c>
      <c r="G43" s="38">
        <v>1120.1627249710525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</row>
    <row r="44" spans="1:232" s="40" customFormat="1" ht="24.9" customHeight="1">
      <c r="A44" s="36" t="s">
        <v>81</v>
      </c>
      <c r="B44" s="37">
        <v>1665</v>
      </c>
      <c r="C44" s="38">
        <v>424.80943543543549</v>
      </c>
      <c r="D44" s="37">
        <v>392</v>
      </c>
      <c r="E44" s="38">
        <v>507.79206632653057</v>
      </c>
      <c r="F44" s="37">
        <v>48900</v>
      </c>
      <c r="G44" s="38">
        <v>841.46943721881416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</row>
    <row r="45" spans="1:232" s="40" customFormat="1" ht="15.25" customHeight="1">
      <c r="A45" s="36"/>
      <c r="B45" s="37"/>
      <c r="C45" s="38"/>
      <c r="D45" s="37"/>
      <c r="E45" s="38"/>
      <c r="F45" s="37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</row>
    <row r="46" spans="1:232" s="35" customFormat="1" ht="27.2" customHeight="1">
      <c r="A46" s="287" t="s">
        <v>82</v>
      </c>
      <c r="B46" s="288">
        <v>14997</v>
      </c>
      <c r="C46" s="289">
        <v>405.54296926051893</v>
      </c>
      <c r="D46" s="288">
        <v>2536</v>
      </c>
      <c r="E46" s="289">
        <v>529.79323343848591</v>
      </c>
      <c r="F46" s="288">
        <v>376334</v>
      </c>
      <c r="G46" s="289">
        <v>929.49446260502611</v>
      </c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</row>
    <row r="47" spans="1:232" s="40" customFormat="1" ht="24.9" customHeight="1">
      <c r="A47" s="36" t="s">
        <v>83</v>
      </c>
      <c r="B47" s="37">
        <v>3041</v>
      </c>
      <c r="C47" s="38">
        <v>397.88960868135473</v>
      </c>
      <c r="D47" s="37">
        <v>673</v>
      </c>
      <c r="E47" s="38">
        <v>500.10701337295694</v>
      </c>
      <c r="F47" s="37">
        <v>73033</v>
      </c>
      <c r="G47" s="38">
        <v>893.75154067339383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</row>
    <row r="48" spans="1:232" s="40" customFormat="1" ht="24.9" customHeight="1">
      <c r="A48" s="36" t="s">
        <v>84</v>
      </c>
      <c r="B48" s="37">
        <v>4244</v>
      </c>
      <c r="C48" s="38">
        <v>422.21030395852978</v>
      </c>
      <c r="D48" s="37">
        <v>847</v>
      </c>
      <c r="E48" s="38">
        <v>551.95321133412028</v>
      </c>
      <c r="F48" s="37">
        <v>99903</v>
      </c>
      <c r="G48" s="38">
        <v>937.42484229702802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</row>
    <row r="49" spans="1:232" s="40" customFormat="1" ht="24.9" customHeight="1">
      <c r="A49" s="36" t="s">
        <v>85</v>
      </c>
      <c r="B49" s="37">
        <v>1689</v>
      </c>
      <c r="C49" s="38">
        <v>410.80477797513322</v>
      </c>
      <c r="D49" s="37">
        <v>313</v>
      </c>
      <c r="E49" s="38">
        <v>523.13520766773161</v>
      </c>
      <c r="F49" s="37">
        <v>44732</v>
      </c>
      <c r="G49" s="38">
        <v>855.38886121792018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</row>
    <row r="50" spans="1:232" s="40" customFormat="1" ht="24.9" customHeight="1">
      <c r="A50" s="36" t="s">
        <v>86</v>
      </c>
      <c r="B50" s="37">
        <v>1613</v>
      </c>
      <c r="C50" s="38">
        <v>418.78507129572228</v>
      </c>
      <c r="D50" s="37">
        <v>123</v>
      </c>
      <c r="E50" s="38">
        <v>568.33634146341456</v>
      </c>
      <c r="F50" s="37">
        <v>41892</v>
      </c>
      <c r="G50" s="38">
        <v>1057.0957610044873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</row>
    <row r="51" spans="1:232" s="40" customFormat="1" ht="24.9" customHeight="1">
      <c r="A51" s="36" t="s">
        <v>87</v>
      </c>
      <c r="B51" s="37">
        <v>4410</v>
      </c>
      <c r="C51" s="38">
        <v>387.92187981859416</v>
      </c>
      <c r="D51" s="37">
        <v>580</v>
      </c>
      <c r="E51" s="38">
        <v>527.2975172413793</v>
      </c>
      <c r="F51" s="37">
        <v>116774</v>
      </c>
      <c r="G51" s="38">
        <v>927.6752414064772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</row>
    <row r="52" spans="1:232" s="40" customFormat="1" ht="15.25" customHeight="1">
      <c r="A52" s="36"/>
      <c r="B52" s="37"/>
      <c r="C52" s="38"/>
      <c r="D52" s="37"/>
      <c r="E52" s="38"/>
      <c r="F52" s="37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</row>
    <row r="53" spans="1:232" s="35" customFormat="1" ht="27.2" customHeight="1">
      <c r="A53" s="287" t="s">
        <v>88</v>
      </c>
      <c r="B53" s="288">
        <v>49465</v>
      </c>
      <c r="C53" s="289">
        <v>405.75825836450002</v>
      </c>
      <c r="D53" s="288">
        <v>1409</v>
      </c>
      <c r="E53" s="289">
        <v>638.49777856635956</v>
      </c>
      <c r="F53" s="288">
        <v>1745193</v>
      </c>
      <c r="G53" s="289">
        <v>1043.896378583916</v>
      </c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</row>
    <row r="54" spans="1:232" s="40" customFormat="1" ht="24.9" customHeight="1">
      <c r="A54" s="36" t="s">
        <v>89</v>
      </c>
      <c r="B54" s="37">
        <v>36451</v>
      </c>
      <c r="C54" s="38">
        <v>419.44794875312061</v>
      </c>
      <c r="D54" s="37">
        <v>1100</v>
      </c>
      <c r="E54" s="38">
        <v>648.74138181818182</v>
      </c>
      <c r="F54" s="37">
        <v>1314338</v>
      </c>
      <c r="G54" s="38">
        <v>1078.9618046347287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</row>
    <row r="55" spans="1:232" s="40" customFormat="1" ht="24.9" customHeight="1">
      <c r="A55" s="36" t="s">
        <v>90</v>
      </c>
      <c r="B55" s="37">
        <v>4419</v>
      </c>
      <c r="C55" s="38">
        <v>354.91724145734332</v>
      </c>
      <c r="D55" s="37">
        <v>57</v>
      </c>
      <c r="E55" s="38">
        <v>612.4931578947369</v>
      </c>
      <c r="F55" s="37">
        <v>159621</v>
      </c>
      <c r="G55" s="38">
        <v>926.08638048878311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</row>
    <row r="56" spans="1:232" s="40" customFormat="1" ht="24.9" customHeight="1">
      <c r="A56" s="36" t="s">
        <v>91</v>
      </c>
      <c r="B56" s="37">
        <v>3218</v>
      </c>
      <c r="C56" s="38">
        <v>370.27547545059042</v>
      </c>
      <c r="D56" s="37">
        <v>71</v>
      </c>
      <c r="E56" s="38">
        <v>579.74957746478879</v>
      </c>
      <c r="F56" s="37">
        <v>99883</v>
      </c>
      <c r="G56" s="38">
        <v>886.64047896038301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</row>
    <row r="57" spans="1:232" s="40" customFormat="1" ht="24.9" customHeight="1">
      <c r="A57" s="36" t="s">
        <v>92</v>
      </c>
      <c r="B57" s="37">
        <v>5377</v>
      </c>
      <c r="C57" s="38">
        <v>375.97346103775334</v>
      </c>
      <c r="D57" s="37">
        <v>181</v>
      </c>
      <c r="E57" s="38">
        <v>607.4780110497237</v>
      </c>
      <c r="F57" s="37">
        <v>171351</v>
      </c>
      <c r="G57" s="38">
        <v>976.3410026787127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</row>
    <row r="58" spans="1:232" s="40" customFormat="1" ht="15.25" customHeight="1">
      <c r="A58" s="36"/>
      <c r="B58" s="37"/>
      <c r="C58" s="38"/>
      <c r="D58" s="37"/>
      <c r="E58" s="38"/>
      <c r="F58" s="37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</row>
    <row r="59" spans="1:232" s="35" customFormat="1" ht="27.2" customHeight="1">
      <c r="A59" s="287" t="s">
        <v>93</v>
      </c>
      <c r="B59" s="288">
        <v>37004</v>
      </c>
      <c r="C59" s="289">
        <v>386.46251540374021</v>
      </c>
      <c r="D59" s="288">
        <v>2572</v>
      </c>
      <c r="E59" s="289">
        <v>578.8848639191292</v>
      </c>
      <c r="F59" s="288">
        <v>1000249</v>
      </c>
      <c r="G59" s="289">
        <v>928.01971409119164</v>
      </c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</row>
    <row r="60" spans="1:232" s="40" customFormat="1" ht="24.9" customHeight="1">
      <c r="A60" s="36" t="s">
        <v>94</v>
      </c>
      <c r="B60" s="37">
        <v>12111</v>
      </c>
      <c r="C60" s="38">
        <v>361.16962265708861</v>
      </c>
      <c r="D60" s="37">
        <v>1133</v>
      </c>
      <c r="E60" s="38">
        <v>573.83646072374233</v>
      </c>
      <c r="F60" s="37">
        <v>321695</v>
      </c>
      <c r="G60" s="38">
        <v>871.78466895661995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</row>
    <row r="61" spans="1:232" s="40" customFormat="1" ht="24.9" customHeight="1">
      <c r="A61" s="36" t="s">
        <v>95</v>
      </c>
      <c r="B61" s="37">
        <v>4413</v>
      </c>
      <c r="C61" s="38">
        <v>387.14427373668707</v>
      </c>
      <c r="D61" s="37">
        <v>248</v>
      </c>
      <c r="E61" s="38">
        <v>536.82818548387104</v>
      </c>
      <c r="F61" s="37">
        <v>132571</v>
      </c>
      <c r="G61" s="38">
        <v>895.71401158624451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</row>
    <row r="62" spans="1:232" s="40" customFormat="1" ht="24.9" customHeight="1">
      <c r="A62" s="36" t="s">
        <v>96</v>
      </c>
      <c r="B62" s="37">
        <v>20480</v>
      </c>
      <c r="C62" s="38">
        <v>401.27275097656246</v>
      </c>
      <c r="D62" s="37">
        <v>1191</v>
      </c>
      <c r="E62" s="38">
        <v>592.44481108312345</v>
      </c>
      <c r="F62" s="37">
        <v>545983</v>
      </c>
      <c r="G62" s="38">
        <v>968.9977887406759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</row>
    <row r="63" spans="1:232" s="40" customFormat="1" ht="15.25" customHeight="1">
      <c r="A63" s="36"/>
      <c r="B63" s="37"/>
      <c r="C63" s="38"/>
      <c r="D63" s="37"/>
      <c r="E63" s="38"/>
      <c r="F63" s="37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</row>
    <row r="64" spans="1:232" s="35" customFormat="1" ht="27.2" customHeight="1">
      <c r="A64" s="287" t="s">
        <v>97</v>
      </c>
      <c r="B64" s="288">
        <v>9745</v>
      </c>
      <c r="C64" s="289">
        <v>402.73205233453047</v>
      </c>
      <c r="D64" s="288">
        <v>1973</v>
      </c>
      <c r="E64" s="289">
        <v>520.70787633046143</v>
      </c>
      <c r="F64" s="288">
        <v>229604</v>
      </c>
      <c r="G64" s="289">
        <v>838.51075747809261</v>
      </c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</row>
    <row r="65" spans="1:232" s="40" customFormat="1" ht="24.9" customHeight="1">
      <c r="A65" s="36" t="s">
        <v>98</v>
      </c>
      <c r="B65" s="37">
        <v>6245</v>
      </c>
      <c r="C65" s="38">
        <v>400.63620816653315</v>
      </c>
      <c r="D65" s="37">
        <v>1353</v>
      </c>
      <c r="E65" s="38">
        <v>517.35374722838151</v>
      </c>
      <c r="F65" s="37">
        <v>133746</v>
      </c>
      <c r="G65" s="38">
        <v>844.92981726556297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</row>
    <row r="66" spans="1:232" s="40" customFormat="1" ht="24.9" customHeight="1">
      <c r="A66" s="36" t="s">
        <v>99</v>
      </c>
      <c r="B66" s="37">
        <v>3500</v>
      </c>
      <c r="C66" s="38">
        <v>406.47163714285716</v>
      </c>
      <c r="D66" s="37">
        <v>620</v>
      </c>
      <c r="E66" s="38">
        <v>528.02745161290318</v>
      </c>
      <c r="F66" s="37">
        <v>95858</v>
      </c>
      <c r="G66" s="38">
        <v>829.55455590561041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</row>
    <row r="67" spans="1:232" s="40" customFormat="1" ht="15.25" customHeight="1">
      <c r="A67" s="36"/>
      <c r="B67" s="37"/>
      <c r="C67" s="38"/>
      <c r="D67" s="37"/>
      <c r="E67" s="38"/>
      <c r="F67" s="37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</row>
    <row r="68" spans="1:232" s="35" customFormat="1" ht="27.2" customHeight="1">
      <c r="A68" s="287" t="s">
        <v>100</v>
      </c>
      <c r="B68" s="288">
        <v>23562</v>
      </c>
      <c r="C68" s="289">
        <v>403.9870244461423</v>
      </c>
      <c r="D68" s="288">
        <v>6609</v>
      </c>
      <c r="E68" s="289">
        <v>523.52105159630787</v>
      </c>
      <c r="F68" s="288">
        <v>767141</v>
      </c>
      <c r="G68" s="289">
        <v>855.88962185569585</v>
      </c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</row>
    <row r="69" spans="1:232" s="40" customFormat="1" ht="24.9" customHeight="1">
      <c r="A69" s="36" t="s">
        <v>101</v>
      </c>
      <c r="B69" s="37">
        <v>9507</v>
      </c>
      <c r="C69" s="38">
        <v>416.01396129167983</v>
      </c>
      <c r="D69" s="37">
        <v>2413</v>
      </c>
      <c r="E69" s="38">
        <v>536.32510982179849</v>
      </c>
      <c r="F69" s="37">
        <v>299995</v>
      </c>
      <c r="G69" s="38">
        <v>900.56019383656417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</row>
    <row r="70" spans="1:232" s="40" customFormat="1" ht="24.9" customHeight="1">
      <c r="A70" s="36" t="s">
        <v>102</v>
      </c>
      <c r="B70" s="37">
        <v>3095</v>
      </c>
      <c r="C70" s="38">
        <v>397.38201615508882</v>
      </c>
      <c r="D70" s="37">
        <v>933</v>
      </c>
      <c r="E70" s="38">
        <v>489.77882100750259</v>
      </c>
      <c r="F70" s="37">
        <v>116053</v>
      </c>
      <c r="G70" s="38">
        <v>762.53560106158443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</row>
    <row r="71" spans="1:232" s="40" customFormat="1" ht="24.9" customHeight="1">
      <c r="A71" s="36" t="s">
        <v>103</v>
      </c>
      <c r="B71" s="37">
        <v>2770</v>
      </c>
      <c r="C71" s="38">
        <v>400.61505415162446</v>
      </c>
      <c r="D71" s="37">
        <v>1230</v>
      </c>
      <c r="E71" s="38">
        <v>493.29727642276424</v>
      </c>
      <c r="F71" s="37">
        <v>108101</v>
      </c>
      <c r="G71" s="38">
        <v>740.63464241773886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</row>
    <row r="72" spans="1:232" s="40" customFormat="1" ht="24.9" customHeight="1">
      <c r="A72" s="36" t="s">
        <v>104</v>
      </c>
      <c r="B72" s="37">
        <v>8190</v>
      </c>
      <c r="C72" s="38">
        <v>393.66257631257633</v>
      </c>
      <c r="D72" s="37">
        <v>2033</v>
      </c>
      <c r="E72" s="38">
        <v>542.09485981308421</v>
      </c>
      <c r="F72" s="37">
        <v>242992</v>
      </c>
      <c r="G72" s="38">
        <v>896.59978707117966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</row>
    <row r="73" spans="1:232" s="40" customFormat="1" ht="15.25" customHeight="1">
      <c r="A73" s="36"/>
      <c r="B73" s="37"/>
      <c r="C73" s="38"/>
      <c r="D73" s="37"/>
      <c r="E73" s="38"/>
      <c r="F73" s="37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</row>
    <row r="74" spans="1:232" s="35" customFormat="1" ht="27.2" customHeight="1">
      <c r="A74" s="287" t="s">
        <v>105</v>
      </c>
      <c r="B74" s="288">
        <v>35565</v>
      </c>
      <c r="C74" s="289">
        <v>440.78276339097431</v>
      </c>
      <c r="D74" s="288">
        <v>2778</v>
      </c>
      <c r="E74" s="289">
        <v>662.44985961123109</v>
      </c>
      <c r="F74" s="288">
        <v>1177457</v>
      </c>
      <c r="G74" s="289">
        <v>1182.7966509095436</v>
      </c>
      <c r="H74" s="32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</row>
    <row r="75" spans="1:232" s="60" customFormat="1" ht="15.25" customHeight="1">
      <c r="A75" s="36"/>
      <c r="B75" s="37"/>
      <c r="C75" s="38"/>
      <c r="D75" s="37"/>
      <c r="E75" s="38"/>
      <c r="F75" s="37"/>
      <c r="G75" s="38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</row>
    <row r="76" spans="1:232" s="35" customFormat="1" ht="27.2" customHeight="1">
      <c r="A76" s="287" t="s">
        <v>106</v>
      </c>
      <c r="B76" s="288">
        <v>11356</v>
      </c>
      <c r="C76" s="289">
        <v>376.4832185628743</v>
      </c>
      <c r="D76" s="288">
        <v>1305</v>
      </c>
      <c r="E76" s="289">
        <v>553.8042528735632</v>
      </c>
      <c r="F76" s="288">
        <v>249653</v>
      </c>
      <c r="G76" s="289">
        <v>887.41696218351069</v>
      </c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</row>
    <row r="77" spans="1:232" s="60" customFormat="1" ht="15.25" customHeight="1">
      <c r="A77" s="36"/>
      <c r="B77" s="288"/>
      <c r="C77" s="289"/>
      <c r="D77" s="288"/>
      <c r="E77" s="289"/>
      <c r="F77" s="288"/>
      <c r="G77" s="28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</row>
    <row r="78" spans="1:232" s="35" customFormat="1" ht="27.2" customHeight="1">
      <c r="A78" s="287" t="s">
        <v>107</v>
      </c>
      <c r="B78" s="288">
        <v>4233</v>
      </c>
      <c r="C78" s="289">
        <v>430.26291046539092</v>
      </c>
      <c r="D78" s="288">
        <v>401</v>
      </c>
      <c r="E78" s="289">
        <v>634.92885286783041</v>
      </c>
      <c r="F78" s="288">
        <v>137748</v>
      </c>
      <c r="G78" s="289">
        <v>1156.5481430583397</v>
      </c>
      <c r="H78" s="3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</row>
    <row r="79" spans="1:232" s="60" customFormat="1" ht="15.25" customHeight="1">
      <c r="A79" s="36"/>
      <c r="B79" s="37"/>
      <c r="C79" s="38"/>
      <c r="D79" s="37"/>
      <c r="E79" s="38"/>
      <c r="F79" s="37"/>
      <c r="G79" s="38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</row>
    <row r="80" spans="1:232" s="35" customFormat="1" ht="27.2" customHeight="1">
      <c r="A80" s="287" t="s">
        <v>108</v>
      </c>
      <c r="B80" s="288">
        <v>15547</v>
      </c>
      <c r="C80" s="289">
        <v>488.40548401620907</v>
      </c>
      <c r="D80" s="288">
        <v>2297</v>
      </c>
      <c r="E80" s="289">
        <v>730.65306486721818</v>
      </c>
      <c r="F80" s="288">
        <v>561872</v>
      </c>
      <c r="G80" s="289">
        <v>1250.9653707783984</v>
      </c>
      <c r="H80" s="32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</row>
    <row r="81" spans="1:256" s="40" customFormat="1" ht="24.9" customHeight="1">
      <c r="A81" s="36" t="s">
        <v>109</v>
      </c>
      <c r="B81" s="37">
        <v>1930</v>
      </c>
      <c r="C81" s="38">
        <v>467.09272020725399</v>
      </c>
      <c r="D81" s="37">
        <v>174</v>
      </c>
      <c r="E81" s="38">
        <v>677.13132183908044</v>
      </c>
      <c r="F81" s="37">
        <v>78073</v>
      </c>
      <c r="G81" s="38">
        <v>1271.5107974587884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</row>
    <row r="82" spans="1:256" s="40" customFormat="1" ht="24.9" customHeight="1">
      <c r="A82" s="36" t="s">
        <v>110</v>
      </c>
      <c r="B82" s="37">
        <v>4863</v>
      </c>
      <c r="C82" s="38">
        <v>479.39703269586664</v>
      </c>
      <c r="D82" s="37">
        <v>584</v>
      </c>
      <c r="E82" s="38">
        <v>718.45602739726019</v>
      </c>
      <c r="F82" s="37">
        <v>190896</v>
      </c>
      <c r="G82" s="38">
        <v>1224.7747576167128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</row>
    <row r="83" spans="1:256" s="40" customFormat="1" ht="24.9" customHeight="1">
      <c r="A83" s="36" t="s">
        <v>111</v>
      </c>
      <c r="B83" s="37">
        <v>8754</v>
      </c>
      <c r="C83" s="38">
        <v>498.10867489147819</v>
      </c>
      <c r="D83" s="37">
        <v>1539</v>
      </c>
      <c r="E83" s="38">
        <v>741.33263157894737</v>
      </c>
      <c r="F83" s="37">
        <v>292903</v>
      </c>
      <c r="G83" s="38">
        <v>1262.5584244272004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</row>
    <row r="84" spans="1:256" s="40" customFormat="1" ht="15.25" customHeight="1">
      <c r="A84" s="36"/>
      <c r="B84" s="37"/>
      <c r="C84" s="38"/>
      <c r="D84" s="37"/>
      <c r="E84" s="38"/>
      <c r="F84" s="37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</row>
    <row r="85" spans="1:256" s="35" customFormat="1" ht="27.2" customHeight="1">
      <c r="A85" s="287" t="s">
        <v>112</v>
      </c>
      <c r="B85" s="288">
        <v>1984</v>
      </c>
      <c r="C85" s="289">
        <v>399.87458165322579</v>
      </c>
      <c r="D85" s="288">
        <v>183</v>
      </c>
      <c r="E85" s="289">
        <v>580.0860655737705</v>
      </c>
      <c r="F85" s="288">
        <v>70342</v>
      </c>
      <c r="G85" s="289">
        <v>985.9521030110036</v>
      </c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</row>
    <row r="86" spans="1:256" s="60" customFormat="1" ht="15.25" customHeight="1">
      <c r="A86" s="36"/>
      <c r="B86" s="37"/>
      <c r="C86" s="38"/>
      <c r="D86" s="37"/>
      <c r="E86" s="38"/>
      <c r="F86" s="37"/>
      <c r="G86" s="38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</row>
    <row r="87" spans="1:256" s="35" customFormat="1" ht="24.9" customHeight="1">
      <c r="A87" s="36" t="s">
        <v>113</v>
      </c>
      <c r="B87" s="37">
        <v>741</v>
      </c>
      <c r="C87" s="38">
        <v>345.39990553306342</v>
      </c>
      <c r="D87" s="37">
        <v>40</v>
      </c>
      <c r="E87" s="38">
        <v>653.94125000000008</v>
      </c>
      <c r="F87" s="37">
        <v>8739</v>
      </c>
      <c r="G87" s="38">
        <v>1019.803959263074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</row>
    <row r="88" spans="1:256" s="35" customFormat="1" ht="24.9" customHeight="1">
      <c r="A88" s="36" t="s">
        <v>114</v>
      </c>
      <c r="B88" s="37">
        <v>789</v>
      </c>
      <c r="C88" s="38">
        <v>315.85982256020276</v>
      </c>
      <c r="D88" s="37">
        <v>30</v>
      </c>
      <c r="E88" s="38">
        <v>585.35033333333342</v>
      </c>
      <c r="F88" s="37">
        <v>8096</v>
      </c>
      <c r="G88" s="38">
        <v>954.91531002964427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</row>
    <row r="89" spans="1:256" s="40" customFormat="1" ht="21.95" customHeight="1">
      <c r="A89" s="36"/>
      <c r="B89" s="37"/>
      <c r="C89" s="38"/>
      <c r="D89" s="37"/>
      <c r="E89" s="38"/>
      <c r="F89" s="37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</row>
    <row r="90" spans="1:256" s="35" customFormat="1" ht="39.950000000000003" customHeight="1">
      <c r="A90" s="42" t="s">
        <v>46</v>
      </c>
      <c r="B90" s="43">
        <v>339765</v>
      </c>
      <c r="C90" s="44">
        <v>409.63106803231614</v>
      </c>
      <c r="D90" s="43">
        <v>43057</v>
      </c>
      <c r="E90" s="44">
        <v>586.02646282834587</v>
      </c>
      <c r="F90" s="43">
        <v>9805148</v>
      </c>
      <c r="G90" s="44">
        <v>1006.8507812600077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  <c r="IU90" s="34"/>
      <c r="IV90" s="34"/>
    </row>
    <row r="91" spans="1:256">
      <c r="A91" s="45"/>
      <c r="B91" s="45"/>
      <c r="C91" s="45"/>
      <c r="D91" s="45"/>
      <c r="E91" s="45"/>
      <c r="F91" s="45"/>
      <c r="G91" s="45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  <c r="GM91" s="29"/>
      <c r="GN91" s="29"/>
    </row>
    <row r="92" spans="1:256"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  <c r="GM92" s="29"/>
      <c r="GN92" s="29"/>
    </row>
    <row r="93" spans="1:256"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29"/>
    </row>
    <row r="94" spans="1:256"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  <c r="GM94" s="29"/>
      <c r="GN94" s="29"/>
    </row>
    <row r="95" spans="1:256"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</row>
    <row r="96" spans="1:256"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  <c r="GM96" s="29"/>
      <c r="GN96" s="29"/>
    </row>
    <row r="97" spans="2:196"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29"/>
    </row>
    <row r="98" spans="2:196"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  <c r="FP98" s="29"/>
      <c r="FQ98" s="29"/>
      <c r="FR98" s="29"/>
      <c r="FS98" s="29"/>
      <c r="FT98" s="29"/>
      <c r="FU98" s="29"/>
      <c r="FV98" s="29"/>
      <c r="FW98" s="29"/>
      <c r="FX98" s="29"/>
      <c r="FY98" s="29"/>
      <c r="FZ98" s="29"/>
      <c r="GA98" s="29"/>
      <c r="GB98" s="29"/>
      <c r="GC98" s="29"/>
      <c r="GD98" s="29"/>
      <c r="GE98" s="29"/>
      <c r="GF98" s="29"/>
      <c r="GG98" s="29"/>
      <c r="GH98" s="29"/>
      <c r="GI98" s="29"/>
      <c r="GJ98" s="29"/>
      <c r="GK98" s="29"/>
      <c r="GL98" s="29"/>
      <c r="GM98" s="29"/>
      <c r="GN98" s="29"/>
    </row>
    <row r="99" spans="2:196">
      <c r="C99" s="48" t="s">
        <v>118</v>
      </c>
    </row>
    <row r="102" spans="2:196">
      <c r="B102" s="50"/>
    </row>
    <row r="103" spans="2:196">
      <c r="B103" s="50"/>
    </row>
    <row r="104" spans="2:196">
      <c r="B104" s="50"/>
    </row>
    <row r="105" spans="2:196">
      <c r="B105" s="50"/>
    </row>
    <row r="106" spans="2:196">
      <c r="B106" s="50"/>
    </row>
    <row r="107" spans="2:196">
      <c r="B107" s="50"/>
    </row>
    <row r="108" spans="2:196">
      <c r="B108" s="50"/>
    </row>
    <row r="109" spans="2:196">
      <c r="B109" s="50"/>
    </row>
    <row r="110" spans="2:196">
      <c r="B110" s="50"/>
    </row>
    <row r="111" spans="2:196">
      <c r="B111" s="50"/>
    </row>
    <row r="112" spans="2:196">
      <c r="B112" s="50"/>
    </row>
    <row r="113" spans="2:2">
      <c r="B113" s="50"/>
    </row>
    <row r="114" spans="2:2">
      <c r="B114" s="50"/>
    </row>
    <row r="115" spans="2:2">
      <c r="B115" s="50"/>
    </row>
    <row r="116" spans="2:2">
      <c r="B116" s="50"/>
    </row>
    <row r="117" spans="2:2">
      <c r="B117" s="50"/>
    </row>
    <row r="118" spans="2:2">
      <c r="B118" s="50"/>
    </row>
    <row r="119" spans="2:2">
      <c r="B119" s="50"/>
    </row>
    <row r="120" spans="2:2">
      <c r="B120" s="50"/>
    </row>
    <row r="127" spans="2:2" ht="15.25" customHeight="1"/>
  </sheetData>
  <mergeCells count="1">
    <mergeCell ref="A7:A8"/>
  </mergeCells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3"/>
  <sheetViews>
    <sheetView showOutlineSymbols="0" zoomScale="58" zoomScaleNormal="58" workbookViewId="0">
      <selection activeCell="G32" sqref="G32"/>
    </sheetView>
  </sheetViews>
  <sheetFormatPr baseColWidth="10" defaultColWidth="11.44140625" defaultRowHeight="15.05"/>
  <cols>
    <col min="1" max="1" width="10.21875" style="29" customWidth="1"/>
    <col min="2" max="2" width="46" style="48" customWidth="1"/>
    <col min="3" max="3" width="33.21875" style="48" customWidth="1"/>
    <col min="4" max="4" width="35.44140625" style="48" customWidth="1"/>
    <col min="5" max="5" width="38.88671875" style="48" customWidth="1"/>
    <col min="6" max="6" width="27.6640625" style="48" customWidth="1"/>
    <col min="7" max="7" width="28.44140625" style="48" customWidth="1"/>
    <col min="8" max="8" width="33.6640625" style="48" customWidth="1"/>
    <col min="9" max="16384" width="11.44140625" style="68"/>
  </cols>
  <sheetData>
    <row r="1" spans="1:254" s="61" customFormat="1" ht="12.15" customHeight="1">
      <c r="A1" s="20"/>
      <c r="B1" s="18"/>
      <c r="C1" s="18"/>
      <c r="D1" s="18"/>
      <c r="E1" s="18"/>
      <c r="F1" s="18"/>
      <c r="G1" s="18"/>
      <c r="H1" s="18"/>
    </row>
    <row r="2" spans="1:254" s="61" customFormat="1" ht="12.95" customHeight="1">
      <c r="A2" s="20"/>
      <c r="B2" s="18"/>
      <c r="C2" s="18"/>
      <c r="D2" s="18"/>
      <c r="E2" s="18"/>
      <c r="F2" s="18"/>
      <c r="G2" s="18"/>
      <c r="H2" s="18"/>
    </row>
    <row r="3" spans="1:254" s="55" customFormat="1" ht="51.05">
      <c r="A3" s="62"/>
      <c r="B3" s="52" t="s">
        <v>119</v>
      </c>
      <c r="C3" s="54"/>
      <c r="D3" s="53"/>
      <c r="E3" s="53"/>
      <c r="F3" s="53"/>
      <c r="G3" s="53"/>
      <c r="H3" s="63"/>
    </row>
    <row r="4" spans="1:254" s="55" customFormat="1" ht="4.5999999999999996" customHeight="1">
      <c r="A4" s="64"/>
      <c r="B4" s="53"/>
      <c r="C4" s="54"/>
      <c r="D4" s="53"/>
      <c r="E4" s="53"/>
      <c r="F4" s="53"/>
      <c r="G4" s="53"/>
      <c r="H4" s="65"/>
    </row>
    <row r="5" spans="1:254" s="55" customFormat="1" ht="43.85">
      <c r="A5" s="66"/>
      <c r="B5" s="57" t="str">
        <f>Prov1!$A$5</f>
        <v>1 de  febrero de 2020</v>
      </c>
      <c r="C5" s="54"/>
      <c r="D5" s="53"/>
      <c r="E5" s="53"/>
      <c r="F5" s="53"/>
      <c r="G5" s="53"/>
      <c r="H5" s="63"/>
    </row>
    <row r="6" spans="1:254" ht="2.4500000000000002" customHeight="1">
      <c r="A6" s="67"/>
    </row>
    <row r="7" spans="1:254" ht="121.25" customHeight="1">
      <c r="A7" s="67"/>
      <c r="B7" s="290" t="s">
        <v>48</v>
      </c>
      <c r="C7" s="290" t="s">
        <v>120</v>
      </c>
      <c r="D7" s="290" t="s">
        <v>121</v>
      </c>
      <c r="E7" s="290" t="s">
        <v>122</v>
      </c>
      <c r="F7" s="290" t="s">
        <v>123</v>
      </c>
      <c r="G7" s="290" t="s">
        <v>124</v>
      </c>
      <c r="H7" s="290" t="s">
        <v>122</v>
      </c>
    </row>
    <row r="8" spans="1:254" ht="10.35" customHeight="1">
      <c r="A8" s="67"/>
      <c r="B8" s="31"/>
      <c r="C8" s="31"/>
      <c r="D8" s="31"/>
      <c r="E8" s="31"/>
      <c r="F8" s="31"/>
      <c r="G8" s="31"/>
      <c r="H8" s="31"/>
    </row>
    <row r="9" spans="1:254" s="35" customFormat="1" ht="26.55" customHeight="1">
      <c r="A9" s="69"/>
      <c r="B9" s="291" t="s">
        <v>53</v>
      </c>
      <c r="C9" s="288">
        <v>1580891</v>
      </c>
      <c r="D9" s="292">
        <v>0.16123071268276623</v>
      </c>
      <c r="E9" s="292">
        <v>1.3845297447191207E-2</v>
      </c>
      <c r="F9" s="289">
        <v>901.99416746632153</v>
      </c>
      <c r="G9" s="292">
        <v>0.89585684815930222</v>
      </c>
      <c r="H9" s="292">
        <v>2.1614677713981623E-2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254" s="74" customFormat="1" ht="24.9" customHeight="1">
      <c r="A10" s="67"/>
      <c r="B10" s="70" t="s">
        <v>54</v>
      </c>
      <c r="C10" s="71">
        <v>107402</v>
      </c>
      <c r="D10" s="72">
        <v>1.0953633744233131E-2</v>
      </c>
      <c r="E10" s="72">
        <v>1.7816189988817399E-2</v>
      </c>
      <c r="F10" s="73">
        <v>816.40938418278984</v>
      </c>
      <c r="G10" s="72">
        <v>0.81085439806791137</v>
      </c>
      <c r="H10" s="72">
        <v>2.3347575592581604E-2</v>
      </c>
    </row>
    <row r="11" spans="1:254" s="75" customFormat="1" ht="24.9" customHeight="1">
      <c r="A11" s="67"/>
      <c r="B11" s="70" t="s">
        <v>55</v>
      </c>
      <c r="C11" s="71">
        <v>222644</v>
      </c>
      <c r="D11" s="72">
        <v>2.2706847464209617E-2</v>
      </c>
      <c r="E11" s="72">
        <v>1.511428037332041E-2</v>
      </c>
      <c r="F11" s="73">
        <v>1003.6450600510227</v>
      </c>
      <c r="G11" s="72">
        <v>0.99681609105475066</v>
      </c>
      <c r="H11" s="72">
        <v>1.9961379764465992E-2</v>
      </c>
    </row>
    <row r="12" spans="1:254" s="75" customFormat="1" ht="24.9" customHeight="1">
      <c r="A12" s="67"/>
      <c r="B12" s="70" t="s">
        <v>56</v>
      </c>
      <c r="C12" s="71">
        <v>172358</v>
      </c>
      <c r="D12" s="72">
        <v>1.7578317022853708E-2</v>
      </c>
      <c r="E12" s="72">
        <v>7.1052108775169209E-3</v>
      </c>
      <c r="F12" s="73">
        <v>832.35521374116752</v>
      </c>
      <c r="G12" s="72">
        <v>0.82669172953268166</v>
      </c>
      <c r="H12" s="72">
        <v>2.2561082586520786E-2</v>
      </c>
    </row>
    <row r="13" spans="1:254" s="75" customFormat="1" ht="24.9" customHeight="1">
      <c r="A13" s="67"/>
      <c r="B13" s="70" t="s">
        <v>57</v>
      </c>
      <c r="C13" s="71">
        <v>189085</v>
      </c>
      <c r="D13" s="72">
        <v>1.9284257616509204E-2</v>
      </c>
      <c r="E13" s="72">
        <v>1.222691527347286E-2</v>
      </c>
      <c r="F13" s="73">
        <v>850.68107322103856</v>
      </c>
      <c r="G13" s="72">
        <v>0.84489289679694846</v>
      </c>
      <c r="H13" s="72">
        <v>2.4134646747087762E-2</v>
      </c>
    </row>
    <row r="14" spans="1:254" s="75" customFormat="1" ht="24.9" customHeight="1">
      <c r="A14" s="67"/>
      <c r="B14" s="70" t="s">
        <v>58</v>
      </c>
      <c r="C14" s="71">
        <v>98050</v>
      </c>
      <c r="D14" s="72">
        <v>9.99984905888213E-3</v>
      </c>
      <c r="E14" s="72">
        <v>1.385585771895359E-2</v>
      </c>
      <c r="F14" s="73">
        <v>921.82950249872488</v>
      </c>
      <c r="G14" s="72">
        <v>0.91555722025175934</v>
      </c>
      <c r="H14" s="72">
        <v>1.7159273901759864E-2</v>
      </c>
    </row>
    <row r="15" spans="1:254" s="75" customFormat="1" ht="24.9" customHeight="1">
      <c r="A15" s="76"/>
      <c r="B15" s="70" t="s">
        <v>59</v>
      </c>
      <c r="C15" s="71">
        <v>142379</v>
      </c>
      <c r="D15" s="72">
        <v>1.4520841500811614E-2</v>
      </c>
      <c r="E15" s="72">
        <v>8.2784505346646942E-3</v>
      </c>
      <c r="F15" s="73">
        <v>828.28817985798435</v>
      </c>
      <c r="G15" s="72">
        <v>0.82265236842885103</v>
      </c>
      <c r="H15" s="72">
        <v>2.227711045405889E-2</v>
      </c>
    </row>
    <row r="16" spans="1:254" s="75" customFormat="1" ht="24.9" customHeight="1">
      <c r="A16" s="76"/>
      <c r="B16" s="70" t="s">
        <v>60</v>
      </c>
      <c r="C16" s="71">
        <v>269624</v>
      </c>
      <c r="D16" s="72">
        <v>2.7498208084161504E-2</v>
      </c>
      <c r="E16" s="72">
        <v>1.6152982233980762E-2</v>
      </c>
      <c r="F16" s="73">
        <v>917.29357067620094</v>
      </c>
      <c r="G16" s="72">
        <v>0.9110521516686596</v>
      </c>
      <c r="H16" s="72">
        <v>2.039456309558707E-2</v>
      </c>
    </row>
    <row r="17" spans="1:254" s="75" customFormat="1" ht="24.9" customHeight="1">
      <c r="A17" s="76"/>
      <c r="B17" s="70" t="s">
        <v>61</v>
      </c>
      <c r="C17" s="71">
        <v>379349</v>
      </c>
      <c r="D17" s="72">
        <v>3.8688758191105323E-2</v>
      </c>
      <c r="E17" s="72">
        <v>1.6340254521098441E-2</v>
      </c>
      <c r="F17" s="73">
        <v>935.44522887894846</v>
      </c>
      <c r="G17" s="72">
        <v>0.92908030295045319</v>
      </c>
      <c r="H17" s="72">
        <v>2.193553196519149E-2</v>
      </c>
    </row>
    <row r="18" spans="1:254" s="75" customFormat="1" ht="15.05" customHeight="1">
      <c r="A18" s="76"/>
      <c r="B18" s="70"/>
      <c r="C18" s="77"/>
      <c r="D18" s="72"/>
      <c r="E18" s="72"/>
      <c r="F18" s="73"/>
      <c r="G18" s="72"/>
      <c r="H18" s="72"/>
    </row>
    <row r="19" spans="1:254" s="35" customFormat="1" ht="26.55" customHeight="1">
      <c r="A19" s="69"/>
      <c r="B19" s="291" t="s">
        <v>62</v>
      </c>
      <c r="C19" s="288">
        <v>305465</v>
      </c>
      <c r="D19" s="292">
        <v>3.1153532817658643E-2</v>
      </c>
      <c r="E19" s="292">
        <v>3.9307323453916521E-3</v>
      </c>
      <c r="F19" s="289">
        <v>1061.0407378586744</v>
      </c>
      <c r="G19" s="292">
        <v>1.0538212390627055</v>
      </c>
      <c r="H19" s="292">
        <v>2.1606562606143909E-2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</row>
    <row r="20" spans="1:254" s="74" customFormat="1" ht="24.9" customHeight="1">
      <c r="A20" s="78"/>
      <c r="B20" s="70" t="s">
        <v>63</v>
      </c>
      <c r="C20" s="71">
        <v>53357</v>
      </c>
      <c r="D20" s="72">
        <v>5.4417332609359896E-3</v>
      </c>
      <c r="E20" s="72">
        <v>3.3094526240575739E-3</v>
      </c>
      <c r="F20" s="73">
        <v>963.60794178833157</v>
      </c>
      <c r="G20" s="72">
        <v>0.95705139204683287</v>
      </c>
      <c r="H20" s="72">
        <v>2.2485387486741892E-2</v>
      </c>
    </row>
    <row r="21" spans="1:254" s="75" customFormat="1" ht="24.9" customHeight="1">
      <c r="A21" s="76"/>
      <c r="B21" s="70" t="s">
        <v>64</v>
      </c>
      <c r="C21" s="71">
        <v>36056</v>
      </c>
      <c r="D21" s="72">
        <v>3.6772519904849981E-3</v>
      </c>
      <c r="E21" s="72">
        <v>-2.2414699615352918E-3</v>
      </c>
      <c r="F21" s="73">
        <v>961.14649018193904</v>
      </c>
      <c r="G21" s="72">
        <v>0.95460668856921105</v>
      </c>
      <c r="H21" s="72">
        <v>2.2417667490694182E-2</v>
      </c>
    </row>
    <row r="22" spans="1:254" s="75" customFormat="1" ht="24.9" customHeight="1">
      <c r="A22" s="76"/>
      <c r="B22" s="70" t="s">
        <v>65</v>
      </c>
      <c r="C22" s="71">
        <v>216052</v>
      </c>
      <c r="D22" s="72">
        <v>2.2034547566237656E-2</v>
      </c>
      <c r="E22" s="72">
        <v>5.1220975943353508E-3</v>
      </c>
      <c r="F22" s="73">
        <v>1101.7740275026383</v>
      </c>
      <c r="G22" s="72">
        <v>1.0942773725852806</v>
      </c>
      <c r="H22" s="72">
        <v>2.1143520185764819E-2</v>
      </c>
    </row>
    <row r="23" spans="1:254" s="75" customFormat="1" ht="15.05" customHeight="1">
      <c r="A23" s="76"/>
      <c r="B23" s="70"/>
      <c r="C23" s="77"/>
      <c r="D23" s="72"/>
      <c r="E23" s="72"/>
      <c r="F23" s="73"/>
      <c r="G23" s="72"/>
      <c r="H23" s="72"/>
    </row>
    <row r="24" spans="1:254" s="35" customFormat="1" ht="26.55" customHeight="1">
      <c r="A24" s="69"/>
      <c r="B24" s="291" t="s">
        <v>66</v>
      </c>
      <c r="C24" s="288">
        <v>302246</v>
      </c>
      <c r="D24" s="292">
        <v>3.0825235886291567E-2</v>
      </c>
      <c r="E24" s="292">
        <v>-1.9284747217911402E-3</v>
      </c>
      <c r="F24" s="289">
        <v>1186.794838376687</v>
      </c>
      <c r="G24" s="292">
        <v>1.1787196876298702</v>
      </c>
      <c r="H24" s="292">
        <v>2.0454225604112253E-2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</row>
    <row r="25" spans="1:254" s="75" customFormat="1" ht="15.05" customHeight="1">
      <c r="A25" s="76"/>
      <c r="B25" s="70"/>
      <c r="C25" s="77"/>
      <c r="D25" s="72"/>
      <c r="E25" s="72"/>
      <c r="F25" s="73"/>
      <c r="G25" s="72"/>
      <c r="H25" s="72"/>
    </row>
    <row r="26" spans="1:254" s="35" customFormat="1" ht="24.9" customHeight="1">
      <c r="A26" s="69"/>
      <c r="B26" s="291" t="s">
        <v>67</v>
      </c>
      <c r="C26" s="288">
        <v>194575</v>
      </c>
      <c r="D26" s="292">
        <v>1.9844167574013163E-2</v>
      </c>
      <c r="E26" s="292">
        <v>1.8035034113264459E-2</v>
      </c>
      <c r="F26" s="289">
        <v>933.11367940382911</v>
      </c>
      <c r="G26" s="292">
        <v>0.92676461772825813</v>
      </c>
      <c r="H26" s="292">
        <v>2.3916181297530592E-2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</row>
    <row r="27" spans="1:254" s="75" customFormat="1" ht="15.05" customHeight="1">
      <c r="A27" s="76"/>
      <c r="B27" s="70"/>
      <c r="C27" s="77"/>
      <c r="D27" s="72"/>
      <c r="E27" s="72"/>
      <c r="F27" s="73"/>
      <c r="G27" s="72"/>
      <c r="H27" s="72"/>
    </row>
    <row r="28" spans="1:254" s="35" customFormat="1" ht="26.55" customHeight="1">
      <c r="A28" s="69"/>
      <c r="B28" s="291" t="s">
        <v>68</v>
      </c>
      <c r="C28" s="288">
        <v>331027</v>
      </c>
      <c r="D28" s="292">
        <v>3.3760530692652474E-2</v>
      </c>
      <c r="E28" s="292">
        <v>2.8174657406602188E-2</v>
      </c>
      <c r="F28" s="289">
        <v>923.00312095387994</v>
      </c>
      <c r="G28" s="292">
        <v>0.91672285321048474</v>
      </c>
      <c r="H28" s="292">
        <v>2.1134614507535954E-2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</row>
    <row r="29" spans="1:254" s="74" customFormat="1" ht="24.9" customHeight="1">
      <c r="A29" s="78"/>
      <c r="B29" s="70" t="s">
        <v>69</v>
      </c>
      <c r="C29" s="71">
        <v>173800</v>
      </c>
      <c r="D29" s="72">
        <v>1.7725382625535076E-2</v>
      </c>
      <c r="E29" s="72">
        <v>2.8560606957283463E-2</v>
      </c>
      <c r="F29" s="73">
        <v>934.64044113924092</v>
      </c>
      <c r="G29" s="72">
        <v>0.92828099112124607</v>
      </c>
      <c r="H29" s="72">
        <v>2.1310718868545075E-2</v>
      </c>
    </row>
    <row r="30" spans="1:254" s="75" customFormat="1" ht="24.9" customHeight="1">
      <c r="A30" s="76"/>
      <c r="B30" s="70" t="s">
        <v>70</v>
      </c>
      <c r="C30" s="71">
        <v>157227</v>
      </c>
      <c r="D30" s="72">
        <v>1.6035148067117398E-2</v>
      </c>
      <c r="E30" s="72">
        <v>2.7748362552457051E-2</v>
      </c>
      <c r="F30" s="73">
        <v>910.13913290974165</v>
      </c>
      <c r="G30" s="72">
        <v>0.90394639389439835</v>
      </c>
      <c r="H30" s="72">
        <v>2.0923545297005131E-2</v>
      </c>
    </row>
    <row r="31" spans="1:254" s="75" customFormat="1" ht="15.05" customHeight="1">
      <c r="A31" s="76"/>
      <c r="B31" s="70"/>
      <c r="C31" s="77"/>
      <c r="D31" s="72"/>
      <c r="E31" s="72"/>
      <c r="F31" s="73"/>
      <c r="G31" s="72"/>
      <c r="H31" s="72"/>
    </row>
    <row r="32" spans="1:254" s="35" customFormat="1" ht="26.55" customHeight="1">
      <c r="A32" s="69"/>
      <c r="B32" s="291" t="s">
        <v>71</v>
      </c>
      <c r="C32" s="288">
        <v>142043</v>
      </c>
      <c r="D32" s="292">
        <v>1.448657378756547E-2</v>
      </c>
      <c r="E32" s="292">
        <v>7.6258441632144347E-3</v>
      </c>
      <c r="F32" s="289">
        <v>1062.4749557528357</v>
      </c>
      <c r="G32" s="292">
        <v>1.0552456982982306</v>
      </c>
      <c r="H32" s="292">
        <v>2.3038672771067414E-2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</row>
    <row r="33" spans="1:254" s="75" customFormat="1" ht="15.05" customHeight="1">
      <c r="A33" s="76"/>
      <c r="B33" s="70"/>
      <c r="C33" s="77"/>
      <c r="D33" s="72"/>
      <c r="E33" s="72"/>
      <c r="F33" s="73"/>
      <c r="G33" s="72"/>
      <c r="H33" s="72"/>
    </row>
    <row r="34" spans="1:254" s="35" customFormat="1" ht="26.55" customHeight="1">
      <c r="A34" s="69"/>
      <c r="B34" s="291" t="s">
        <v>72</v>
      </c>
      <c r="C34" s="288">
        <v>616473</v>
      </c>
      <c r="D34" s="292">
        <v>6.2872380916636855E-2</v>
      </c>
      <c r="E34" s="292">
        <v>3.780829144623965E-3</v>
      </c>
      <c r="F34" s="289">
        <v>996.21509798482623</v>
      </c>
      <c r="G34" s="292">
        <v>0.98943668369420978</v>
      </c>
      <c r="H34" s="292">
        <v>2.3971327417001476E-2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</row>
    <row r="35" spans="1:254" s="74" customFormat="1" ht="24.9" customHeight="1">
      <c r="A35" s="78"/>
      <c r="B35" s="70" t="s">
        <v>73</v>
      </c>
      <c r="C35" s="71">
        <v>38895</v>
      </c>
      <c r="D35" s="72">
        <v>3.966793769966552E-3</v>
      </c>
      <c r="E35" s="72">
        <v>2.8289270651171705E-4</v>
      </c>
      <c r="F35" s="73">
        <v>870.88238668209237</v>
      </c>
      <c r="G35" s="72">
        <v>0.86495675713956366</v>
      </c>
      <c r="H35" s="72">
        <v>2.481750032905583E-2</v>
      </c>
    </row>
    <row r="36" spans="1:254" s="75" customFormat="1" ht="24.9" customHeight="1">
      <c r="A36" s="76"/>
      <c r="B36" s="70" t="s">
        <v>74</v>
      </c>
      <c r="C36" s="71">
        <v>90889</v>
      </c>
      <c r="D36" s="72">
        <v>9.2695184203236917E-3</v>
      </c>
      <c r="E36" s="72">
        <v>5.9990923882364822E-3</v>
      </c>
      <c r="F36" s="73">
        <v>1067.8994353552125</v>
      </c>
      <c r="G36" s="72">
        <v>1.0606332688333484</v>
      </c>
      <c r="H36" s="72">
        <v>2.5654189882095668E-2</v>
      </c>
    </row>
    <row r="37" spans="1:254" s="75" customFormat="1" ht="24.9" customHeight="1">
      <c r="A37" s="76"/>
      <c r="B37" s="70" t="s">
        <v>75</v>
      </c>
      <c r="C37" s="71">
        <v>142264</v>
      </c>
      <c r="D37" s="72">
        <v>1.4509112968004155E-2</v>
      </c>
      <c r="E37" s="72">
        <v>-1.1163927174684396E-3</v>
      </c>
      <c r="F37" s="73">
        <v>989.75970498509719</v>
      </c>
      <c r="G37" s="72">
        <v>0.98302521426906764</v>
      </c>
      <c r="H37" s="72">
        <v>2.4227951073261034E-2</v>
      </c>
    </row>
    <row r="38" spans="1:254" s="75" customFormat="1" ht="24.9" customHeight="1">
      <c r="A38" s="76"/>
      <c r="B38" s="70" t="s">
        <v>76</v>
      </c>
      <c r="C38" s="71">
        <v>42603</v>
      </c>
      <c r="D38" s="72">
        <v>4.3449624625757815E-3</v>
      </c>
      <c r="E38" s="72">
        <v>6.7823045656489889E-3</v>
      </c>
      <c r="F38" s="73">
        <v>1021.6319062037878</v>
      </c>
      <c r="G38" s="72">
        <v>1.0146805516953392</v>
      </c>
      <c r="H38" s="72">
        <v>2.5167823552516788E-2</v>
      </c>
    </row>
    <row r="39" spans="1:254" s="75" customFormat="1" ht="24.9" customHeight="1">
      <c r="A39" s="76"/>
      <c r="B39" s="70" t="s">
        <v>77</v>
      </c>
      <c r="C39" s="71">
        <v>80892</v>
      </c>
      <c r="D39" s="72">
        <v>8.2499519640091105E-3</v>
      </c>
      <c r="E39" s="72">
        <v>4.9694379565670133E-3</v>
      </c>
      <c r="F39" s="73">
        <v>928.01895341937404</v>
      </c>
      <c r="G39" s="72">
        <v>0.92170455711224575</v>
      </c>
      <c r="H39" s="72">
        <v>2.3804758536296378E-2</v>
      </c>
    </row>
    <row r="40" spans="1:254" s="75" customFormat="1" ht="24.9" customHeight="1">
      <c r="A40" s="76"/>
      <c r="B40" s="70" t="s">
        <v>78</v>
      </c>
      <c r="C40" s="71">
        <v>33745</v>
      </c>
      <c r="D40" s="72">
        <v>3.4415594746759559E-3</v>
      </c>
      <c r="E40" s="72">
        <v>8.3669505453458637E-3</v>
      </c>
      <c r="F40" s="73">
        <v>941.91146154985961</v>
      </c>
      <c r="G40" s="72">
        <v>0.93550253829184027</v>
      </c>
      <c r="H40" s="72">
        <v>2.534035586962391E-2</v>
      </c>
    </row>
    <row r="41" spans="1:254" s="75" customFormat="1" ht="24.9" customHeight="1">
      <c r="A41" s="76"/>
      <c r="B41" s="70" t="s">
        <v>79</v>
      </c>
      <c r="C41" s="71">
        <v>22559</v>
      </c>
      <c r="D41" s="72">
        <v>2.3007301878564201E-3</v>
      </c>
      <c r="E41" s="72">
        <v>-3.5449993353131592E-4</v>
      </c>
      <c r="F41" s="73">
        <v>941.56437253424349</v>
      </c>
      <c r="G41" s="72">
        <v>0.93515781092798822</v>
      </c>
      <c r="H41" s="72">
        <v>2.5852040560949696E-2</v>
      </c>
    </row>
    <row r="42" spans="1:254" s="75" customFormat="1" ht="24.9" customHeight="1">
      <c r="A42" s="76"/>
      <c r="B42" s="70" t="s">
        <v>80</v>
      </c>
      <c r="C42" s="71">
        <v>115726</v>
      </c>
      <c r="D42" s="72">
        <v>1.1802575545009622E-2</v>
      </c>
      <c r="E42" s="72">
        <v>1.113130395274875E-2</v>
      </c>
      <c r="F42" s="73">
        <v>1120.1627249710525</v>
      </c>
      <c r="G42" s="72">
        <v>1.1125409502778976</v>
      </c>
      <c r="H42" s="72">
        <v>1.9822495090136893E-2</v>
      </c>
    </row>
    <row r="43" spans="1:254" s="75" customFormat="1" ht="24.9" customHeight="1">
      <c r="A43" s="76"/>
      <c r="B43" s="70" t="s">
        <v>81</v>
      </c>
      <c r="C43" s="71">
        <v>48900</v>
      </c>
      <c r="D43" s="72">
        <v>4.9871761242155652E-3</v>
      </c>
      <c r="E43" s="72">
        <v>-6.1985570572096194E-3</v>
      </c>
      <c r="F43" s="73">
        <v>841.46943721881416</v>
      </c>
      <c r="G43" s="72">
        <v>0.83574393830808813</v>
      </c>
      <c r="H43" s="72">
        <v>2.3273842643620535E-2</v>
      </c>
    </row>
    <row r="44" spans="1:254" s="75" customFormat="1" ht="15.05" customHeight="1">
      <c r="A44" s="76"/>
      <c r="B44" s="70"/>
      <c r="C44" s="77"/>
      <c r="D44" s="72"/>
      <c r="E44" s="72"/>
      <c r="F44" s="73"/>
      <c r="G44" s="72"/>
      <c r="H44" s="72"/>
    </row>
    <row r="45" spans="1:254" s="35" customFormat="1" ht="26.55" customHeight="1">
      <c r="A45" s="69"/>
      <c r="B45" s="291" t="s">
        <v>82</v>
      </c>
      <c r="C45" s="288">
        <v>376334</v>
      </c>
      <c r="D45" s="292">
        <v>3.8381266657066267E-2</v>
      </c>
      <c r="E45" s="292">
        <v>9.1060712504491548E-3</v>
      </c>
      <c r="F45" s="289">
        <v>929.49446260502611</v>
      </c>
      <c r="G45" s="292">
        <v>0.92317002668640213</v>
      </c>
      <c r="H45" s="292">
        <v>2.2808901893649924E-2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</row>
    <row r="46" spans="1:254" s="74" customFormat="1" ht="24.9" customHeight="1">
      <c r="A46" s="78"/>
      <c r="B46" s="70" t="s">
        <v>83</v>
      </c>
      <c r="C46" s="71">
        <v>73033</v>
      </c>
      <c r="D46" s="72">
        <v>7.4484342306714796E-3</v>
      </c>
      <c r="E46" s="72">
        <v>4.5666497022049946E-3</v>
      </c>
      <c r="F46" s="73">
        <v>893.75154067339383</v>
      </c>
      <c r="G46" s="72">
        <v>0.88767030557886883</v>
      </c>
      <c r="H46" s="72">
        <v>2.4002370076249724E-2</v>
      </c>
    </row>
    <row r="47" spans="1:254" s="75" customFormat="1" ht="24.9" customHeight="1">
      <c r="A47" s="76"/>
      <c r="B47" s="70" t="s">
        <v>84</v>
      </c>
      <c r="C47" s="71">
        <v>99903</v>
      </c>
      <c r="D47" s="72">
        <v>1.0188831417944941E-2</v>
      </c>
      <c r="E47" s="72">
        <v>9.5903146916749282E-3</v>
      </c>
      <c r="F47" s="73">
        <v>937.42484229702802</v>
      </c>
      <c r="G47" s="72">
        <v>0.93104644674745385</v>
      </c>
      <c r="H47" s="72">
        <v>2.246553137950591E-2</v>
      </c>
    </row>
    <row r="48" spans="1:254" s="75" customFormat="1" ht="24.9" customHeight="1">
      <c r="A48" s="76"/>
      <c r="B48" s="70" t="s">
        <v>85</v>
      </c>
      <c r="C48" s="71">
        <v>44732</v>
      </c>
      <c r="D48" s="72">
        <v>4.5620933003764959E-3</v>
      </c>
      <c r="E48" s="72">
        <v>1.4327930509536735E-3</v>
      </c>
      <c r="F48" s="73">
        <v>855.38886121792018</v>
      </c>
      <c r="G48" s="72">
        <v>0.84956865221622724</v>
      </c>
      <c r="H48" s="72">
        <v>2.2527898939677771E-2</v>
      </c>
    </row>
    <row r="49" spans="1:254" s="75" customFormat="1" ht="24.9" customHeight="1">
      <c r="A49" s="76"/>
      <c r="B49" s="70" t="s">
        <v>86</v>
      </c>
      <c r="C49" s="71">
        <v>41892</v>
      </c>
      <c r="D49" s="72">
        <v>4.2724495336531384E-3</v>
      </c>
      <c r="E49" s="72">
        <v>1.3646922183507604E-2</v>
      </c>
      <c r="F49" s="73">
        <v>1057.0957610044873</v>
      </c>
      <c r="G49" s="72">
        <v>1.0499031044914136</v>
      </c>
      <c r="H49" s="72">
        <v>2.0435566854586584E-2</v>
      </c>
    </row>
    <row r="50" spans="1:254" s="75" customFormat="1" ht="24.9" customHeight="1">
      <c r="A50" s="76"/>
      <c r="B50" s="70" t="s">
        <v>87</v>
      </c>
      <c r="C50" s="71">
        <v>116774</v>
      </c>
      <c r="D50" s="72">
        <v>1.1909458174420212E-2</v>
      </c>
      <c r="E50" s="72">
        <v>1.2898245248813778E-2</v>
      </c>
      <c r="F50" s="73">
        <v>927.6752414064772</v>
      </c>
      <c r="G50" s="72">
        <v>0.92136318377342119</v>
      </c>
      <c r="H50" s="72">
        <v>2.2879224608380655E-2</v>
      </c>
    </row>
    <row r="51" spans="1:254" s="75" customFormat="1" ht="15.05" customHeight="1">
      <c r="A51" s="76"/>
      <c r="B51" s="70"/>
      <c r="C51" s="77"/>
      <c r="D51" s="72"/>
      <c r="E51" s="72"/>
      <c r="F51" s="73"/>
      <c r="G51" s="72"/>
      <c r="H51" s="72"/>
    </row>
    <row r="52" spans="1:254" s="35" customFormat="1" ht="26.55" customHeight="1">
      <c r="A52" s="69"/>
      <c r="B52" s="291" t="s">
        <v>88</v>
      </c>
      <c r="C52" s="288">
        <v>1745193</v>
      </c>
      <c r="D52" s="292">
        <v>0.17798742048564692</v>
      </c>
      <c r="E52" s="292">
        <v>8.1591201737192254E-3</v>
      </c>
      <c r="F52" s="289">
        <v>1043.896378583916</v>
      </c>
      <c r="G52" s="292">
        <v>1.0367935328783757</v>
      </c>
      <c r="H52" s="292">
        <v>2.2138373380907517E-2</v>
      </c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</row>
    <row r="53" spans="1:254" s="74" customFormat="1" ht="24.9" customHeight="1">
      <c r="A53" s="78"/>
      <c r="B53" s="70" t="s">
        <v>89</v>
      </c>
      <c r="C53" s="71">
        <v>1314338</v>
      </c>
      <c r="D53" s="72">
        <v>0.13404570741818481</v>
      </c>
      <c r="E53" s="72">
        <v>7.7347134368410675E-3</v>
      </c>
      <c r="F53" s="73">
        <v>1078.9618046347287</v>
      </c>
      <c r="G53" s="72">
        <v>1.0716203679004734</v>
      </c>
      <c r="H53" s="72">
        <v>2.177204454074122E-2</v>
      </c>
    </row>
    <row r="54" spans="1:254" s="75" customFormat="1" ht="24.9" customHeight="1">
      <c r="A54" s="76"/>
      <c r="B54" s="70" t="s">
        <v>90</v>
      </c>
      <c r="C54" s="71">
        <v>159621</v>
      </c>
      <c r="D54" s="72">
        <v>1.627930552399617E-2</v>
      </c>
      <c r="E54" s="72">
        <v>9.0971159803263646E-3</v>
      </c>
      <c r="F54" s="73">
        <v>926.08638048878311</v>
      </c>
      <c r="G54" s="72">
        <v>0.91978513373138249</v>
      </c>
      <c r="H54" s="72">
        <v>2.5398977110854037E-2</v>
      </c>
    </row>
    <row r="55" spans="1:254" s="75" customFormat="1" ht="24.9" customHeight="1">
      <c r="A55" s="76"/>
      <c r="B55" s="70" t="s">
        <v>91</v>
      </c>
      <c r="C55" s="71">
        <v>99883</v>
      </c>
      <c r="D55" s="72">
        <v>1.0186791673108861E-2</v>
      </c>
      <c r="E55" s="72">
        <v>5.3041587825597425E-3</v>
      </c>
      <c r="F55" s="73">
        <v>886.64047896038301</v>
      </c>
      <c r="G55" s="72">
        <v>0.88060762872012732</v>
      </c>
      <c r="H55" s="72">
        <v>2.4880495582258133E-2</v>
      </c>
    </row>
    <row r="56" spans="1:254" s="75" customFormat="1" ht="24.9" customHeight="1">
      <c r="A56" s="76"/>
      <c r="B56" s="70" t="s">
        <v>92</v>
      </c>
      <c r="C56" s="71">
        <v>171351</v>
      </c>
      <c r="D56" s="72">
        <v>1.7475615870357081E-2</v>
      </c>
      <c r="E56" s="72">
        <v>1.2228188633101267E-2</v>
      </c>
      <c r="F56" s="73">
        <v>976.3410026787127</v>
      </c>
      <c r="G56" s="72">
        <v>0.96969781505943309</v>
      </c>
      <c r="H56" s="72">
        <v>2.1159176691759818E-2</v>
      </c>
    </row>
    <row r="57" spans="1:254" s="75" customFormat="1" ht="15.05" customHeight="1">
      <c r="A57" s="76"/>
      <c r="B57" s="70"/>
      <c r="C57" s="77"/>
      <c r="D57" s="72"/>
      <c r="E57" s="72"/>
      <c r="F57" s="73"/>
      <c r="G57" s="72"/>
      <c r="H57" s="72"/>
    </row>
    <row r="58" spans="1:254" s="35" customFormat="1" ht="26.55" customHeight="1">
      <c r="A58" s="69"/>
      <c r="B58" s="291" t="s">
        <v>93</v>
      </c>
      <c r="C58" s="288">
        <v>1000249</v>
      </c>
      <c r="D58" s="292">
        <v>0.10201263662720848</v>
      </c>
      <c r="E58" s="292">
        <v>1.1845764304696083E-2</v>
      </c>
      <c r="F58" s="289">
        <v>928.01971409119164</v>
      </c>
      <c r="G58" s="292">
        <v>0.921705312608325</v>
      </c>
      <c r="H58" s="292">
        <v>2.2229196037280019E-2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</row>
    <row r="59" spans="1:254" s="74" customFormat="1" ht="24.9" customHeight="1">
      <c r="A59" s="78"/>
      <c r="B59" s="70" t="s">
        <v>94</v>
      </c>
      <c r="C59" s="71">
        <v>321695</v>
      </c>
      <c r="D59" s="72">
        <v>3.2808785752137554E-2</v>
      </c>
      <c r="E59" s="72">
        <v>1.3624433234290523E-2</v>
      </c>
      <c r="F59" s="73">
        <v>871.78466895661995</v>
      </c>
      <c r="G59" s="72">
        <v>0.86585290013445548</v>
      </c>
      <c r="H59" s="72">
        <v>2.2272151577924726E-2</v>
      </c>
    </row>
    <row r="60" spans="1:254" s="75" customFormat="1" ht="24.9" customHeight="1">
      <c r="A60" s="76"/>
      <c r="B60" s="70" t="s">
        <v>95</v>
      </c>
      <c r="C60" s="71">
        <v>132571</v>
      </c>
      <c r="D60" s="72">
        <v>1.352055063319799E-2</v>
      </c>
      <c r="E60" s="72">
        <v>1.2525681465810345E-2</v>
      </c>
      <c r="F60" s="73">
        <v>895.71401158624451</v>
      </c>
      <c r="G60" s="72">
        <v>0.88961942351111567</v>
      </c>
      <c r="H60" s="72">
        <v>2.3326659764087765E-2</v>
      </c>
    </row>
    <row r="61" spans="1:254" s="75" customFormat="1" ht="24.9" customHeight="1">
      <c r="A61" s="76"/>
      <c r="B61" s="70" t="s">
        <v>96</v>
      </c>
      <c r="C61" s="71">
        <v>545983</v>
      </c>
      <c r="D61" s="72">
        <v>5.5683300241872943E-2</v>
      </c>
      <c r="E61" s="72">
        <v>1.0636072686617259E-2</v>
      </c>
      <c r="F61" s="73">
        <v>968.9977887406759</v>
      </c>
      <c r="G61" s="72">
        <v>0.96240456557826648</v>
      </c>
      <c r="H61" s="72">
        <v>2.2079409993988497E-2</v>
      </c>
    </row>
    <row r="62" spans="1:254" s="75" customFormat="1" ht="15.05" customHeight="1">
      <c r="A62" s="76"/>
      <c r="B62" s="70"/>
      <c r="C62" s="77"/>
      <c r="D62" s="72"/>
      <c r="E62" s="72"/>
      <c r="F62" s="73"/>
      <c r="G62" s="72"/>
      <c r="H62" s="72"/>
    </row>
    <row r="63" spans="1:254" s="35" customFormat="1" ht="26.55" customHeight="1">
      <c r="A63" s="69"/>
      <c r="B63" s="291" t="s">
        <v>97</v>
      </c>
      <c r="C63" s="288">
        <v>229604</v>
      </c>
      <c r="D63" s="292">
        <v>2.3416678667165451E-2</v>
      </c>
      <c r="E63" s="292">
        <v>9.3104630614631034E-3</v>
      </c>
      <c r="F63" s="289">
        <v>838.51075747809261</v>
      </c>
      <c r="G63" s="292">
        <v>0.83280538991959807</v>
      </c>
      <c r="H63" s="292">
        <v>2.2363975153638194E-2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</row>
    <row r="64" spans="1:254" s="74" customFormat="1" ht="24.9" customHeight="1">
      <c r="A64" s="78"/>
      <c r="B64" s="70" t="s">
        <v>98</v>
      </c>
      <c r="C64" s="71">
        <v>133746</v>
      </c>
      <c r="D64" s="72">
        <v>1.3640385642317688E-2</v>
      </c>
      <c r="E64" s="72">
        <v>9.9296992396040729E-3</v>
      </c>
      <c r="F64" s="73">
        <v>844.92981726556297</v>
      </c>
      <c r="G64" s="72">
        <v>0.83918077334973984</v>
      </c>
      <c r="H64" s="72">
        <v>2.1602045747407539E-2</v>
      </c>
    </row>
    <row r="65" spans="1:254" s="75" customFormat="1" ht="24.9" customHeight="1">
      <c r="A65" s="76"/>
      <c r="B65" s="70" t="s">
        <v>99</v>
      </c>
      <c r="C65" s="71">
        <v>95858</v>
      </c>
      <c r="D65" s="72">
        <v>9.7762930248477629E-3</v>
      </c>
      <c r="E65" s="72">
        <v>8.4477407816527794E-3</v>
      </c>
      <c r="F65" s="73">
        <v>829.55455590561041</v>
      </c>
      <c r="G65" s="72">
        <v>0.8239101278418608</v>
      </c>
      <c r="H65" s="72">
        <v>2.3430894677639813E-2</v>
      </c>
    </row>
    <row r="66" spans="1:254" s="75" customFormat="1" ht="15.05" customHeight="1">
      <c r="A66" s="76"/>
      <c r="B66" s="70"/>
      <c r="C66" s="77"/>
      <c r="D66" s="72"/>
      <c r="E66" s="72"/>
      <c r="F66" s="73"/>
      <c r="G66" s="72"/>
      <c r="H66" s="72"/>
    </row>
    <row r="67" spans="1:254" s="35" customFormat="1" ht="26.55" customHeight="1">
      <c r="A67" s="69"/>
      <c r="B67" s="291" t="s">
        <v>100</v>
      </c>
      <c r="C67" s="288">
        <v>767141</v>
      </c>
      <c r="D67" s="292">
        <v>7.8238594664761824E-2</v>
      </c>
      <c r="E67" s="292">
        <v>2.4016631321188697E-3</v>
      </c>
      <c r="F67" s="289">
        <v>855.88962185569585</v>
      </c>
      <c r="G67" s="292">
        <v>0.85006600559479739</v>
      </c>
      <c r="H67" s="292">
        <v>2.5122775518428453E-2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</row>
    <row r="68" spans="1:254" s="74" customFormat="1" ht="24.9" customHeight="1">
      <c r="A68" s="78"/>
      <c r="B68" s="70" t="s">
        <v>101</v>
      </c>
      <c r="C68" s="71">
        <v>299995</v>
      </c>
      <c r="D68" s="72">
        <v>3.0595662604990765E-2</v>
      </c>
      <c r="E68" s="72">
        <v>5.3485433932418669E-3</v>
      </c>
      <c r="F68" s="73">
        <v>900.56019383656417</v>
      </c>
      <c r="G68" s="72">
        <v>0.89443263152616537</v>
      </c>
      <c r="H68" s="72">
        <v>2.4761531974481166E-2</v>
      </c>
    </row>
    <row r="69" spans="1:254" s="75" customFormat="1" ht="24.9" customHeight="1">
      <c r="A69" s="76"/>
      <c r="B69" s="70" t="s">
        <v>102</v>
      </c>
      <c r="C69" s="71">
        <v>116053</v>
      </c>
      <c r="D69" s="72">
        <v>1.183592537307953E-2</v>
      </c>
      <c r="E69" s="72">
        <v>-6.1062295531233435E-3</v>
      </c>
      <c r="F69" s="73">
        <v>762.53560106158443</v>
      </c>
      <c r="G69" s="72">
        <v>0.75734718118539979</v>
      </c>
      <c r="H69" s="72">
        <v>2.6825950579914659E-2</v>
      </c>
    </row>
    <row r="70" spans="1:254" s="75" customFormat="1" ht="24.9" customHeight="1">
      <c r="A70" s="76"/>
      <c r="B70" s="70" t="s">
        <v>103</v>
      </c>
      <c r="C70" s="71">
        <v>108101</v>
      </c>
      <c r="D70" s="72">
        <v>1.1024922826254127E-2</v>
      </c>
      <c r="E70" s="72">
        <v>-3.8335007418192069E-3</v>
      </c>
      <c r="F70" s="73">
        <v>740.63464241773886</v>
      </c>
      <c r="G70" s="72">
        <v>0.73559524033033297</v>
      </c>
      <c r="H70" s="72">
        <v>2.7081272775593135E-2</v>
      </c>
    </row>
    <row r="71" spans="1:254" s="75" customFormat="1" ht="24.9" customHeight="1">
      <c r="A71" s="76"/>
      <c r="B71" s="70" t="s">
        <v>104</v>
      </c>
      <c r="C71" s="71">
        <v>242992</v>
      </c>
      <c r="D71" s="72">
        <v>2.4782083860437395E-2</v>
      </c>
      <c r="E71" s="72">
        <v>5.6741756718166059E-3</v>
      </c>
      <c r="F71" s="73">
        <v>896.59978707117966</v>
      </c>
      <c r="G71" s="72">
        <v>0.89049917203137474</v>
      </c>
      <c r="H71" s="72">
        <v>2.3008034838553071E-2</v>
      </c>
    </row>
    <row r="72" spans="1:254" s="75" customFormat="1" ht="15.05" customHeight="1">
      <c r="A72" s="76"/>
      <c r="B72" s="70"/>
      <c r="C72" s="77"/>
      <c r="D72" s="72"/>
      <c r="E72" s="72"/>
      <c r="F72" s="73"/>
      <c r="G72" s="72"/>
      <c r="H72" s="72"/>
    </row>
    <row r="73" spans="1:254" s="35" customFormat="1" ht="26.55" customHeight="1">
      <c r="A73" s="69"/>
      <c r="B73" s="291" t="s">
        <v>105</v>
      </c>
      <c r="C73" s="288">
        <v>1177457</v>
      </c>
      <c r="D73" s="292">
        <v>0.12008559177281158</v>
      </c>
      <c r="E73" s="292">
        <v>1.4469316244249963E-2</v>
      </c>
      <c r="F73" s="289">
        <v>1182.7966509095436</v>
      </c>
      <c r="G73" s="292">
        <v>1.1747487044995397</v>
      </c>
      <c r="H73" s="292">
        <v>2.0259927873130579E-2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</row>
    <row r="74" spans="1:254" s="75" customFormat="1" ht="15.05" customHeight="1">
      <c r="A74" s="76"/>
      <c r="B74" s="70"/>
      <c r="C74" s="77"/>
      <c r="D74" s="72"/>
      <c r="E74" s="72"/>
      <c r="F74" s="73"/>
      <c r="G74" s="72"/>
      <c r="H74" s="72"/>
    </row>
    <row r="75" spans="1:254" s="35" customFormat="1" ht="26.55" customHeight="1">
      <c r="A75" s="69"/>
      <c r="B75" s="291" t="s">
        <v>106</v>
      </c>
      <c r="C75" s="288">
        <v>249653</v>
      </c>
      <c r="D75" s="292">
        <v>2.5461420878093832E-2</v>
      </c>
      <c r="E75" s="292">
        <v>9.588243382049555E-3</v>
      </c>
      <c r="F75" s="289">
        <v>887.41696218351069</v>
      </c>
      <c r="G75" s="292">
        <v>0.88137882862142347</v>
      </c>
      <c r="H75" s="292">
        <v>2.4221193283381348E-2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</row>
    <row r="76" spans="1:254" s="75" customFormat="1" ht="15.05" customHeight="1">
      <c r="A76" s="76"/>
      <c r="B76" s="70"/>
      <c r="C76" s="77"/>
      <c r="D76" s="72"/>
      <c r="E76" s="72"/>
      <c r="F76" s="73"/>
      <c r="G76" s="72"/>
      <c r="H76" s="72"/>
    </row>
    <row r="77" spans="1:254" s="35" customFormat="1" ht="26.55" customHeight="1">
      <c r="A77" s="69"/>
      <c r="B77" s="291" t="s">
        <v>107</v>
      </c>
      <c r="C77" s="288">
        <v>137748</v>
      </c>
      <c r="D77" s="292">
        <v>1.4048538584017294E-2</v>
      </c>
      <c r="E77" s="292">
        <v>8.7216327247963132E-3</v>
      </c>
      <c r="F77" s="289">
        <v>1156.5481430583397</v>
      </c>
      <c r="G77" s="292">
        <v>1.1486787958896905</v>
      </c>
      <c r="H77" s="292">
        <v>2.1242242263481481E-2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</row>
    <row r="78" spans="1:254" s="75" customFormat="1" ht="15.05" customHeight="1">
      <c r="A78" s="76"/>
      <c r="B78" s="70"/>
      <c r="C78" s="77"/>
      <c r="D78" s="72"/>
      <c r="E78" s="72"/>
      <c r="F78" s="73"/>
      <c r="G78" s="72"/>
      <c r="H78" s="72"/>
    </row>
    <row r="79" spans="1:254" s="35" customFormat="1" ht="26.55" customHeight="1">
      <c r="A79" s="69"/>
      <c r="B79" s="291" t="s">
        <v>108</v>
      </c>
      <c r="C79" s="288">
        <v>561872</v>
      </c>
      <c r="D79" s="292">
        <v>5.7303775526896687E-2</v>
      </c>
      <c r="E79" s="292">
        <v>9.7892797771488294E-3</v>
      </c>
      <c r="F79" s="289">
        <v>1250.9653707783984</v>
      </c>
      <c r="G79" s="292">
        <v>1.242453592987133</v>
      </c>
      <c r="H79" s="292">
        <v>2.0923170777246813E-2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</row>
    <row r="80" spans="1:254" s="74" customFormat="1" ht="24.9" customHeight="1">
      <c r="A80" s="78"/>
      <c r="B80" s="70" t="s">
        <v>109</v>
      </c>
      <c r="C80" s="71">
        <v>78073</v>
      </c>
      <c r="D80" s="72">
        <v>7.9624499293636363E-3</v>
      </c>
      <c r="E80" s="72">
        <v>1.4303902717871519E-2</v>
      </c>
      <c r="F80" s="73">
        <v>1271.5107974587884</v>
      </c>
      <c r="G80" s="72">
        <v>1.2628592251451363</v>
      </c>
      <c r="H80" s="72">
        <v>2.0359890984270823E-2</v>
      </c>
    </row>
    <row r="81" spans="1:254" s="75" customFormat="1" ht="24.9" customHeight="1">
      <c r="A81" s="76"/>
      <c r="B81" s="70" t="s">
        <v>110</v>
      </c>
      <c r="C81" s="71">
        <v>190896</v>
      </c>
      <c r="D81" s="72">
        <v>1.9468956511416249E-2</v>
      </c>
      <c r="E81" s="72">
        <v>1.3791894805601723E-2</v>
      </c>
      <c r="F81" s="73">
        <v>1224.7747576167128</v>
      </c>
      <c r="G81" s="72">
        <v>1.2164411851416428</v>
      </c>
      <c r="H81" s="72">
        <v>2.2101109111152484E-2</v>
      </c>
    </row>
    <row r="82" spans="1:254" s="75" customFormat="1" ht="24.9" customHeight="1">
      <c r="A82" s="76"/>
      <c r="B82" s="70" t="s">
        <v>111</v>
      </c>
      <c r="C82" s="71">
        <v>292903</v>
      </c>
      <c r="D82" s="72">
        <v>2.9872369086116804E-2</v>
      </c>
      <c r="E82" s="72">
        <v>6.0071302472231025E-3</v>
      </c>
      <c r="F82" s="73">
        <v>1262.5584244272004</v>
      </c>
      <c r="G82" s="72">
        <v>1.2539677655582602</v>
      </c>
      <c r="H82" s="72">
        <v>2.040508977514377E-2</v>
      </c>
    </row>
    <row r="83" spans="1:254" s="75" customFormat="1" ht="15.05" customHeight="1">
      <c r="A83" s="76"/>
      <c r="B83" s="70"/>
      <c r="C83" s="77"/>
      <c r="D83" s="72"/>
      <c r="E83" s="72"/>
      <c r="F83" s="73"/>
      <c r="G83" s="72"/>
      <c r="H83" s="72"/>
    </row>
    <row r="84" spans="1:254" s="35" customFormat="1" ht="26.55" customHeight="1">
      <c r="A84" s="69"/>
      <c r="B84" s="291" t="s">
        <v>112</v>
      </c>
      <c r="C84" s="288">
        <v>70342</v>
      </c>
      <c r="D84" s="292">
        <v>7.1739865629769179E-3</v>
      </c>
      <c r="E84" s="292">
        <v>1.0167446936841129E-2</v>
      </c>
      <c r="F84" s="289">
        <v>985.9521030110036</v>
      </c>
      <c r="G84" s="292">
        <v>0.97924351985618885</v>
      </c>
      <c r="H84" s="292">
        <v>2.4632324038090792E-2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</row>
    <row r="85" spans="1:254" s="75" customFormat="1" ht="15.05" customHeight="1">
      <c r="A85" s="76"/>
      <c r="B85" s="70"/>
      <c r="C85" s="77"/>
      <c r="D85" s="72"/>
      <c r="E85" s="72"/>
      <c r="F85" s="73"/>
      <c r="G85" s="72"/>
      <c r="H85" s="72"/>
    </row>
    <row r="86" spans="1:254" s="35" customFormat="1" ht="24.9" customHeight="1">
      <c r="A86" s="69"/>
      <c r="B86" s="79" t="s">
        <v>113</v>
      </c>
      <c r="C86" s="37">
        <v>8739</v>
      </c>
      <c r="D86" s="80">
        <v>8.9126650612514975E-4</v>
      </c>
      <c r="E86" s="80">
        <v>1.1458333333333348E-2</v>
      </c>
      <c r="F86" s="38">
        <v>1019.803959263074</v>
      </c>
      <c r="G86" s="80">
        <v>1.0128650424116037</v>
      </c>
      <c r="H86" s="80">
        <v>2.5334595081264455E-2</v>
      </c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</row>
    <row r="87" spans="1:254" s="35" customFormat="1" ht="24.9" customHeight="1">
      <c r="A87" s="69"/>
      <c r="B87" s="79" t="s">
        <v>114</v>
      </c>
      <c r="C87" s="37">
        <v>8096</v>
      </c>
      <c r="D87" s="80">
        <v>8.2568870964517822E-4</v>
      </c>
      <c r="E87" s="80">
        <v>1.2000000000000011E-2</v>
      </c>
      <c r="F87" s="38">
        <v>954.91531002964427</v>
      </c>
      <c r="G87" s="80">
        <v>0.94841790640975654</v>
      </c>
      <c r="H87" s="80">
        <v>2.9313666995020249E-2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</row>
    <row r="88" spans="1:254" s="33" customFormat="1" ht="15.05" customHeight="1">
      <c r="A88" s="81"/>
      <c r="B88" s="70"/>
      <c r="C88" s="71"/>
      <c r="D88" s="72"/>
      <c r="E88" s="72"/>
      <c r="F88" s="73"/>
      <c r="G88" s="72"/>
      <c r="H88" s="72"/>
    </row>
    <row r="89" spans="1:254" s="87" customFormat="1" ht="39.950000000000003" customHeight="1">
      <c r="A89" s="82"/>
      <c r="B89" s="83" t="s">
        <v>46</v>
      </c>
      <c r="C89" s="84">
        <v>9805148</v>
      </c>
      <c r="D89" s="85">
        <v>1</v>
      </c>
      <c r="E89" s="85">
        <v>1.0096485679613076E-2</v>
      </c>
      <c r="F89" s="86">
        <v>1006.8507812600077</v>
      </c>
      <c r="G89" s="85">
        <v>1</v>
      </c>
      <c r="H89" s="85">
        <v>2.201293173514185E-2</v>
      </c>
    </row>
    <row r="90" spans="1:254" s="75" customFormat="1" ht="48.95" customHeight="1">
      <c r="A90" s="74"/>
      <c r="B90" s="88"/>
      <c r="C90" s="88"/>
      <c r="D90" s="88"/>
      <c r="E90" s="88"/>
      <c r="F90" s="88"/>
      <c r="G90" s="88"/>
      <c r="H90" s="89"/>
    </row>
    <row r="91" spans="1:254" ht="22.95" hidden="1">
      <c r="A91" s="68"/>
      <c r="B91" s="90" t="s">
        <v>125</v>
      </c>
      <c r="C91" s="91">
        <f>C89/1000000</f>
        <v>9.8051480000000009</v>
      </c>
      <c r="D91" s="92"/>
      <c r="E91" s="93">
        <f>E89</f>
        <v>1.0096485679613076E-2</v>
      </c>
    </row>
    <row r="92" spans="1:254" ht="22.6" hidden="1" customHeight="1">
      <c r="A92" s="68"/>
      <c r="B92" s="94" t="s">
        <v>126</v>
      </c>
      <c r="C92" s="95">
        <v>9710390.9893199988</v>
      </c>
      <c r="D92" s="96">
        <v>4.9000000000000002E-2</v>
      </c>
      <c r="E92" s="97"/>
      <c r="F92" s="98">
        <v>2.9843334860918391</v>
      </c>
    </row>
    <row r="93" spans="1:254" ht="30.6" hidden="1" customHeight="1">
      <c r="A93" s="68"/>
      <c r="B93" s="94" t="s">
        <v>127</v>
      </c>
      <c r="C93" s="99">
        <v>1141.6329866098686</v>
      </c>
      <c r="D93" s="93">
        <v>3.3399999999999999E-2</v>
      </c>
      <c r="H93" s="93">
        <f>H89</f>
        <v>2.201293173514185E-2</v>
      </c>
    </row>
    <row r="94" spans="1:254" ht="25.55" hidden="1">
      <c r="A94" s="68"/>
      <c r="B94" s="100" t="s">
        <v>128</v>
      </c>
      <c r="C94" s="100"/>
      <c r="D94" s="101"/>
      <c r="E94" s="101"/>
    </row>
    <row r="95" spans="1:254" hidden="1">
      <c r="A95" s="68"/>
    </row>
    <row r="96" spans="1:254" hidden="1">
      <c r="A96" s="68"/>
      <c r="B96" s="49">
        <f>C89</f>
        <v>9805148</v>
      </c>
    </row>
    <row r="97" spans="1:8">
      <c r="A97" s="68"/>
    </row>
    <row r="98" spans="1:8">
      <c r="A98" s="68"/>
    </row>
    <row r="99" spans="1:8">
      <c r="A99" s="68"/>
      <c r="H99" s="98"/>
    </row>
    <row r="100" spans="1:8">
      <c r="A100" s="68"/>
    </row>
    <row r="101" spans="1:8">
      <c r="A101" s="68"/>
    </row>
    <row r="103" spans="1:8">
      <c r="E103" s="102">
        <v>5.0288326138192563</v>
      </c>
    </row>
  </sheetData>
  <printOptions horizontalCentered="1"/>
  <pageMargins left="0.43307086614173229" right="0.39370078740157483" top="0.51181102362204722" bottom="0.51181102362204722" header="0" footer="0"/>
  <pageSetup paperSize="9" scale="3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9"/>
  <sheetViews>
    <sheetView zoomScaleNormal="100" workbookViewId="0">
      <selection activeCell="G32" sqref="G32"/>
    </sheetView>
  </sheetViews>
  <sheetFormatPr baseColWidth="10" defaultColWidth="10.33203125" defaultRowHeight="12.45"/>
  <cols>
    <col min="1" max="1" width="10.33203125" style="193"/>
    <col min="2" max="2" width="23.6640625" style="194" customWidth="1"/>
    <col min="3" max="3" width="13.6640625" style="194" hidden="1" customWidth="1"/>
    <col min="4" max="4" width="15.21875" style="206" customWidth="1"/>
    <col min="5" max="5" width="16.44140625" style="205" customWidth="1"/>
    <col min="6" max="6" width="13.5546875" style="192" customWidth="1"/>
    <col min="7" max="7" width="15.21875" style="192" customWidth="1"/>
    <col min="8" max="16384" width="10.33203125" style="193"/>
  </cols>
  <sheetData>
    <row r="2" spans="2:11" s="195" customFormat="1" ht="22.6" customHeight="1">
      <c r="B2" s="359" t="s">
        <v>175</v>
      </c>
      <c r="C2" s="360"/>
      <c r="D2" s="360"/>
      <c r="E2" s="360"/>
      <c r="F2" s="360"/>
      <c r="G2" s="360"/>
    </row>
    <row r="3" spans="2:11" s="195" customFormat="1" ht="19" customHeight="1">
      <c r="B3" s="359" t="s">
        <v>165</v>
      </c>
      <c r="C3" s="360"/>
      <c r="D3" s="360"/>
      <c r="E3" s="360"/>
      <c r="F3" s="360"/>
      <c r="G3" s="360"/>
    </row>
    <row r="4" spans="2:11" ht="19.649999999999999" customHeight="1">
      <c r="B4" s="361" t="s">
        <v>192</v>
      </c>
      <c r="C4" s="293"/>
      <c r="D4" s="363" t="s">
        <v>176</v>
      </c>
      <c r="E4" s="295" t="s">
        <v>177</v>
      </c>
      <c r="F4" s="295"/>
      <c r="G4" s="296"/>
    </row>
    <row r="5" spans="2:11" ht="19.649999999999999" customHeight="1">
      <c r="B5" s="362"/>
      <c r="C5" s="294"/>
      <c r="D5" s="364"/>
      <c r="E5" s="297" t="s">
        <v>4</v>
      </c>
      <c r="F5" s="298" t="s">
        <v>3</v>
      </c>
      <c r="G5" s="298" t="s">
        <v>6</v>
      </c>
    </row>
    <row r="6" spans="2:11">
      <c r="B6" s="196" t="s">
        <v>54</v>
      </c>
      <c r="C6" s="197" t="e">
        <v>#REF!</v>
      </c>
      <c r="D6" s="198">
        <v>37433</v>
      </c>
      <c r="E6" s="199">
        <v>0.41444521609060314</v>
      </c>
      <c r="F6" s="199">
        <v>0.27630012684164307</v>
      </c>
      <c r="G6" s="199">
        <v>0.34853168469860896</v>
      </c>
    </row>
    <row r="7" spans="2:11">
      <c r="B7" s="196" t="s">
        <v>55</v>
      </c>
      <c r="C7" s="197" t="e">
        <v>#REF!</v>
      </c>
      <c r="D7" s="198">
        <v>68804</v>
      </c>
      <c r="E7" s="199">
        <v>0.38346734540406086</v>
      </c>
      <c r="F7" s="199">
        <v>0.2441116371372592</v>
      </c>
      <c r="G7" s="199">
        <v>0.3090314582921615</v>
      </c>
    </row>
    <row r="8" spans="2:11">
      <c r="B8" s="196" t="s">
        <v>56</v>
      </c>
      <c r="C8" s="197" t="e">
        <v>#REF!</v>
      </c>
      <c r="D8" s="198">
        <v>60328</v>
      </c>
      <c r="E8" s="199">
        <v>0.41105067585761212</v>
      </c>
      <c r="F8" s="199">
        <v>0.27873780058355974</v>
      </c>
      <c r="G8" s="199">
        <v>0.35001566506921639</v>
      </c>
    </row>
    <row r="9" spans="2:11">
      <c r="B9" s="196" t="s">
        <v>57</v>
      </c>
      <c r="C9" s="197" t="e">
        <v>#REF!</v>
      </c>
      <c r="D9" s="198">
        <v>65916</v>
      </c>
      <c r="E9" s="199">
        <v>0.41157389766587527</v>
      </c>
      <c r="F9" s="199">
        <v>0.27430159224286027</v>
      </c>
      <c r="G9" s="199">
        <v>0.34860512467937699</v>
      </c>
    </row>
    <row r="10" spans="2:11">
      <c r="B10" s="196" t="s">
        <v>58</v>
      </c>
      <c r="C10" s="197" t="e">
        <v>#REF!</v>
      </c>
      <c r="D10" s="198">
        <v>31639</v>
      </c>
      <c r="E10" s="199">
        <v>0.40875611215416041</v>
      </c>
      <c r="F10" s="199">
        <v>0.23853895645509368</v>
      </c>
      <c r="G10" s="199">
        <v>0.32268230494645589</v>
      </c>
    </row>
    <row r="11" spans="2:11">
      <c r="B11" s="196" t="s">
        <v>59</v>
      </c>
      <c r="C11" s="197" t="e">
        <v>#REF!</v>
      </c>
      <c r="D11" s="198">
        <v>57033</v>
      </c>
      <c r="E11" s="199">
        <v>0.48171462416837696</v>
      </c>
      <c r="F11" s="199">
        <v>0.31615075952995125</v>
      </c>
      <c r="G11" s="199">
        <v>0.40057171352516874</v>
      </c>
    </row>
    <row r="12" spans="2:11">
      <c r="B12" s="196" t="s">
        <v>60</v>
      </c>
      <c r="C12" s="197" t="e">
        <v>#REF!</v>
      </c>
      <c r="D12" s="198">
        <v>80109</v>
      </c>
      <c r="E12" s="199">
        <v>0.36612655439288094</v>
      </c>
      <c r="F12" s="199">
        <v>0.22476391621779726</v>
      </c>
      <c r="G12" s="199">
        <v>0.29711375841913185</v>
      </c>
    </row>
    <row r="13" spans="2:11">
      <c r="B13" s="196" t="s">
        <v>61</v>
      </c>
      <c r="C13" s="197" t="e">
        <v>#REF!</v>
      </c>
      <c r="D13" s="198">
        <v>113668</v>
      </c>
      <c r="E13" s="199">
        <v>0.36039284190855353</v>
      </c>
      <c r="F13" s="199">
        <v>0.23405911502872428</v>
      </c>
      <c r="G13" s="199">
        <v>0.29963964581427655</v>
      </c>
    </row>
    <row r="14" spans="2:11" s="200" customFormat="1">
      <c r="B14" s="299" t="s">
        <v>53</v>
      </c>
      <c r="C14" s="300" t="e">
        <v>#REF!</v>
      </c>
      <c r="D14" s="301">
        <v>514930</v>
      </c>
      <c r="E14" s="302">
        <v>0.39406926465638303</v>
      </c>
      <c r="F14" s="302">
        <v>0.25371286646410929</v>
      </c>
      <c r="G14" s="302">
        <v>0.32572138117049182</v>
      </c>
    </row>
    <row r="15" spans="2:11">
      <c r="B15" s="196" t="s">
        <v>63</v>
      </c>
      <c r="C15" s="197" t="e">
        <v>#REF!</v>
      </c>
      <c r="D15" s="198">
        <v>14122</v>
      </c>
      <c r="E15" s="199">
        <v>0.34582885235827315</v>
      </c>
      <c r="F15" s="199">
        <v>0.18732842868123423</v>
      </c>
      <c r="G15" s="199">
        <v>0.2646700526641303</v>
      </c>
      <c r="K15" s="201"/>
    </row>
    <row r="16" spans="2:11">
      <c r="B16" s="196" t="s">
        <v>64</v>
      </c>
      <c r="C16" s="197" t="e">
        <v>#REF!</v>
      </c>
      <c r="D16" s="198">
        <v>9685</v>
      </c>
      <c r="E16" s="199">
        <v>0.32746862284371597</v>
      </c>
      <c r="F16" s="199">
        <v>0.21341430644381146</v>
      </c>
      <c r="G16" s="199">
        <v>0.26860994009318839</v>
      </c>
    </row>
    <row r="17" spans="2:7">
      <c r="B17" s="196" t="s">
        <v>65</v>
      </c>
      <c r="C17" s="197" t="e">
        <v>#REF!</v>
      </c>
      <c r="D17" s="198">
        <v>43512</v>
      </c>
      <c r="E17" s="199">
        <v>0.27207665197443731</v>
      </c>
      <c r="F17" s="199">
        <v>0.12679218715809304</v>
      </c>
      <c r="G17" s="199">
        <v>0.20139596023179604</v>
      </c>
    </row>
    <row r="18" spans="2:7" s="200" customFormat="1">
      <c r="B18" s="299" t="s">
        <v>62</v>
      </c>
      <c r="C18" s="300" t="e">
        <v>#REF!</v>
      </c>
      <c r="D18" s="301">
        <v>67319</v>
      </c>
      <c r="E18" s="302">
        <v>0.29076980858393553</v>
      </c>
      <c r="F18" s="302">
        <v>0.14841396479008456</v>
      </c>
      <c r="G18" s="302">
        <v>0.22038204049563781</v>
      </c>
    </row>
    <row r="19" spans="2:7" s="200" customFormat="1">
      <c r="B19" s="299" t="s">
        <v>66</v>
      </c>
      <c r="C19" s="300" t="e">
        <v>#REF!</v>
      </c>
      <c r="D19" s="301">
        <v>47739</v>
      </c>
      <c r="E19" s="302">
        <v>0.22162779318218886</v>
      </c>
      <c r="F19" s="302">
        <v>9.2393931256713205E-2</v>
      </c>
      <c r="G19" s="302">
        <v>0.15794749971877212</v>
      </c>
    </row>
    <row r="20" spans="2:7" s="200" customFormat="1">
      <c r="B20" s="299" t="s">
        <v>67</v>
      </c>
      <c r="C20" s="300" t="e">
        <v>#REF!</v>
      </c>
      <c r="D20" s="301">
        <v>37051</v>
      </c>
      <c r="E20" s="302">
        <v>0.24246817033045634</v>
      </c>
      <c r="F20" s="302">
        <v>0.12959206419973249</v>
      </c>
      <c r="G20" s="302">
        <v>0.19042014647308236</v>
      </c>
    </row>
    <row r="21" spans="2:7">
      <c r="B21" s="196" t="s">
        <v>69</v>
      </c>
      <c r="C21" s="197" t="e">
        <v>#REF!</v>
      </c>
      <c r="D21" s="198">
        <v>49194</v>
      </c>
      <c r="E21" s="199">
        <v>0.3435639028859368</v>
      </c>
      <c r="F21" s="199">
        <v>0.22494163292466982</v>
      </c>
      <c r="G21" s="199">
        <v>0.2830494821634062</v>
      </c>
    </row>
    <row r="22" spans="2:7">
      <c r="B22" s="196" t="s">
        <v>70</v>
      </c>
      <c r="C22" s="197" t="e">
        <v>#REF!</v>
      </c>
      <c r="D22" s="198">
        <v>51624</v>
      </c>
      <c r="E22" s="199">
        <v>0.38424257802588174</v>
      </c>
      <c r="F22" s="199">
        <v>0.27210693468362179</v>
      </c>
      <c r="G22" s="199">
        <v>0.32834055219523367</v>
      </c>
    </row>
    <row r="23" spans="2:7" s="200" customFormat="1">
      <c r="B23" s="299" t="s">
        <v>68</v>
      </c>
      <c r="C23" s="300" t="e">
        <v>#REF!</v>
      </c>
      <c r="D23" s="301">
        <v>100818</v>
      </c>
      <c r="E23" s="302">
        <v>0.36311959843129599</v>
      </c>
      <c r="F23" s="302">
        <v>0.24707600588988782</v>
      </c>
      <c r="G23" s="302">
        <v>0.30456125935346662</v>
      </c>
    </row>
    <row r="24" spans="2:7" s="200" customFormat="1">
      <c r="B24" s="299" t="s">
        <v>71</v>
      </c>
      <c r="C24" s="300" t="e">
        <v>#REF!</v>
      </c>
      <c r="D24" s="301">
        <v>25524</v>
      </c>
      <c r="E24" s="302">
        <v>0.23622122718372154</v>
      </c>
      <c r="F24" s="302">
        <v>0.11987596539782359</v>
      </c>
      <c r="G24" s="302">
        <v>0.17969206507888455</v>
      </c>
    </row>
    <row r="25" spans="2:7">
      <c r="B25" s="196" t="s">
        <v>73</v>
      </c>
      <c r="C25" s="197" t="e">
        <v>#REF!</v>
      </c>
      <c r="D25" s="198">
        <v>15586</v>
      </c>
      <c r="E25" s="199">
        <v>0.48052457546376731</v>
      </c>
      <c r="F25" s="199">
        <v>0.33307999239977198</v>
      </c>
      <c r="G25" s="199">
        <v>0.40071988687491966</v>
      </c>
    </row>
    <row r="26" spans="2:7">
      <c r="B26" s="196" t="s">
        <v>74</v>
      </c>
      <c r="C26" s="197" t="e">
        <v>#REF!</v>
      </c>
      <c r="D26" s="198">
        <v>18995</v>
      </c>
      <c r="E26" s="199">
        <v>0.27601508764144667</v>
      </c>
      <c r="F26" s="199">
        <v>0.1430629214954495</v>
      </c>
      <c r="G26" s="199">
        <v>0.20899118705233857</v>
      </c>
    </row>
    <row r="27" spans="2:7">
      <c r="B27" s="196" t="s">
        <v>75</v>
      </c>
      <c r="C27" s="197" t="e">
        <v>#REF!</v>
      </c>
      <c r="D27" s="198">
        <v>32368</v>
      </c>
      <c r="E27" s="199">
        <v>0.29018409169850645</v>
      </c>
      <c r="F27" s="199">
        <v>0.16334224903255179</v>
      </c>
      <c r="G27" s="199">
        <v>0.22752066580441996</v>
      </c>
    </row>
    <row r="28" spans="2:7">
      <c r="B28" s="196" t="s">
        <v>76</v>
      </c>
      <c r="C28" s="197" t="e">
        <v>#REF!</v>
      </c>
      <c r="D28" s="198">
        <v>11195</v>
      </c>
      <c r="E28" s="199">
        <v>0.34546625068092901</v>
      </c>
      <c r="F28" s="199">
        <v>0.18826416778224006</v>
      </c>
      <c r="G28" s="199">
        <v>0.26277492195385299</v>
      </c>
    </row>
    <row r="29" spans="2:7">
      <c r="B29" s="196" t="s">
        <v>77</v>
      </c>
      <c r="C29" s="197" t="e">
        <v>#REF!</v>
      </c>
      <c r="D29" s="198">
        <v>28472</v>
      </c>
      <c r="E29" s="199">
        <v>0.41167886948952948</v>
      </c>
      <c r="F29" s="199">
        <v>0.29622988835496905</v>
      </c>
      <c r="G29" s="199">
        <v>0.35197547347080055</v>
      </c>
    </row>
    <row r="30" spans="2:7">
      <c r="B30" s="196" t="s">
        <v>78</v>
      </c>
      <c r="C30" s="197" t="e">
        <v>#REF!</v>
      </c>
      <c r="D30" s="198">
        <v>10052</v>
      </c>
      <c r="E30" s="199">
        <v>0.38808353808353807</v>
      </c>
      <c r="F30" s="199">
        <v>0.21379902662467792</v>
      </c>
      <c r="G30" s="199">
        <v>0.2978811675803823</v>
      </c>
    </row>
    <row r="31" spans="2:7">
      <c r="B31" s="196" t="s">
        <v>79</v>
      </c>
      <c r="C31" s="197" t="e">
        <v>#REF!</v>
      </c>
      <c r="D31" s="198">
        <v>6145</v>
      </c>
      <c r="E31" s="199">
        <v>0.3512979430521872</v>
      </c>
      <c r="F31" s="199">
        <v>0.19551899177314896</v>
      </c>
      <c r="G31" s="199">
        <v>0.27239682610044774</v>
      </c>
    </row>
    <row r="32" spans="2:7">
      <c r="B32" s="196" t="s">
        <v>80</v>
      </c>
      <c r="C32" s="197" t="e">
        <v>#REF!</v>
      </c>
      <c r="D32" s="198">
        <v>24723</v>
      </c>
      <c r="E32" s="199">
        <v>0.29603934475278632</v>
      </c>
      <c r="F32" s="199">
        <v>0.14284337349397591</v>
      </c>
      <c r="G32" s="199">
        <v>0.2136339284171232</v>
      </c>
    </row>
    <row r="33" spans="2:7">
      <c r="B33" s="196" t="s">
        <v>81</v>
      </c>
      <c r="C33" s="197" t="e">
        <v>#REF!</v>
      </c>
      <c r="D33" s="198">
        <v>20499</v>
      </c>
      <c r="E33" s="199">
        <v>0.47933955000427753</v>
      </c>
      <c r="F33" s="199">
        <v>0.36411723219183451</v>
      </c>
      <c r="G33" s="199">
        <v>0.41920245398773004</v>
      </c>
    </row>
    <row r="34" spans="2:7" s="200" customFormat="1">
      <c r="B34" s="299" t="s">
        <v>72</v>
      </c>
      <c r="C34" s="300" t="e">
        <v>#REF!</v>
      </c>
      <c r="D34" s="301">
        <v>168035</v>
      </c>
      <c r="E34" s="302">
        <v>0.34255889547937401</v>
      </c>
      <c r="F34" s="302">
        <v>0.20691313930346694</v>
      </c>
      <c r="G34" s="302">
        <v>0.27257479240777782</v>
      </c>
    </row>
    <row r="35" spans="2:7">
      <c r="B35" s="196" t="s">
        <v>83</v>
      </c>
      <c r="C35" s="197" t="e">
        <v>#REF!</v>
      </c>
      <c r="D35" s="198">
        <v>29213</v>
      </c>
      <c r="E35" s="199">
        <v>0.47128160523079693</v>
      </c>
      <c r="F35" s="199">
        <v>0.34011891565050895</v>
      </c>
      <c r="G35" s="199">
        <v>0.39999726151191928</v>
      </c>
    </row>
    <row r="36" spans="2:7">
      <c r="B36" s="196" t="s">
        <v>84</v>
      </c>
      <c r="C36" s="197" t="e">
        <v>#REF!</v>
      </c>
      <c r="D36" s="198">
        <v>39072</v>
      </c>
      <c r="E36" s="199">
        <v>0.49178724178724181</v>
      </c>
      <c r="F36" s="199">
        <v>0.3119917064364488</v>
      </c>
      <c r="G36" s="199">
        <v>0.39109936638539383</v>
      </c>
    </row>
    <row r="37" spans="2:7">
      <c r="B37" s="196" t="s">
        <v>85</v>
      </c>
      <c r="C37" s="197" t="e">
        <v>#REF!</v>
      </c>
      <c r="D37" s="198">
        <v>19997</v>
      </c>
      <c r="E37" s="199">
        <v>0.5215771186867415</v>
      </c>
      <c r="F37" s="199">
        <v>0.38752864551923771</v>
      </c>
      <c r="G37" s="199">
        <v>0.44704015022802468</v>
      </c>
    </row>
    <row r="38" spans="2:7">
      <c r="B38" s="196" t="s">
        <v>86</v>
      </c>
      <c r="C38" s="197" t="e">
        <v>#REF!</v>
      </c>
      <c r="D38" s="198">
        <v>9515</v>
      </c>
      <c r="E38" s="199">
        <v>0.32165290972330374</v>
      </c>
      <c r="F38" s="199">
        <v>0.14667020195324584</v>
      </c>
      <c r="G38" s="199">
        <v>0.22713167191826603</v>
      </c>
    </row>
    <row r="39" spans="2:7">
      <c r="B39" s="196" t="s">
        <v>87</v>
      </c>
      <c r="C39" s="197" t="e">
        <v>#REF!</v>
      </c>
      <c r="D39" s="198">
        <v>41661</v>
      </c>
      <c r="E39" s="199">
        <v>0.46853963189229153</v>
      </c>
      <c r="F39" s="199">
        <v>0.26889072442486539</v>
      </c>
      <c r="G39" s="199">
        <v>0.35676606093822255</v>
      </c>
    </row>
    <row r="40" spans="2:7" s="202" customFormat="1">
      <c r="B40" s="299" t="s">
        <v>82</v>
      </c>
      <c r="C40" s="300" t="e">
        <v>#REF!</v>
      </c>
      <c r="D40" s="301">
        <v>139458</v>
      </c>
      <c r="E40" s="302">
        <v>0.46458940393404718</v>
      </c>
      <c r="F40" s="302">
        <v>0.29490161473644833</v>
      </c>
      <c r="G40" s="302">
        <v>0.37056975984099233</v>
      </c>
    </row>
    <row r="41" spans="2:7">
      <c r="B41" s="196" t="s">
        <v>89</v>
      </c>
      <c r="C41" s="197" t="e">
        <v>#REF!</v>
      </c>
      <c r="D41" s="198">
        <v>192281</v>
      </c>
      <c r="E41" s="199">
        <v>0.19576859775044561</v>
      </c>
      <c r="F41" s="199">
        <v>8.4077796309433225E-2</v>
      </c>
      <c r="G41" s="199">
        <v>0.14629494087517822</v>
      </c>
    </row>
    <row r="42" spans="2:7">
      <c r="B42" s="196" t="s">
        <v>90</v>
      </c>
      <c r="C42" s="197" t="e">
        <v>#REF!</v>
      </c>
      <c r="D42" s="198">
        <v>27724</v>
      </c>
      <c r="E42" s="199">
        <v>0.22184014659638487</v>
      </c>
      <c r="F42" s="199">
        <v>0.11390858667415572</v>
      </c>
      <c r="G42" s="199">
        <v>0.1736864197066802</v>
      </c>
    </row>
    <row r="43" spans="2:7">
      <c r="B43" s="196" t="s">
        <v>91</v>
      </c>
      <c r="C43" s="197" t="e">
        <v>#REF!</v>
      </c>
      <c r="D43" s="198">
        <v>22503</v>
      </c>
      <c r="E43" s="199">
        <v>0.28969228749835924</v>
      </c>
      <c r="F43" s="199">
        <v>0.15152296258108863</v>
      </c>
      <c r="G43" s="199">
        <v>0.22529359350440015</v>
      </c>
    </row>
    <row r="44" spans="2:7">
      <c r="B44" s="196" t="s">
        <v>92</v>
      </c>
      <c r="C44" s="197" t="e">
        <v>#REF!</v>
      </c>
      <c r="D44" s="198">
        <v>33407</v>
      </c>
      <c r="E44" s="199">
        <v>0.2603909108199729</v>
      </c>
      <c r="F44" s="199">
        <v>0.12361990508606913</v>
      </c>
      <c r="G44" s="199">
        <v>0.19496238714685063</v>
      </c>
    </row>
    <row r="45" spans="2:7" s="202" customFormat="1">
      <c r="B45" s="299" t="s">
        <v>88</v>
      </c>
      <c r="C45" s="300" t="e">
        <v>#REF!</v>
      </c>
      <c r="D45" s="301">
        <v>275915</v>
      </c>
      <c r="E45" s="302">
        <v>0.20935758844176189</v>
      </c>
      <c r="F45" s="302">
        <v>9.4955398535665189E-2</v>
      </c>
      <c r="G45" s="302">
        <v>0.15809999237906638</v>
      </c>
    </row>
    <row r="46" spans="2:7">
      <c r="B46" s="196" t="s">
        <v>94</v>
      </c>
      <c r="C46" s="197" t="e">
        <v>#REF!</v>
      </c>
      <c r="D46" s="198">
        <v>94309</v>
      </c>
      <c r="E46" s="199">
        <v>0.34808634681477663</v>
      </c>
      <c r="F46" s="199">
        <v>0.2340696001187319</v>
      </c>
      <c r="G46" s="199">
        <v>0.2931627784081195</v>
      </c>
    </row>
    <row r="47" spans="2:7">
      <c r="B47" s="196" t="s">
        <v>95</v>
      </c>
      <c r="C47" s="197" t="e">
        <v>#REF!</v>
      </c>
      <c r="D47" s="198">
        <v>32709</v>
      </c>
      <c r="E47" s="199">
        <v>0.31849755595574991</v>
      </c>
      <c r="F47" s="199">
        <v>0.16652290588460802</v>
      </c>
      <c r="G47" s="199">
        <v>0.24672816830226821</v>
      </c>
    </row>
    <row r="48" spans="2:7">
      <c r="B48" s="196" t="s">
        <v>96</v>
      </c>
      <c r="C48" s="197" t="e">
        <v>#REF!</v>
      </c>
      <c r="D48" s="198">
        <v>139098</v>
      </c>
      <c r="E48" s="199">
        <v>0.32667877863561129</v>
      </c>
      <c r="F48" s="199">
        <v>0.17648003917188193</v>
      </c>
      <c r="G48" s="199">
        <v>0.25476617403838581</v>
      </c>
    </row>
    <row r="49" spans="2:7" s="202" customFormat="1">
      <c r="B49" s="299" t="s">
        <v>93</v>
      </c>
      <c r="C49" s="300" t="e">
        <v>#REF!</v>
      </c>
      <c r="D49" s="301">
        <v>266116</v>
      </c>
      <c r="E49" s="302">
        <v>0.33242782816888439</v>
      </c>
      <c r="F49" s="302">
        <v>0.19381110552060912</v>
      </c>
      <c r="G49" s="302">
        <v>0.26604975361135075</v>
      </c>
    </row>
    <row r="50" spans="2:7">
      <c r="B50" s="196" t="s">
        <v>98</v>
      </c>
      <c r="C50" s="197" t="e">
        <v>#REF!</v>
      </c>
      <c r="D50" s="198">
        <v>61604</v>
      </c>
      <c r="E50" s="199">
        <v>0.52737812656429139</v>
      </c>
      <c r="F50" s="199">
        <v>0.40302435356531185</v>
      </c>
      <c r="G50" s="199">
        <v>0.46060442929134332</v>
      </c>
    </row>
    <row r="51" spans="2:7">
      <c r="B51" s="196" t="s">
        <v>99</v>
      </c>
      <c r="C51" s="197" t="e">
        <v>#REF!</v>
      </c>
      <c r="D51" s="198">
        <v>41087</v>
      </c>
      <c r="E51" s="199">
        <v>0.49496747398978663</v>
      </c>
      <c r="F51" s="199">
        <v>0.36428644816603306</v>
      </c>
      <c r="G51" s="199">
        <v>0.42862358905881615</v>
      </c>
    </row>
    <row r="52" spans="2:7" s="202" customFormat="1">
      <c r="B52" s="299" t="s">
        <v>97</v>
      </c>
      <c r="C52" s="300" t="e">
        <v>#REF!</v>
      </c>
      <c r="D52" s="301">
        <v>102691</v>
      </c>
      <c r="E52" s="302">
        <v>0.51336119206026287</v>
      </c>
      <c r="F52" s="302">
        <v>0.38737736757357943</v>
      </c>
      <c r="G52" s="302">
        <v>0.44725266110346512</v>
      </c>
    </row>
    <row r="53" spans="2:7">
      <c r="B53" s="196" t="s">
        <v>101</v>
      </c>
      <c r="C53" s="197" t="e">
        <v>#REF!</v>
      </c>
      <c r="D53" s="198">
        <v>86708</v>
      </c>
      <c r="E53" s="199">
        <v>0.36831541128428419</v>
      </c>
      <c r="F53" s="199">
        <v>0.19971218533563018</v>
      </c>
      <c r="G53" s="199">
        <v>0.28903148385806432</v>
      </c>
    </row>
    <row r="54" spans="2:7">
      <c r="B54" s="196" t="s">
        <v>102</v>
      </c>
      <c r="C54" s="197" t="e">
        <v>#REF!</v>
      </c>
      <c r="D54" s="198">
        <v>38015</v>
      </c>
      <c r="E54" s="199">
        <v>0.36093115526487091</v>
      </c>
      <c r="F54" s="199">
        <v>0.28577527653793905</v>
      </c>
      <c r="G54" s="199">
        <v>0.32756585353243778</v>
      </c>
    </row>
    <row r="55" spans="2:7">
      <c r="B55" s="196" t="s">
        <v>103</v>
      </c>
      <c r="C55" s="197" t="e">
        <v>#REF!</v>
      </c>
      <c r="D55" s="198">
        <v>39926</v>
      </c>
      <c r="E55" s="199">
        <v>0.42725898755243091</v>
      </c>
      <c r="F55" s="199">
        <v>0.30004267165179932</v>
      </c>
      <c r="G55" s="199">
        <v>0.36933978409080398</v>
      </c>
    </row>
    <row r="56" spans="2:7">
      <c r="B56" s="196" t="s">
        <v>104</v>
      </c>
      <c r="C56" s="197" t="e">
        <v>#REF!</v>
      </c>
      <c r="D56" s="198">
        <v>65502</v>
      </c>
      <c r="E56" s="199">
        <v>0.35159597963469541</v>
      </c>
      <c r="F56" s="199">
        <v>0.17666675442522531</v>
      </c>
      <c r="G56" s="199">
        <v>0.26956443010469483</v>
      </c>
    </row>
    <row r="57" spans="2:7" s="202" customFormat="1">
      <c r="B57" s="299" t="s">
        <v>100</v>
      </c>
      <c r="C57" s="300" t="e">
        <v>#REF!</v>
      </c>
      <c r="D57" s="301">
        <v>230151</v>
      </c>
      <c r="E57" s="302">
        <v>0.37035011339852836</v>
      </c>
      <c r="F57" s="302">
        <v>0.21867577405798935</v>
      </c>
      <c r="G57" s="302">
        <v>0.30001134080957736</v>
      </c>
    </row>
    <row r="58" spans="2:7" s="202" customFormat="1">
      <c r="B58" s="299" t="s">
        <v>105</v>
      </c>
      <c r="C58" s="300" t="e">
        <v>#REF!</v>
      </c>
      <c r="D58" s="301">
        <v>183863</v>
      </c>
      <c r="E58" s="302">
        <v>0.21640704614936673</v>
      </c>
      <c r="F58" s="302">
        <v>8.9537399638789053E-2</v>
      </c>
      <c r="G58" s="302">
        <v>0.1561526238325476</v>
      </c>
    </row>
    <row r="59" spans="2:7" s="202" customFormat="1">
      <c r="B59" s="299" t="s">
        <v>106</v>
      </c>
      <c r="C59" s="300" t="e">
        <v>#REF!</v>
      </c>
      <c r="D59" s="301">
        <v>74037</v>
      </c>
      <c r="E59" s="302">
        <v>0.37150758757623031</v>
      </c>
      <c r="F59" s="302">
        <v>0.21905731861327249</v>
      </c>
      <c r="G59" s="302">
        <v>0.2965596247591657</v>
      </c>
    </row>
    <row r="60" spans="2:7" s="202" customFormat="1">
      <c r="B60" s="299" t="s">
        <v>107</v>
      </c>
      <c r="C60" s="300" t="e">
        <v>#REF!</v>
      </c>
      <c r="D60" s="301">
        <v>23970</v>
      </c>
      <c r="E60" s="302">
        <v>0.24911558313518528</v>
      </c>
      <c r="F60" s="302">
        <v>9.8697219960451318E-2</v>
      </c>
      <c r="G60" s="302">
        <v>0.17401341580277027</v>
      </c>
    </row>
    <row r="61" spans="2:7">
      <c r="B61" s="196" t="s">
        <v>109</v>
      </c>
      <c r="C61" s="197" t="e">
        <v>#REF!</v>
      </c>
      <c r="D61" s="198">
        <v>8485</v>
      </c>
      <c r="E61" s="199">
        <v>0.16330488750969743</v>
      </c>
      <c r="F61" s="199">
        <v>5.5047967108268613E-2</v>
      </c>
      <c r="G61" s="199">
        <v>0.10868033763272834</v>
      </c>
    </row>
    <row r="62" spans="2:7">
      <c r="B62" s="196" t="s">
        <v>110</v>
      </c>
      <c r="C62" s="197" t="e">
        <v>#REF!</v>
      </c>
      <c r="D62" s="198">
        <v>19757</v>
      </c>
      <c r="E62" s="199">
        <v>0.15037212953486292</v>
      </c>
      <c r="F62" s="199">
        <v>5.1230915819096369E-2</v>
      </c>
      <c r="G62" s="199">
        <v>0.10349614449752745</v>
      </c>
    </row>
    <row r="63" spans="2:7">
      <c r="B63" s="196" t="s">
        <v>111</v>
      </c>
      <c r="C63" s="197" t="e">
        <v>#REF!</v>
      </c>
      <c r="D63" s="198">
        <v>34307</v>
      </c>
      <c r="E63" s="199">
        <v>0.17051586877537936</v>
      </c>
      <c r="F63" s="199">
        <v>6.1295617251615156E-2</v>
      </c>
      <c r="G63" s="199">
        <v>0.11712751320403</v>
      </c>
    </row>
    <row r="64" spans="2:7" s="202" customFormat="1">
      <c r="B64" s="299" t="s">
        <v>178</v>
      </c>
      <c r="C64" s="300" t="e">
        <v>#REF!</v>
      </c>
      <c r="D64" s="301">
        <v>62549</v>
      </c>
      <c r="E64" s="302">
        <v>0.16253740896431229</v>
      </c>
      <c r="F64" s="302">
        <v>5.7063793135044991E-2</v>
      </c>
      <c r="G64" s="302">
        <v>0.11132250761739329</v>
      </c>
    </row>
    <row r="65" spans="2:7" s="202" customFormat="1">
      <c r="B65" s="299" t="s">
        <v>174</v>
      </c>
      <c r="C65" s="300" t="e">
        <v>#REF!</v>
      </c>
      <c r="D65" s="301">
        <v>16447</v>
      </c>
      <c r="E65" s="302">
        <v>0.30062384083628391</v>
      </c>
      <c r="F65" s="302">
        <v>0.1654102888709863</v>
      </c>
      <c r="G65" s="302">
        <v>0.2338147905945239</v>
      </c>
    </row>
    <row r="66" spans="2:7">
      <c r="B66" s="196" t="s">
        <v>113</v>
      </c>
      <c r="C66" s="197" t="e">
        <v>#REF!</v>
      </c>
      <c r="D66" s="198">
        <v>2255</v>
      </c>
      <c r="E66" s="199">
        <v>0.31930527722110891</v>
      </c>
      <c r="F66" s="199">
        <v>0.19326741996233521</v>
      </c>
      <c r="G66" s="199">
        <v>0.25803867719418699</v>
      </c>
    </row>
    <row r="67" spans="2:7">
      <c r="B67" s="196" t="s">
        <v>114</v>
      </c>
      <c r="C67" s="197" t="e">
        <v>#REF!</v>
      </c>
      <c r="D67" s="198">
        <v>2356</v>
      </c>
      <c r="E67" s="199">
        <v>0.33964945523448603</v>
      </c>
      <c r="F67" s="199">
        <v>0.23799690242643262</v>
      </c>
      <c r="G67" s="199">
        <v>0.29100790513833991</v>
      </c>
    </row>
    <row r="68" spans="2:7" ht="18.649999999999999" customHeight="1">
      <c r="B68" s="303" t="s">
        <v>46</v>
      </c>
      <c r="C68" s="304" t="e">
        <v>#REF!</v>
      </c>
      <c r="D68" s="305">
        <v>2341224</v>
      </c>
      <c r="E68" s="306">
        <v>0.29981977789012948</v>
      </c>
      <c r="F68" s="306">
        <v>0.17316200431672946</v>
      </c>
      <c r="G68" s="306">
        <v>0.23877497820532642</v>
      </c>
    </row>
    <row r="69" spans="2:7">
      <c r="B69" s="203"/>
      <c r="C69" s="203"/>
      <c r="D69" s="204"/>
    </row>
  </sheetData>
  <mergeCells count="4">
    <mergeCell ref="B2:G2"/>
    <mergeCell ref="B3:G3"/>
    <mergeCell ref="B4:B5"/>
    <mergeCell ref="D4:D5"/>
  </mergeCells>
  <printOptions horizontalCentered="1" verticalCentered="1"/>
  <pageMargins left="0" right="0" top="0.19685039370078741" bottom="0.19685039370078741" header="0" footer="0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6"/>
  <sheetViews>
    <sheetView showZeros="0" showOutlineSymbols="0" topLeftCell="A31" zoomScaleNormal="100" workbookViewId="0">
      <selection activeCell="E51" sqref="E51"/>
    </sheetView>
  </sheetViews>
  <sheetFormatPr baseColWidth="10" defaultColWidth="11.5546875" defaultRowHeight="15.05"/>
  <cols>
    <col min="1" max="1" width="10.44140625" style="105" customWidth="1"/>
    <col min="2" max="2" width="26" style="105" customWidth="1"/>
    <col min="3" max="3" width="2" style="105" customWidth="1"/>
    <col min="4" max="4" width="12.77734375" style="105" customWidth="1"/>
    <col min="5" max="5" width="2" style="105" customWidth="1"/>
    <col min="6" max="6" width="11.5546875" style="105" customWidth="1"/>
    <col min="7" max="7" width="2" style="105" customWidth="1"/>
    <col min="8" max="8" width="10.44140625" style="105" customWidth="1"/>
    <col min="9" max="9" width="1.109375" style="105" customWidth="1"/>
    <col min="10" max="10" width="14.109375" style="105" customWidth="1"/>
    <col min="11" max="11" width="2" style="105" customWidth="1"/>
    <col min="12" max="12" width="13.6640625" style="105" customWidth="1"/>
    <col min="13" max="13" width="1.109375" style="105" customWidth="1"/>
    <col min="14" max="14" width="11.88671875" style="105" customWidth="1"/>
    <col min="15" max="15" width="2" style="105" customWidth="1"/>
    <col min="16" max="16" width="13.6640625" style="105" customWidth="1"/>
    <col min="17" max="17" width="2" style="105" customWidth="1"/>
    <col min="18" max="18" width="13.6640625" style="105" customWidth="1"/>
    <col min="19" max="19" width="2" style="105" customWidth="1"/>
    <col min="20" max="20" width="10.44140625" style="105" customWidth="1"/>
    <col min="21" max="21" width="3.21875" style="105" customWidth="1"/>
    <col min="22" max="22" width="8.88671875" style="105" customWidth="1"/>
    <col min="23" max="27" width="11.21875" style="106" customWidth="1"/>
    <col min="28" max="31" width="11.5546875" style="106"/>
    <col min="32" max="16384" width="11.5546875" style="105"/>
  </cols>
  <sheetData>
    <row r="1" spans="1:31" ht="65.8" customHeight="1">
      <c r="A1" s="130" t="s">
        <v>179</v>
      </c>
      <c r="B1" s="131"/>
      <c r="C1" s="132"/>
      <c r="D1" s="131"/>
      <c r="E1" s="131"/>
      <c r="F1" s="131"/>
      <c r="G1" s="131"/>
      <c r="H1" s="131"/>
      <c r="I1" s="132"/>
      <c r="J1" s="131"/>
      <c r="K1" s="133"/>
      <c r="L1" s="131"/>
      <c r="M1" s="133"/>
      <c r="N1" s="131"/>
      <c r="O1" s="132"/>
      <c r="P1" s="131"/>
      <c r="Q1" s="133"/>
      <c r="R1" s="131"/>
      <c r="S1" s="133"/>
      <c r="T1" s="131"/>
    </row>
    <row r="2" spans="1:31" ht="39.950000000000003" customHeight="1">
      <c r="A2" s="130" t="s">
        <v>151</v>
      </c>
      <c r="B2" s="131"/>
      <c r="C2" s="132"/>
      <c r="D2" s="131"/>
      <c r="E2" s="131"/>
      <c r="F2" s="131"/>
      <c r="G2" s="131"/>
      <c r="H2" s="131"/>
      <c r="I2" s="132"/>
      <c r="J2" s="131"/>
      <c r="K2" s="133"/>
      <c r="L2" s="131"/>
      <c r="M2" s="133"/>
      <c r="N2" s="131"/>
      <c r="O2" s="132"/>
      <c r="P2" s="131"/>
      <c r="Q2" s="133"/>
      <c r="R2" s="131"/>
      <c r="S2" s="133"/>
      <c r="T2" s="131"/>
    </row>
    <row r="3" spans="1:31" ht="43.2" customHeight="1">
      <c r="A3" s="134" t="s">
        <v>152</v>
      </c>
      <c r="B3" s="134"/>
      <c r="C3" s="135"/>
      <c r="D3" s="134"/>
      <c r="E3" s="134"/>
      <c r="F3" s="134"/>
      <c r="G3" s="134"/>
      <c r="H3" s="134"/>
      <c r="I3" s="135"/>
      <c r="J3" s="134"/>
      <c r="K3" s="136"/>
      <c r="L3" s="134"/>
      <c r="M3" s="136"/>
      <c r="N3" s="134"/>
      <c r="O3" s="135"/>
      <c r="P3" s="134"/>
      <c r="Q3" s="136"/>
      <c r="R3" s="134"/>
      <c r="S3" s="136"/>
      <c r="T3" s="134"/>
    </row>
    <row r="4" spans="1:31" ht="28" customHeight="1">
      <c r="A4" s="321" t="s">
        <v>153</v>
      </c>
      <c r="B4" s="322"/>
      <c r="C4" s="137"/>
      <c r="D4" s="315" t="s">
        <v>154</v>
      </c>
      <c r="E4" s="326"/>
      <c r="F4" s="326"/>
      <c r="G4" s="326"/>
      <c r="H4" s="327"/>
      <c r="I4" s="137"/>
      <c r="J4" s="315" t="s">
        <v>50</v>
      </c>
      <c r="K4" s="326"/>
      <c r="L4" s="326"/>
      <c r="M4" s="326"/>
      <c r="N4" s="327"/>
      <c r="O4" s="137"/>
      <c r="P4" s="315" t="s">
        <v>51</v>
      </c>
      <c r="Q4" s="326"/>
      <c r="R4" s="326"/>
      <c r="S4" s="326"/>
      <c r="T4" s="327"/>
      <c r="W4" s="208"/>
      <c r="X4" s="208"/>
      <c r="Y4" s="208"/>
      <c r="Z4" s="208"/>
      <c r="AA4" s="208"/>
      <c r="AB4" s="208"/>
      <c r="AC4" s="208"/>
      <c r="AD4" s="208"/>
      <c r="AE4" s="208"/>
    </row>
    <row r="5" spans="1:31" ht="28" customHeight="1">
      <c r="A5" s="209" t="s">
        <v>155</v>
      </c>
      <c r="B5" s="231"/>
      <c r="C5" s="138"/>
      <c r="D5" s="139" t="s">
        <v>7</v>
      </c>
      <c r="E5" s="140"/>
      <c r="F5" s="139" t="s">
        <v>156</v>
      </c>
      <c r="G5" s="140"/>
      <c r="H5" s="139" t="s">
        <v>157</v>
      </c>
      <c r="I5" s="138"/>
      <c r="J5" s="139" t="s">
        <v>7</v>
      </c>
      <c r="K5" s="141"/>
      <c r="L5" s="139" t="s">
        <v>156</v>
      </c>
      <c r="M5" s="141"/>
      <c r="N5" s="139" t="s">
        <v>157</v>
      </c>
      <c r="O5" s="138"/>
      <c r="P5" s="139" t="s">
        <v>7</v>
      </c>
      <c r="Q5" s="141"/>
      <c r="R5" s="139" t="s">
        <v>156</v>
      </c>
      <c r="S5" s="141"/>
      <c r="T5" s="142" t="s">
        <v>157</v>
      </c>
      <c r="W5" s="208"/>
      <c r="X5" s="208"/>
      <c r="Y5" s="208"/>
      <c r="Z5" s="208"/>
      <c r="AA5" s="208"/>
      <c r="AB5" s="208"/>
      <c r="AC5" s="208"/>
      <c r="AD5" s="208"/>
      <c r="AE5" s="208"/>
    </row>
    <row r="6" spans="1:31" ht="10" customHeight="1">
      <c r="A6" s="143"/>
      <c r="B6" s="143"/>
      <c r="C6" s="144"/>
      <c r="D6" s="143"/>
      <c r="E6" s="107"/>
      <c r="F6" s="143"/>
      <c r="G6" s="107"/>
      <c r="H6" s="143"/>
      <c r="I6" s="144"/>
      <c r="J6" s="143"/>
      <c r="K6" s="145"/>
      <c r="L6" s="143"/>
      <c r="M6" s="145"/>
      <c r="N6" s="143"/>
      <c r="O6" s="144"/>
      <c r="P6" s="143"/>
      <c r="Q6" s="145"/>
      <c r="R6" s="143"/>
      <c r="S6" s="145"/>
      <c r="T6" s="143"/>
    </row>
    <row r="7" spans="1:31" ht="18.850000000000001" customHeight="1">
      <c r="A7" s="107" t="s">
        <v>158</v>
      </c>
      <c r="B7" s="146"/>
      <c r="C7" s="147"/>
      <c r="D7" s="148">
        <v>724360</v>
      </c>
      <c r="E7" s="148"/>
      <c r="F7" s="148">
        <v>730486.19002000033</v>
      </c>
      <c r="G7" s="148"/>
      <c r="H7" s="129">
        <v>1008.4573830968031</v>
      </c>
      <c r="I7" s="147"/>
      <c r="J7" s="148">
        <v>4362596</v>
      </c>
      <c r="K7" s="149"/>
      <c r="L7" s="148">
        <v>5681149.1451299982</v>
      </c>
      <c r="M7" s="149"/>
      <c r="N7" s="129">
        <v>1302.2404882620344</v>
      </c>
      <c r="O7" s="147"/>
      <c r="P7" s="148">
        <v>1736512</v>
      </c>
      <c r="Q7" s="149"/>
      <c r="R7" s="148">
        <v>1336564.2787599992</v>
      </c>
      <c r="S7" s="149"/>
      <c r="T7" s="129">
        <v>769.68329545663914</v>
      </c>
      <c r="U7" s="150"/>
      <c r="V7" s="150"/>
    </row>
    <row r="8" spans="1:31" ht="28" customHeight="1">
      <c r="A8" s="107" t="s">
        <v>159</v>
      </c>
      <c r="B8" s="146"/>
      <c r="C8" s="147"/>
      <c r="D8" s="148">
        <v>120174</v>
      </c>
      <c r="E8" s="148"/>
      <c r="F8" s="148">
        <v>90420.426899999948</v>
      </c>
      <c r="G8" s="148"/>
      <c r="H8" s="129">
        <v>752.41255928903047</v>
      </c>
      <c r="I8" s="147"/>
      <c r="J8" s="148">
        <v>1313127</v>
      </c>
      <c r="K8" s="149"/>
      <c r="L8" s="148">
        <v>1015325.5340400005</v>
      </c>
      <c r="M8" s="149"/>
      <c r="N8" s="129">
        <v>773.21198485751995</v>
      </c>
      <c r="O8" s="147"/>
      <c r="P8" s="148">
        <v>470646</v>
      </c>
      <c r="Q8" s="149"/>
      <c r="R8" s="148">
        <v>245352.70832999999</v>
      </c>
      <c r="S8" s="149"/>
      <c r="T8" s="129">
        <v>521.31051433561527</v>
      </c>
      <c r="U8" s="150"/>
      <c r="V8" s="150"/>
    </row>
    <row r="9" spans="1:31" ht="28" customHeight="1">
      <c r="A9" s="107" t="s">
        <v>160</v>
      </c>
      <c r="B9" s="146"/>
      <c r="C9" s="147"/>
      <c r="D9" s="148">
        <v>7274</v>
      </c>
      <c r="E9" s="148"/>
      <c r="F9" s="148">
        <v>6998.8798399999987</v>
      </c>
      <c r="G9" s="148"/>
      <c r="H9" s="129">
        <v>962.1775969205388</v>
      </c>
      <c r="I9" s="147"/>
      <c r="J9" s="148">
        <v>68682</v>
      </c>
      <c r="K9" s="149"/>
      <c r="L9" s="148">
        <v>88893.050559999989</v>
      </c>
      <c r="M9" s="149"/>
      <c r="N9" s="129">
        <v>1294.2699769954281</v>
      </c>
      <c r="O9" s="147"/>
      <c r="P9" s="148">
        <v>42636</v>
      </c>
      <c r="Q9" s="149"/>
      <c r="R9" s="148">
        <v>30580.114309999997</v>
      </c>
      <c r="S9" s="149"/>
      <c r="T9" s="129">
        <v>717.23694319354536</v>
      </c>
      <c r="U9" s="150"/>
      <c r="V9" s="150"/>
    </row>
    <row r="10" spans="1:31" ht="28" customHeight="1">
      <c r="A10" s="107" t="s">
        <v>161</v>
      </c>
      <c r="B10" s="146"/>
      <c r="C10" s="147"/>
      <c r="D10" s="148">
        <v>2553</v>
      </c>
      <c r="E10" s="148"/>
      <c r="F10" s="148">
        <v>4117.5628799999995</v>
      </c>
      <c r="G10" s="148"/>
      <c r="H10" s="129">
        <v>1612.833090481786</v>
      </c>
      <c r="I10" s="147"/>
      <c r="J10" s="148">
        <v>36800</v>
      </c>
      <c r="K10" s="149"/>
      <c r="L10" s="148">
        <v>83612.617039999997</v>
      </c>
      <c r="M10" s="149"/>
      <c r="N10" s="129">
        <v>2272.0819847826083</v>
      </c>
      <c r="O10" s="147"/>
      <c r="P10" s="148">
        <v>21943</v>
      </c>
      <c r="Q10" s="149"/>
      <c r="R10" s="148">
        <v>22816.925400000007</v>
      </c>
      <c r="S10" s="149"/>
      <c r="T10" s="129">
        <v>1039.8270701362624</v>
      </c>
      <c r="U10" s="150"/>
      <c r="V10" s="150"/>
    </row>
    <row r="11" spans="1:31" ht="28" customHeight="1">
      <c r="A11" s="107" t="s">
        <v>162</v>
      </c>
      <c r="B11" s="146"/>
      <c r="C11" s="147"/>
      <c r="D11" s="148">
        <v>85356</v>
      </c>
      <c r="E11" s="148"/>
      <c r="F11" s="148">
        <v>97331.501189999981</v>
      </c>
      <c r="G11" s="148"/>
      <c r="H11" s="129">
        <v>1140.3006372135524</v>
      </c>
      <c r="I11" s="147"/>
      <c r="J11" s="148">
        <v>53150</v>
      </c>
      <c r="K11" s="149"/>
      <c r="L11" s="148">
        <v>64751.204399999995</v>
      </c>
      <c r="M11" s="149"/>
      <c r="N11" s="129">
        <v>1218.2728955785512</v>
      </c>
      <c r="O11" s="147"/>
      <c r="P11" s="148">
        <v>54391</v>
      </c>
      <c r="Q11" s="149"/>
      <c r="R11" s="148">
        <v>48342.909469999999</v>
      </c>
      <c r="S11" s="149"/>
      <c r="T11" s="129">
        <v>888.8034687724072</v>
      </c>
      <c r="U11" s="150"/>
      <c r="V11" s="150"/>
    </row>
    <row r="12" spans="1:31" ht="28" customHeight="1">
      <c r="A12" s="107" t="s">
        <v>163</v>
      </c>
      <c r="B12" s="146"/>
      <c r="C12" s="147"/>
      <c r="D12" s="148">
        <v>12043</v>
      </c>
      <c r="E12" s="148"/>
      <c r="F12" s="148">
        <v>13422.386990000003</v>
      </c>
      <c r="G12" s="148"/>
      <c r="H12" s="129">
        <v>1114.5384862575772</v>
      </c>
      <c r="I12" s="147"/>
      <c r="J12" s="148">
        <v>10758</v>
      </c>
      <c r="K12" s="149"/>
      <c r="L12" s="148">
        <v>18240.154569999999</v>
      </c>
      <c r="M12" s="149"/>
      <c r="N12" s="129">
        <v>1695.4967995910022</v>
      </c>
      <c r="O12" s="147"/>
      <c r="P12" s="148">
        <v>11301</v>
      </c>
      <c r="Q12" s="149"/>
      <c r="R12" s="148">
        <v>12870.244779999997</v>
      </c>
      <c r="S12" s="149"/>
      <c r="T12" s="129">
        <v>1138.8589310680468</v>
      </c>
      <c r="U12" s="150"/>
      <c r="V12" s="150"/>
    </row>
    <row r="13" spans="1:31" ht="28" customHeight="1">
      <c r="A13" s="107" t="s">
        <v>164</v>
      </c>
      <c r="B13" s="146"/>
      <c r="C13" s="147"/>
      <c r="D13" s="148">
        <v>7063</v>
      </c>
      <c r="E13" s="148"/>
      <c r="F13" s="148">
        <v>2913.067469999999</v>
      </c>
      <c r="G13" s="148"/>
      <c r="H13" s="129">
        <v>412.44053093586285</v>
      </c>
      <c r="I13" s="147"/>
      <c r="J13" s="148">
        <v>257324</v>
      </c>
      <c r="K13" s="149"/>
      <c r="L13" s="148">
        <v>104033.48519000015</v>
      </c>
      <c r="M13" s="149"/>
      <c r="N13" s="129">
        <v>404.2898648785195</v>
      </c>
      <c r="O13" s="147"/>
      <c r="P13" s="148">
        <v>23637</v>
      </c>
      <c r="Q13" s="149"/>
      <c r="R13" s="148">
        <v>9687.6956599999921</v>
      </c>
      <c r="S13" s="149"/>
      <c r="T13" s="129">
        <v>409.85301264965915</v>
      </c>
      <c r="U13" s="150"/>
      <c r="V13" s="150"/>
    </row>
    <row r="14" spans="1:31" ht="16.05" customHeight="1">
      <c r="A14" s="107"/>
      <c r="B14" s="146"/>
      <c r="C14" s="147"/>
      <c r="D14" s="148"/>
      <c r="E14" s="148"/>
      <c r="F14" s="148"/>
      <c r="G14" s="148"/>
      <c r="H14" s="129"/>
      <c r="I14" s="147"/>
      <c r="J14" s="148"/>
      <c r="K14" s="149"/>
      <c r="L14" s="148"/>
      <c r="M14" s="149"/>
      <c r="N14" s="129"/>
      <c r="O14" s="147"/>
      <c r="P14" s="148"/>
      <c r="Q14" s="149"/>
      <c r="R14" s="148"/>
      <c r="S14" s="149"/>
      <c r="T14" s="129"/>
    </row>
    <row r="15" spans="1:31" s="106" customFormat="1" ht="19.5" customHeight="1">
      <c r="A15" s="151" t="s">
        <v>165</v>
      </c>
      <c r="B15" s="152"/>
      <c r="C15" s="153"/>
      <c r="D15" s="152">
        <v>958823</v>
      </c>
      <c r="E15" s="152"/>
      <c r="F15" s="152">
        <v>945690.01529000117</v>
      </c>
      <c r="G15" s="152"/>
      <c r="H15" s="154">
        <v>986.30301451884361</v>
      </c>
      <c r="I15" s="153"/>
      <c r="J15" s="152">
        <v>6102437</v>
      </c>
      <c r="K15" s="155"/>
      <c r="L15" s="152">
        <v>7056005.1909299968</v>
      </c>
      <c r="M15" s="155"/>
      <c r="N15" s="154">
        <v>1156.2602270093073</v>
      </c>
      <c r="O15" s="153"/>
      <c r="P15" s="152">
        <v>2361066</v>
      </c>
      <c r="Q15" s="155"/>
      <c r="R15" s="152">
        <v>1706214.8767100014</v>
      </c>
      <c r="S15" s="155"/>
      <c r="T15" s="154">
        <v>722.64598986644228</v>
      </c>
      <c r="U15" s="105"/>
      <c r="V15" s="105"/>
    </row>
    <row r="16" spans="1:31" ht="13.95" customHeight="1">
      <c r="A16" s="130"/>
      <c r="B16" s="131"/>
      <c r="C16" s="132"/>
      <c r="D16" s="131"/>
      <c r="E16" s="131"/>
      <c r="F16" s="131"/>
      <c r="G16" s="131"/>
      <c r="H16" s="131"/>
      <c r="I16" s="132"/>
      <c r="J16" s="131"/>
      <c r="K16" s="133"/>
      <c r="L16" s="131"/>
      <c r="M16" s="133"/>
      <c r="N16" s="131"/>
      <c r="O16" s="132"/>
      <c r="P16" s="131"/>
      <c r="Q16" s="133"/>
      <c r="R16" s="131"/>
      <c r="S16" s="133"/>
      <c r="T16" s="131"/>
    </row>
    <row r="17" spans="1:22" s="106" customFormat="1" ht="50.25" customHeight="1">
      <c r="A17" s="328"/>
      <c r="B17" s="328"/>
      <c r="C17" s="156"/>
      <c r="D17" s="157" t="s">
        <v>146</v>
      </c>
      <c r="E17" s="157"/>
      <c r="F17" s="157" t="s">
        <v>146</v>
      </c>
      <c r="G17" s="157"/>
      <c r="H17" s="157" t="s">
        <v>146</v>
      </c>
      <c r="I17" s="157"/>
      <c r="J17" s="157" t="s">
        <v>146</v>
      </c>
      <c r="K17" s="157"/>
      <c r="L17" s="157" t="s">
        <v>146</v>
      </c>
      <c r="M17" s="157"/>
      <c r="N17" s="157" t="s">
        <v>146</v>
      </c>
      <c r="O17" s="157"/>
      <c r="P17" s="157" t="s">
        <v>146</v>
      </c>
      <c r="Q17" s="157"/>
      <c r="R17" s="157" t="s">
        <v>146</v>
      </c>
      <c r="S17" s="157"/>
      <c r="T17" s="157" t="s">
        <v>146</v>
      </c>
      <c r="U17" s="105"/>
      <c r="V17" s="105"/>
    </row>
    <row r="18" spans="1:22" s="106" customFormat="1" ht="10" customHeight="1">
      <c r="A18" s="325"/>
      <c r="B18" s="325"/>
      <c r="C18" s="158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05"/>
      <c r="V18" s="105"/>
    </row>
    <row r="19" spans="1:22" s="106" customFormat="1" ht="28" customHeight="1">
      <c r="A19" s="321" t="s">
        <v>153</v>
      </c>
      <c r="B19" s="322"/>
      <c r="C19" s="137"/>
      <c r="D19" s="315" t="s">
        <v>116</v>
      </c>
      <c r="E19" s="316"/>
      <c r="F19" s="316"/>
      <c r="G19" s="316"/>
      <c r="H19" s="317"/>
      <c r="I19" s="137"/>
      <c r="J19" s="315" t="s">
        <v>117</v>
      </c>
      <c r="K19" s="316"/>
      <c r="L19" s="316"/>
      <c r="M19" s="316"/>
      <c r="N19" s="317"/>
      <c r="O19" s="137"/>
      <c r="P19" s="315" t="s">
        <v>166</v>
      </c>
      <c r="Q19" s="316"/>
      <c r="R19" s="316"/>
      <c r="S19" s="316"/>
      <c r="T19" s="317"/>
      <c r="U19" s="105"/>
      <c r="V19" s="159"/>
    </row>
    <row r="20" spans="1:22" s="106" customFormat="1" ht="28" customHeight="1">
      <c r="A20" s="232" t="s">
        <v>155</v>
      </c>
      <c r="B20" s="231"/>
      <c r="C20" s="138"/>
      <c r="D20" s="139" t="s">
        <v>7</v>
      </c>
      <c r="E20" s="140"/>
      <c r="F20" s="139" t="s">
        <v>156</v>
      </c>
      <c r="G20" s="140"/>
      <c r="H20" s="139" t="s">
        <v>157</v>
      </c>
      <c r="I20" s="138"/>
      <c r="J20" s="139" t="s">
        <v>7</v>
      </c>
      <c r="K20" s="141"/>
      <c r="L20" s="139" t="s">
        <v>156</v>
      </c>
      <c r="M20" s="141"/>
      <c r="N20" s="139" t="s">
        <v>157</v>
      </c>
      <c r="O20" s="138"/>
      <c r="P20" s="139" t="s">
        <v>7</v>
      </c>
      <c r="Q20" s="141"/>
      <c r="R20" s="139" t="s">
        <v>156</v>
      </c>
      <c r="S20" s="141"/>
      <c r="T20" s="142" t="s">
        <v>157</v>
      </c>
      <c r="U20" s="105"/>
      <c r="V20" s="105"/>
    </row>
    <row r="21" spans="1:22" s="106" customFormat="1" ht="10" customHeight="1">
      <c r="A21" s="323"/>
      <c r="B21" s="323"/>
      <c r="C21" s="144"/>
      <c r="D21" s="143"/>
      <c r="E21" s="107"/>
      <c r="F21" s="143"/>
      <c r="G21" s="107"/>
      <c r="H21" s="143"/>
      <c r="I21" s="144"/>
      <c r="J21" s="143"/>
      <c r="K21" s="145"/>
      <c r="L21" s="143"/>
      <c r="M21" s="145"/>
      <c r="N21" s="143"/>
      <c r="O21" s="144"/>
      <c r="P21" s="109"/>
      <c r="Q21" s="160"/>
      <c r="R21" s="109"/>
      <c r="S21" s="160"/>
      <c r="T21" s="109"/>
      <c r="U21" s="105"/>
      <c r="V21" s="105"/>
    </row>
    <row r="22" spans="1:22" s="106" customFormat="1" ht="19.5" customHeight="1">
      <c r="A22" s="107" t="s">
        <v>158</v>
      </c>
      <c r="B22" s="146"/>
      <c r="C22" s="147"/>
      <c r="D22" s="148">
        <v>255831</v>
      </c>
      <c r="E22" s="148"/>
      <c r="F22" s="148">
        <v>107626.09192999998</v>
      </c>
      <c r="G22" s="148"/>
      <c r="H22" s="129">
        <v>420.69214414984884</v>
      </c>
      <c r="I22" s="147"/>
      <c r="J22" s="148">
        <v>30640</v>
      </c>
      <c r="K22" s="149"/>
      <c r="L22" s="148">
        <v>18568.785860000011</v>
      </c>
      <c r="M22" s="149"/>
      <c r="N22" s="129">
        <v>606.03087010443903</v>
      </c>
      <c r="O22" s="147"/>
      <c r="P22" s="148">
        <v>7109939</v>
      </c>
      <c r="Q22" s="149"/>
      <c r="R22" s="148">
        <v>7874394.4917000076</v>
      </c>
      <c r="S22" s="149"/>
      <c r="T22" s="129">
        <v>1107.519275720932</v>
      </c>
      <c r="U22" s="105"/>
      <c r="V22" s="123"/>
    </row>
    <row r="23" spans="1:22" s="106" customFormat="1" ht="28" customHeight="1">
      <c r="A23" s="107" t="s">
        <v>159</v>
      </c>
      <c r="B23" s="146"/>
      <c r="C23" s="147"/>
      <c r="D23" s="148">
        <v>64253</v>
      </c>
      <c r="E23" s="148"/>
      <c r="F23" s="148">
        <v>22000.359469999996</v>
      </c>
      <c r="G23" s="148"/>
      <c r="H23" s="129">
        <v>342.40205858092219</v>
      </c>
      <c r="I23" s="147"/>
      <c r="J23" s="148">
        <v>9886</v>
      </c>
      <c r="K23" s="149"/>
      <c r="L23" s="148">
        <v>4600.9982900000005</v>
      </c>
      <c r="M23" s="149"/>
      <c r="N23" s="129">
        <v>465.40545114303058</v>
      </c>
      <c r="O23" s="147"/>
      <c r="P23" s="148">
        <v>1978086</v>
      </c>
      <c r="Q23" s="149"/>
      <c r="R23" s="148">
        <v>1377700.0270300012</v>
      </c>
      <c r="S23" s="149"/>
      <c r="T23" s="129">
        <v>696.48135977404479</v>
      </c>
      <c r="U23" s="105"/>
      <c r="V23" s="123"/>
    </row>
    <row r="24" spans="1:22" s="106" customFormat="1" ht="28" customHeight="1">
      <c r="A24" s="107" t="s">
        <v>160</v>
      </c>
      <c r="B24" s="146"/>
      <c r="C24" s="147"/>
      <c r="D24" s="148">
        <v>4980</v>
      </c>
      <c r="E24" s="148"/>
      <c r="F24" s="148">
        <v>2397.7479800000001</v>
      </c>
      <c r="G24" s="148"/>
      <c r="H24" s="129">
        <v>481.47549799196787</v>
      </c>
      <c r="I24" s="147"/>
      <c r="J24" s="148">
        <v>1145</v>
      </c>
      <c r="K24" s="149"/>
      <c r="L24" s="148">
        <v>703.45537000000013</v>
      </c>
      <c r="M24" s="149"/>
      <c r="N24" s="129">
        <v>614.37150218340616</v>
      </c>
      <c r="O24" s="147"/>
      <c r="P24" s="148">
        <v>124717</v>
      </c>
      <c r="Q24" s="149"/>
      <c r="R24" s="148">
        <v>129573.24806000004</v>
      </c>
      <c r="S24" s="149"/>
      <c r="T24" s="129">
        <v>1038.9381404299338</v>
      </c>
      <c r="U24" s="105"/>
      <c r="V24" s="123"/>
    </row>
    <row r="25" spans="1:22" s="106" customFormat="1" ht="28" customHeight="1">
      <c r="A25" s="107" t="s">
        <v>161</v>
      </c>
      <c r="B25" s="146"/>
      <c r="C25" s="147"/>
      <c r="D25" s="148">
        <v>1996</v>
      </c>
      <c r="E25" s="148"/>
      <c r="F25" s="148">
        <v>1397.4818599999999</v>
      </c>
      <c r="G25" s="148"/>
      <c r="H25" s="129">
        <v>700.14121242484964</v>
      </c>
      <c r="I25" s="147"/>
      <c r="J25" s="148">
        <v>596</v>
      </c>
      <c r="K25" s="149"/>
      <c r="L25" s="148">
        <v>563.01480999999978</v>
      </c>
      <c r="M25" s="149"/>
      <c r="N25" s="129">
        <v>944.65572147650983</v>
      </c>
      <c r="O25" s="147"/>
      <c r="P25" s="148">
        <v>63888</v>
      </c>
      <c r="Q25" s="149"/>
      <c r="R25" s="148">
        <v>112507.60198999992</v>
      </c>
      <c r="S25" s="149"/>
      <c r="T25" s="129">
        <v>1761.0130539381405</v>
      </c>
      <c r="U25" s="105"/>
      <c r="V25" s="123"/>
    </row>
    <row r="26" spans="1:22" s="106" customFormat="1" ht="28" customHeight="1">
      <c r="A26" s="107" t="s">
        <v>162</v>
      </c>
      <c r="B26" s="146"/>
      <c r="C26" s="147"/>
      <c r="D26" s="148">
        <v>11570</v>
      </c>
      <c r="E26" s="148"/>
      <c r="F26" s="148">
        <v>4908.8031399999991</v>
      </c>
      <c r="G26" s="148"/>
      <c r="H26" s="129">
        <v>424.26993431287804</v>
      </c>
      <c r="I26" s="147"/>
      <c r="J26" s="148">
        <v>583</v>
      </c>
      <c r="K26" s="149"/>
      <c r="L26" s="148">
        <v>549.26375999999993</v>
      </c>
      <c r="M26" s="149"/>
      <c r="N26" s="129">
        <v>942.13337907375626</v>
      </c>
      <c r="O26" s="147"/>
      <c r="P26" s="148">
        <v>205050</v>
      </c>
      <c r="Q26" s="149"/>
      <c r="R26" s="148">
        <v>215883.6819600001</v>
      </c>
      <c r="S26" s="149"/>
      <c r="T26" s="129">
        <v>1052.8343426481351</v>
      </c>
      <c r="U26" s="105"/>
      <c r="V26" s="123"/>
    </row>
    <row r="27" spans="1:22" s="106" customFormat="1" ht="28" customHeight="1">
      <c r="A27" s="107" t="s">
        <v>163</v>
      </c>
      <c r="B27" s="146"/>
      <c r="C27" s="147"/>
      <c r="D27" s="148">
        <v>1135</v>
      </c>
      <c r="E27" s="148"/>
      <c r="F27" s="148">
        <v>847.81544999999983</v>
      </c>
      <c r="G27" s="148"/>
      <c r="H27" s="129">
        <v>746.97396475770915</v>
      </c>
      <c r="I27" s="147"/>
      <c r="J27" s="148">
        <v>207</v>
      </c>
      <c r="K27" s="149"/>
      <c r="L27" s="148">
        <v>247.02331999999998</v>
      </c>
      <c r="M27" s="149"/>
      <c r="N27" s="129">
        <v>1193.3493719806763</v>
      </c>
      <c r="O27" s="147"/>
      <c r="P27" s="148">
        <v>35444</v>
      </c>
      <c r="Q27" s="149"/>
      <c r="R27" s="148">
        <v>45627.62510999995</v>
      </c>
      <c r="S27" s="149"/>
      <c r="T27" s="129">
        <v>1287.3159098860158</v>
      </c>
      <c r="U27" s="105"/>
      <c r="V27" s="123"/>
    </row>
    <row r="28" spans="1:22" s="106" customFormat="1" ht="28" customHeight="1">
      <c r="A28" s="107" t="s">
        <v>164</v>
      </c>
      <c r="B28" s="146"/>
      <c r="C28" s="147"/>
      <c r="D28" s="148"/>
      <c r="E28" s="148"/>
      <c r="F28" s="148"/>
      <c r="G28" s="148"/>
      <c r="H28" s="129"/>
      <c r="I28" s="147"/>
      <c r="J28" s="148"/>
      <c r="K28" s="149"/>
      <c r="L28" s="148"/>
      <c r="M28" s="149"/>
      <c r="N28" s="129"/>
      <c r="O28" s="147"/>
      <c r="P28" s="148">
        <v>288024</v>
      </c>
      <c r="Q28" s="149"/>
      <c r="R28" s="148">
        <v>116634.24832000014</v>
      </c>
      <c r="S28" s="149"/>
      <c r="T28" s="129">
        <v>404.94628336527563</v>
      </c>
      <c r="U28" s="105"/>
      <c r="V28" s="123"/>
    </row>
    <row r="29" spans="1:22" s="106" customFormat="1" ht="16.05" customHeight="1">
      <c r="A29" s="107"/>
      <c r="B29" s="146"/>
      <c r="C29" s="147"/>
      <c r="D29" s="148"/>
      <c r="E29" s="148"/>
      <c r="F29" s="148"/>
      <c r="G29" s="148"/>
      <c r="H29" s="129"/>
      <c r="I29" s="147"/>
      <c r="J29" s="148"/>
      <c r="K29" s="149"/>
      <c r="L29" s="148"/>
      <c r="M29" s="149"/>
      <c r="N29" s="129"/>
      <c r="O29" s="147"/>
      <c r="P29" s="148"/>
      <c r="Q29" s="149"/>
      <c r="R29" s="148"/>
      <c r="S29" s="149"/>
      <c r="T29" s="129"/>
      <c r="U29" s="105"/>
      <c r="V29" s="123"/>
    </row>
    <row r="30" spans="1:22" s="106" customFormat="1" ht="24.05" customHeight="1">
      <c r="A30" s="161" t="s">
        <v>165</v>
      </c>
      <c r="B30" s="162"/>
      <c r="C30" s="153"/>
      <c r="D30" s="162">
        <v>339765</v>
      </c>
      <c r="E30" s="162"/>
      <c r="F30" s="162">
        <v>139178.29983000012</v>
      </c>
      <c r="G30" s="162"/>
      <c r="H30" s="163">
        <v>409.63106803231682</v>
      </c>
      <c r="I30" s="153"/>
      <c r="J30" s="162">
        <v>43057</v>
      </c>
      <c r="K30" s="164"/>
      <c r="L30" s="162">
        <v>25232.541410000023</v>
      </c>
      <c r="M30" s="164"/>
      <c r="N30" s="163">
        <v>586.02646282834439</v>
      </c>
      <c r="O30" s="153"/>
      <c r="P30" s="162">
        <v>9805148</v>
      </c>
      <c r="Q30" s="164"/>
      <c r="R30" s="162">
        <v>9872320.9241699986</v>
      </c>
      <c r="S30" s="164"/>
      <c r="T30" s="163">
        <v>1006.8507812600074</v>
      </c>
      <c r="U30" s="105"/>
      <c r="V30" s="123"/>
    </row>
    <row r="31" spans="1:22" ht="10" customHeight="1">
      <c r="A31" s="324"/>
      <c r="B31" s="324"/>
      <c r="C31" s="165"/>
      <c r="D31" s="166"/>
      <c r="E31" s="166"/>
      <c r="F31" s="166"/>
      <c r="G31" s="166"/>
      <c r="H31" s="166"/>
      <c r="I31" s="165"/>
      <c r="J31" s="166"/>
      <c r="K31" s="166"/>
      <c r="L31" s="166"/>
      <c r="M31" s="166"/>
      <c r="N31" s="166"/>
      <c r="O31" s="165"/>
      <c r="P31" s="166"/>
      <c r="Q31" s="166"/>
      <c r="R31" s="166"/>
      <c r="S31" s="166"/>
      <c r="T31" s="166"/>
    </row>
    <row r="32" spans="1:22" ht="50.1" customHeight="1">
      <c r="A32" s="309"/>
      <c r="B32" s="309"/>
      <c r="C32" s="167"/>
      <c r="D32" s="157" t="s">
        <v>146</v>
      </c>
      <c r="E32" s="157"/>
      <c r="F32" s="157" t="s">
        <v>146</v>
      </c>
      <c r="G32" s="157"/>
      <c r="H32" s="157" t="s">
        <v>146</v>
      </c>
      <c r="I32" s="168"/>
      <c r="J32" s="157" t="s">
        <v>146</v>
      </c>
      <c r="K32" s="157"/>
      <c r="L32" s="157" t="s">
        <v>146</v>
      </c>
      <c r="M32" s="157"/>
      <c r="N32" s="157" t="s">
        <v>146</v>
      </c>
      <c r="O32" s="157"/>
      <c r="P32" s="157" t="s">
        <v>146</v>
      </c>
      <c r="Q32" s="157"/>
      <c r="R32" s="157" t="s">
        <v>146</v>
      </c>
      <c r="S32" s="157"/>
      <c r="T32" s="157" t="s">
        <v>146</v>
      </c>
    </row>
    <row r="33" spans="1:20" ht="68.099999999999994" customHeight="1">
      <c r="A33" s="130" t="s">
        <v>167</v>
      </c>
      <c r="B33" s="130"/>
      <c r="C33" s="169"/>
      <c r="D33" s="170"/>
      <c r="E33" s="170"/>
      <c r="F33" s="170"/>
      <c r="G33" s="170"/>
      <c r="H33" s="170"/>
      <c r="I33" s="169"/>
      <c r="J33" s="170"/>
      <c r="K33" s="170"/>
      <c r="L33" s="170"/>
      <c r="M33" s="170"/>
      <c r="N33" s="170"/>
      <c r="O33" s="169"/>
      <c r="P33" s="170"/>
      <c r="Q33" s="170"/>
      <c r="R33" s="170"/>
      <c r="S33" s="170"/>
      <c r="T33" s="170"/>
    </row>
    <row r="34" spans="1:20" ht="28" customHeight="1">
      <c r="A34" s="130" t="s">
        <v>180</v>
      </c>
      <c r="B34" s="130"/>
      <c r="C34" s="169"/>
      <c r="D34" s="170"/>
      <c r="E34" s="170"/>
      <c r="F34" s="170"/>
      <c r="G34" s="170"/>
      <c r="H34" s="170"/>
      <c r="I34" s="169"/>
      <c r="J34" s="170"/>
      <c r="K34" s="170"/>
      <c r="L34" s="170"/>
      <c r="M34" s="170"/>
      <c r="N34" s="170"/>
      <c r="O34" s="169"/>
      <c r="P34" s="170"/>
      <c r="Q34" s="170"/>
      <c r="R34" s="170"/>
      <c r="S34" s="170"/>
      <c r="T34" s="170"/>
    </row>
    <row r="35" spans="1:20" ht="24.9" customHeight="1">
      <c r="A35" s="310"/>
      <c r="B35" s="310"/>
      <c r="C35" s="135"/>
      <c r="D35" s="134"/>
      <c r="E35" s="134"/>
      <c r="F35" s="134"/>
      <c r="G35" s="134"/>
      <c r="H35" s="134"/>
      <c r="I35" s="135"/>
      <c r="J35" s="134"/>
      <c r="K35" s="136"/>
      <c r="L35" s="134"/>
      <c r="M35" s="136"/>
      <c r="N35" s="134"/>
      <c r="O35" s="135"/>
      <c r="P35" s="134"/>
      <c r="Q35" s="136"/>
      <c r="R35" s="134"/>
      <c r="S35" s="136"/>
      <c r="T35" s="134"/>
    </row>
    <row r="36" spans="1:20" ht="28" customHeight="1">
      <c r="A36" s="311" t="s">
        <v>169</v>
      </c>
      <c r="B36" s="312"/>
      <c r="C36" s="171"/>
      <c r="D36" s="315" t="s">
        <v>168</v>
      </c>
      <c r="E36" s="316"/>
      <c r="F36" s="316"/>
      <c r="G36" s="316"/>
      <c r="H36" s="317"/>
      <c r="I36" s="171"/>
      <c r="J36" s="315" t="s">
        <v>165</v>
      </c>
      <c r="K36" s="316"/>
      <c r="L36" s="316"/>
      <c r="M36" s="316"/>
      <c r="N36" s="317"/>
      <c r="O36" s="171"/>
      <c r="P36" s="318" t="s">
        <v>184</v>
      </c>
      <c r="Q36" s="319"/>
      <c r="R36" s="319"/>
      <c r="S36" s="319"/>
      <c r="T36" s="320"/>
    </row>
    <row r="37" spans="1:20" ht="28" customHeight="1">
      <c r="A37" s="313" t="s">
        <v>169</v>
      </c>
      <c r="B37" s="314"/>
      <c r="C37" s="138"/>
      <c r="D37" s="139" t="s">
        <v>7</v>
      </c>
      <c r="E37" s="140"/>
      <c r="F37" s="139"/>
      <c r="G37" s="140"/>
      <c r="H37" s="139" t="s">
        <v>157</v>
      </c>
      <c r="I37" s="138"/>
      <c r="J37" s="139" t="s">
        <v>7</v>
      </c>
      <c r="K37" s="141"/>
      <c r="L37" s="139"/>
      <c r="M37" s="141"/>
      <c r="N37" s="139" t="s">
        <v>157</v>
      </c>
      <c r="O37" s="138"/>
      <c r="P37" s="139" t="s">
        <v>7</v>
      </c>
      <c r="Q37" s="141"/>
      <c r="R37" s="139"/>
      <c r="S37" s="141"/>
      <c r="T37" s="142" t="s">
        <v>157</v>
      </c>
    </row>
    <row r="38" spans="1:20" ht="10" customHeight="1">
      <c r="A38" s="307"/>
      <c r="B38" s="307"/>
      <c r="C38" s="144"/>
      <c r="D38" s="109"/>
      <c r="E38" s="126"/>
      <c r="F38" s="109"/>
      <c r="G38" s="126"/>
      <c r="H38" s="109"/>
      <c r="I38" s="144"/>
      <c r="J38" s="109"/>
      <c r="K38" s="126"/>
      <c r="L38" s="109"/>
      <c r="M38" s="126"/>
      <c r="N38" s="109"/>
      <c r="O38" s="144"/>
      <c r="P38" s="109"/>
      <c r="Q38" s="126"/>
      <c r="R38" s="109"/>
      <c r="S38" s="126"/>
      <c r="T38" s="109"/>
    </row>
    <row r="39" spans="1:20" ht="18" customHeight="1">
      <c r="A39" s="107" t="s">
        <v>49</v>
      </c>
      <c r="B39" s="107"/>
      <c r="C39" s="144"/>
      <c r="D39" s="172">
        <v>4438</v>
      </c>
      <c r="E39" s="173"/>
      <c r="F39" s="172"/>
      <c r="G39" s="107"/>
      <c r="H39" s="174">
        <v>1009.1755092383961</v>
      </c>
      <c r="I39" s="144"/>
      <c r="J39" s="172">
        <v>5711</v>
      </c>
      <c r="K39" s="172"/>
      <c r="L39" s="172"/>
      <c r="M39" s="107"/>
      <c r="N39" s="174">
        <v>982.94670985816879</v>
      </c>
      <c r="O39" s="144"/>
      <c r="P39" s="174">
        <v>77.709683067763962</v>
      </c>
      <c r="Q39" s="174"/>
      <c r="R39" s="174"/>
      <c r="S39" s="174"/>
      <c r="T39" s="174">
        <v>102.66838467611453</v>
      </c>
    </row>
    <row r="40" spans="1:20" ht="10" customHeight="1">
      <c r="A40" s="107"/>
      <c r="B40" s="107"/>
      <c r="C40" s="144"/>
      <c r="D40" s="172"/>
      <c r="E40" s="173"/>
      <c r="F40" s="172"/>
      <c r="G40" s="107"/>
      <c r="H40" s="174"/>
      <c r="I40" s="144"/>
      <c r="J40" s="172"/>
      <c r="K40" s="172"/>
      <c r="L40" s="172"/>
      <c r="M40" s="107"/>
      <c r="N40" s="174"/>
      <c r="O40" s="144"/>
      <c r="P40" s="174"/>
      <c r="Q40" s="174"/>
      <c r="R40" s="174"/>
      <c r="S40" s="174"/>
      <c r="T40" s="174"/>
    </row>
    <row r="41" spans="1:20" ht="18" customHeight="1">
      <c r="A41" s="107" t="s">
        <v>50</v>
      </c>
      <c r="B41" s="107"/>
      <c r="C41" s="144"/>
      <c r="D41" s="172">
        <v>17382</v>
      </c>
      <c r="E41" s="173"/>
      <c r="F41" s="172"/>
      <c r="G41" s="107"/>
      <c r="H41" s="174">
        <v>1512.7912524450585</v>
      </c>
      <c r="I41" s="144"/>
      <c r="J41" s="172">
        <v>22773</v>
      </c>
      <c r="K41" s="172"/>
      <c r="L41" s="172"/>
      <c r="M41" s="107"/>
      <c r="N41" s="174">
        <v>1380.8523360997676</v>
      </c>
      <c r="O41" s="144"/>
      <c r="P41" s="174">
        <v>76.327229614016602</v>
      </c>
      <c r="Q41" s="174"/>
      <c r="R41" s="174"/>
      <c r="S41" s="174"/>
      <c r="T41" s="174">
        <v>109.55488960665801</v>
      </c>
    </row>
    <row r="42" spans="1:20" ht="10" customHeight="1">
      <c r="A42" s="308"/>
      <c r="B42" s="308"/>
      <c r="C42" s="175"/>
      <c r="D42" s="176"/>
      <c r="E42" s="176"/>
      <c r="F42" s="176"/>
      <c r="G42" s="176"/>
      <c r="H42" s="176"/>
      <c r="I42" s="175"/>
      <c r="J42" s="177"/>
      <c r="K42" s="178"/>
      <c r="L42" s="177"/>
      <c r="M42" s="178"/>
      <c r="N42" s="177"/>
      <c r="O42" s="175"/>
      <c r="P42" s="179"/>
      <c r="Q42" s="180"/>
      <c r="R42" s="179"/>
      <c r="S42" s="180"/>
      <c r="T42" s="179"/>
    </row>
    <row r="43" spans="1:20">
      <c r="A43" s="157"/>
      <c r="B43" s="157"/>
      <c r="C43" s="181"/>
      <c r="D43" s="181"/>
      <c r="E43" s="181"/>
      <c r="F43" s="181"/>
      <c r="G43" s="181"/>
      <c r="H43" s="181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</row>
    <row r="44" spans="1:20">
      <c r="C44" s="118"/>
      <c r="D44" s="150"/>
      <c r="E44" s="150"/>
      <c r="F44" s="150"/>
      <c r="G44" s="150"/>
      <c r="H44" s="150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</row>
    <row r="45" spans="1:20">
      <c r="C45" s="118"/>
      <c r="D45" s="118"/>
      <c r="E45" s="118"/>
      <c r="F45" s="118"/>
      <c r="G45" s="118"/>
      <c r="H45" s="118"/>
      <c r="P45" s="182"/>
    </row>
    <row r="46" spans="1:20">
      <c r="C46" s="118"/>
      <c r="D46" s="118"/>
      <c r="E46" s="118"/>
      <c r="F46" s="118"/>
      <c r="G46" s="118"/>
      <c r="H46" s="118"/>
    </row>
    <row r="47" spans="1:20">
      <c r="C47" s="118"/>
      <c r="D47" s="118"/>
      <c r="E47" s="118"/>
      <c r="F47" s="118"/>
      <c r="G47" s="118"/>
      <c r="H47" s="118"/>
    </row>
    <row r="48" spans="1:20">
      <c r="C48" s="118"/>
      <c r="D48" s="118"/>
      <c r="E48" s="118"/>
      <c r="F48" s="118"/>
      <c r="G48" s="118"/>
      <c r="H48" s="118"/>
    </row>
    <row r="49" spans="3:8">
      <c r="C49" s="118"/>
      <c r="D49" s="118"/>
      <c r="E49" s="118"/>
      <c r="F49" s="118"/>
      <c r="G49" s="118"/>
      <c r="H49" s="118"/>
    </row>
    <row r="50" spans="3:8">
      <c r="C50" s="118"/>
      <c r="D50" s="118"/>
      <c r="E50" s="118"/>
      <c r="F50" s="118"/>
      <c r="G50" s="118"/>
      <c r="H50" s="118"/>
    </row>
    <row r="51" spans="3:8">
      <c r="C51" s="118"/>
      <c r="D51" s="118"/>
      <c r="E51" s="118"/>
      <c r="F51" s="118"/>
      <c r="G51" s="118"/>
      <c r="H51" s="118"/>
    </row>
    <row r="52" spans="3:8">
      <c r="C52" s="118"/>
      <c r="D52" s="118"/>
      <c r="E52" s="118"/>
      <c r="F52" s="118"/>
      <c r="G52" s="118"/>
      <c r="H52" s="118"/>
    </row>
    <row r="53" spans="3:8">
      <c r="C53" s="118"/>
      <c r="D53" s="118"/>
      <c r="E53" s="118"/>
      <c r="F53" s="118"/>
      <c r="G53" s="118"/>
      <c r="H53" s="118"/>
    </row>
    <row r="54" spans="3:8">
      <c r="C54" s="118"/>
      <c r="D54" s="118"/>
      <c r="E54" s="118"/>
      <c r="F54" s="118"/>
      <c r="G54" s="118"/>
      <c r="H54" s="118"/>
    </row>
    <row r="55" spans="3:8">
      <c r="C55" s="118"/>
      <c r="D55" s="118"/>
      <c r="E55" s="118"/>
      <c r="F55" s="118"/>
      <c r="G55" s="118"/>
      <c r="H55" s="118"/>
    </row>
    <row r="56" spans="3:8">
      <c r="C56" s="118"/>
      <c r="D56" s="118"/>
      <c r="E56" s="118"/>
      <c r="F56" s="118"/>
      <c r="G56" s="118"/>
      <c r="H56" s="118"/>
    </row>
    <row r="57" spans="3:8">
      <c r="C57" s="118"/>
      <c r="D57" s="118"/>
      <c r="E57" s="118"/>
      <c r="F57" s="118"/>
      <c r="G57" s="118"/>
      <c r="H57" s="118"/>
    </row>
    <row r="58" spans="3:8">
      <c r="C58" s="118"/>
      <c r="D58" s="118"/>
      <c r="E58" s="118"/>
      <c r="F58" s="118"/>
      <c r="G58" s="118"/>
      <c r="H58" s="118"/>
    </row>
    <row r="59" spans="3:8">
      <c r="C59" s="118"/>
      <c r="D59" s="118"/>
      <c r="E59" s="118"/>
      <c r="F59" s="118"/>
      <c r="G59" s="118"/>
      <c r="H59" s="118"/>
    </row>
    <row r="60" spans="3:8">
      <c r="C60" s="118"/>
      <c r="D60" s="118"/>
      <c r="E60" s="118"/>
      <c r="F60" s="118"/>
      <c r="G60" s="118"/>
      <c r="H60" s="118"/>
    </row>
    <row r="61" spans="3:8">
      <c r="C61" s="118"/>
      <c r="D61" s="118"/>
      <c r="E61" s="118"/>
      <c r="F61" s="118"/>
      <c r="G61" s="118"/>
      <c r="H61" s="118"/>
    </row>
    <row r="62" spans="3:8">
      <c r="C62" s="118"/>
      <c r="D62" s="118"/>
      <c r="E62" s="118"/>
      <c r="F62" s="118"/>
      <c r="G62" s="118"/>
      <c r="H62" s="118"/>
    </row>
    <row r="63" spans="3:8">
      <c r="C63" s="118"/>
      <c r="D63" s="118"/>
      <c r="E63" s="118"/>
      <c r="F63" s="118"/>
      <c r="G63" s="118"/>
      <c r="H63" s="118"/>
    </row>
    <row r="64" spans="3:8">
      <c r="C64" s="118"/>
      <c r="D64" s="118"/>
      <c r="E64" s="118"/>
      <c r="F64" s="118"/>
      <c r="G64" s="118"/>
      <c r="H64" s="118"/>
    </row>
    <row r="65" spans="3:8">
      <c r="C65" s="118"/>
      <c r="D65" s="118"/>
      <c r="E65" s="118"/>
      <c r="F65" s="118"/>
      <c r="G65" s="118"/>
      <c r="H65" s="118"/>
    </row>
    <row r="66" spans="3:8">
      <c r="C66" s="118"/>
      <c r="D66" s="118"/>
      <c r="E66" s="118"/>
      <c r="F66" s="118"/>
      <c r="G66" s="118"/>
      <c r="H66" s="118"/>
    </row>
    <row r="67" spans="3:8">
      <c r="C67" s="118"/>
      <c r="D67" s="118"/>
      <c r="E67" s="118"/>
      <c r="F67" s="118"/>
      <c r="G67" s="118"/>
      <c r="H67" s="118"/>
    </row>
    <row r="68" spans="3:8">
      <c r="C68" s="118"/>
      <c r="D68" s="118"/>
      <c r="E68" s="118"/>
      <c r="F68" s="118"/>
      <c r="G68" s="118"/>
      <c r="H68" s="118"/>
    </row>
    <row r="69" spans="3:8">
      <c r="C69" s="118"/>
      <c r="D69" s="118"/>
      <c r="E69" s="118"/>
      <c r="F69" s="118"/>
      <c r="G69" s="118"/>
      <c r="H69" s="118"/>
    </row>
    <row r="70" spans="3:8">
      <c r="C70" s="118"/>
      <c r="D70" s="118"/>
      <c r="E70" s="118"/>
      <c r="F70" s="118"/>
      <c r="G70" s="118"/>
      <c r="H70" s="118"/>
    </row>
    <row r="71" spans="3:8">
      <c r="C71" s="118"/>
      <c r="D71" s="118"/>
      <c r="E71" s="118"/>
      <c r="F71" s="118"/>
      <c r="G71" s="118"/>
      <c r="H71" s="118"/>
    </row>
    <row r="72" spans="3:8">
      <c r="C72" s="118"/>
      <c r="D72" s="118"/>
      <c r="E72" s="118"/>
      <c r="F72" s="118"/>
      <c r="G72" s="118"/>
      <c r="H72" s="118"/>
    </row>
    <row r="73" spans="3:8">
      <c r="C73" s="118"/>
      <c r="D73" s="118"/>
      <c r="E73" s="118"/>
      <c r="F73" s="118"/>
      <c r="G73" s="118"/>
      <c r="H73" s="118"/>
    </row>
    <row r="74" spans="3:8">
      <c r="C74" s="118"/>
      <c r="D74" s="118"/>
      <c r="E74" s="118"/>
      <c r="F74" s="118"/>
      <c r="G74" s="118"/>
      <c r="H74" s="118"/>
    </row>
    <row r="75" spans="3:8">
      <c r="C75" s="118"/>
      <c r="D75" s="118"/>
      <c r="E75" s="118"/>
      <c r="F75" s="118"/>
      <c r="G75" s="118"/>
      <c r="H75" s="118"/>
    </row>
    <row r="76" spans="3:8">
      <c r="C76" s="118"/>
      <c r="D76" s="118"/>
      <c r="E76" s="118"/>
      <c r="F76" s="118"/>
      <c r="G76" s="118"/>
      <c r="H76" s="118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3"/>
  <sheetViews>
    <sheetView showZeros="0" topLeftCell="A51" zoomScaleNormal="100" workbookViewId="0">
      <selection activeCell="G32" sqref="G32"/>
    </sheetView>
  </sheetViews>
  <sheetFormatPr baseColWidth="10" defaultColWidth="10.109375" defaultRowHeight="12.45"/>
  <cols>
    <col min="1" max="1" width="8.33203125" style="229" customWidth="1"/>
    <col min="2" max="5" width="10.77734375" style="229" customWidth="1"/>
    <col min="6" max="7" width="10.77734375" style="229" hidden="1" customWidth="1"/>
    <col min="8" max="13" width="10.77734375" style="229" customWidth="1"/>
    <col min="14" max="15" width="10.77734375" style="229" hidden="1" customWidth="1"/>
    <col min="16" max="17" width="10.77734375" style="229" customWidth="1"/>
    <col min="18" max="18" width="6.21875" style="213" customWidth="1"/>
    <col min="19" max="21" width="7.6640625" style="214" customWidth="1"/>
    <col min="22" max="25" width="10.109375" style="214"/>
    <col min="26" max="16384" width="10.109375" style="213"/>
  </cols>
  <sheetData>
    <row r="1" spans="1:25" ht="18.850000000000001" customHeight="1">
      <c r="A1" s="329" t="s">
        <v>186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</row>
    <row r="2" spans="1:25" ht="18.850000000000001" customHeight="1">
      <c r="A2" s="331" t="s">
        <v>187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25" ht="18.850000000000001" customHeight="1">
      <c r="A3" s="333" t="s">
        <v>189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25" ht="14.25" customHeight="1" thickBot="1">
      <c r="A4" s="216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spans="1:25" ht="14.25" customHeight="1" thickTop="1">
      <c r="A5" s="335" t="s">
        <v>0</v>
      </c>
      <c r="B5" s="338" t="s">
        <v>29</v>
      </c>
      <c r="C5" s="339"/>
      <c r="D5" s="339"/>
      <c r="E5" s="339"/>
      <c r="F5" s="339"/>
      <c r="G5" s="339"/>
      <c r="H5" s="339"/>
      <c r="I5" s="340"/>
      <c r="J5" s="338" t="s">
        <v>30</v>
      </c>
      <c r="K5" s="339"/>
      <c r="L5" s="339"/>
      <c r="M5" s="339"/>
      <c r="N5" s="339"/>
      <c r="O5" s="339"/>
      <c r="P5" s="339"/>
      <c r="Q5" s="340"/>
    </row>
    <row r="6" spans="1:25" ht="14.25" customHeight="1">
      <c r="A6" s="336"/>
      <c r="B6" s="341" t="s">
        <v>3</v>
      </c>
      <c r="C6" s="342"/>
      <c r="D6" s="343" t="s">
        <v>4</v>
      </c>
      <c r="E6" s="344"/>
      <c r="F6" s="341" t="s">
        <v>5</v>
      </c>
      <c r="G6" s="342"/>
      <c r="H6" s="341" t="s">
        <v>6</v>
      </c>
      <c r="I6" s="342"/>
      <c r="J6" s="341" t="s">
        <v>3</v>
      </c>
      <c r="K6" s="342"/>
      <c r="L6" s="343" t="s">
        <v>4</v>
      </c>
      <c r="M6" s="344"/>
      <c r="N6" s="341" t="s">
        <v>5</v>
      </c>
      <c r="O6" s="342"/>
      <c r="P6" s="341" t="s">
        <v>6</v>
      </c>
      <c r="Q6" s="342"/>
    </row>
    <row r="7" spans="1:25" ht="14.25" customHeight="1">
      <c r="A7" s="337"/>
      <c r="B7" s="252" t="s">
        <v>7</v>
      </c>
      <c r="C7" s="253" t="s">
        <v>8</v>
      </c>
      <c r="D7" s="254" t="s">
        <v>7</v>
      </c>
      <c r="E7" s="255" t="s">
        <v>8</v>
      </c>
      <c r="F7" s="252" t="s">
        <v>7</v>
      </c>
      <c r="G7" s="254" t="s">
        <v>8</v>
      </c>
      <c r="H7" s="252" t="s">
        <v>7</v>
      </c>
      <c r="I7" s="254" t="s">
        <v>8</v>
      </c>
      <c r="J7" s="256" t="s">
        <v>7</v>
      </c>
      <c r="K7" s="257" t="s">
        <v>8</v>
      </c>
      <c r="L7" s="254" t="s">
        <v>7</v>
      </c>
      <c r="M7" s="254" t="s">
        <v>8</v>
      </c>
      <c r="N7" s="252" t="s">
        <v>7</v>
      </c>
      <c r="O7" s="254" t="s">
        <v>8</v>
      </c>
      <c r="P7" s="252" t="s">
        <v>7</v>
      </c>
      <c r="Q7" s="255" t="s">
        <v>8</v>
      </c>
    </row>
    <row r="8" spans="1:25" ht="14.25" customHeight="1">
      <c r="A8" s="218" t="s">
        <v>9</v>
      </c>
      <c r="B8" s="219">
        <v>0</v>
      </c>
      <c r="C8" s="220">
        <v>0</v>
      </c>
      <c r="D8" s="219">
        <v>0</v>
      </c>
      <c r="E8" s="220">
        <v>0</v>
      </c>
      <c r="F8" s="219">
        <v>0</v>
      </c>
      <c r="G8" s="220">
        <v>0</v>
      </c>
      <c r="H8" s="219">
        <v>0</v>
      </c>
      <c r="I8" s="220">
        <v>0</v>
      </c>
      <c r="J8" s="219">
        <v>0</v>
      </c>
      <c r="K8" s="220">
        <v>0</v>
      </c>
      <c r="L8" s="219">
        <v>0</v>
      </c>
      <c r="M8" s="220">
        <v>0</v>
      </c>
      <c r="N8" s="219">
        <v>0</v>
      </c>
      <c r="O8" s="220">
        <v>0</v>
      </c>
      <c r="P8" s="219">
        <v>0</v>
      </c>
      <c r="Q8" s="220">
        <v>0</v>
      </c>
    </row>
    <row r="9" spans="1:25" ht="14.25" customHeight="1">
      <c r="A9" s="221" t="s">
        <v>10</v>
      </c>
      <c r="B9" s="219">
        <v>0</v>
      </c>
      <c r="C9" s="220">
        <v>0</v>
      </c>
      <c r="D9" s="219">
        <v>0</v>
      </c>
      <c r="E9" s="220">
        <v>0</v>
      </c>
      <c r="F9" s="219">
        <v>0</v>
      </c>
      <c r="G9" s="220">
        <v>0</v>
      </c>
      <c r="H9" s="219">
        <v>0</v>
      </c>
      <c r="I9" s="220">
        <v>0</v>
      </c>
      <c r="J9" s="219">
        <v>0</v>
      </c>
      <c r="K9" s="220">
        <v>0</v>
      </c>
      <c r="L9" s="219">
        <v>0</v>
      </c>
      <c r="M9" s="220">
        <v>0</v>
      </c>
      <c r="N9" s="219">
        <v>0</v>
      </c>
      <c r="O9" s="220">
        <v>0</v>
      </c>
      <c r="P9" s="219">
        <v>0</v>
      </c>
      <c r="Q9" s="220">
        <v>0</v>
      </c>
    </row>
    <row r="10" spans="1:25" ht="14.25" customHeight="1">
      <c r="A10" s="222" t="s">
        <v>11</v>
      </c>
      <c r="B10" s="219">
        <v>0</v>
      </c>
      <c r="C10" s="220">
        <v>0</v>
      </c>
      <c r="D10" s="219">
        <v>0</v>
      </c>
      <c r="E10" s="220">
        <v>0</v>
      </c>
      <c r="F10" s="219">
        <v>0</v>
      </c>
      <c r="G10" s="220">
        <v>0</v>
      </c>
      <c r="H10" s="219">
        <v>0</v>
      </c>
      <c r="I10" s="220">
        <v>0</v>
      </c>
      <c r="J10" s="219">
        <v>0</v>
      </c>
      <c r="K10" s="220">
        <v>0</v>
      </c>
      <c r="L10" s="219">
        <v>0</v>
      </c>
      <c r="M10" s="220">
        <v>0</v>
      </c>
      <c r="N10" s="219">
        <v>0</v>
      </c>
      <c r="O10" s="220">
        <v>0</v>
      </c>
      <c r="P10" s="219">
        <v>0</v>
      </c>
      <c r="Q10" s="220">
        <v>0</v>
      </c>
    </row>
    <row r="11" spans="1:25" ht="14.25" customHeight="1">
      <c r="A11" s="222" t="s">
        <v>12</v>
      </c>
      <c r="B11" s="219">
        <v>4</v>
      </c>
      <c r="C11" s="220">
        <v>895.07749999999999</v>
      </c>
      <c r="D11" s="219">
        <v>0</v>
      </c>
      <c r="E11" s="220">
        <v>0</v>
      </c>
      <c r="F11" s="219">
        <v>0</v>
      </c>
      <c r="G11" s="220">
        <v>0</v>
      </c>
      <c r="H11" s="219">
        <v>4</v>
      </c>
      <c r="I11" s="220">
        <v>895.07749999999999</v>
      </c>
      <c r="J11" s="219">
        <v>0</v>
      </c>
      <c r="K11" s="220">
        <v>0</v>
      </c>
      <c r="L11" s="219">
        <v>0</v>
      </c>
      <c r="M11" s="220">
        <v>0</v>
      </c>
      <c r="N11" s="219">
        <v>0</v>
      </c>
      <c r="O11" s="220">
        <v>0</v>
      </c>
      <c r="P11" s="219">
        <v>0</v>
      </c>
      <c r="Q11" s="220">
        <v>0</v>
      </c>
    </row>
    <row r="12" spans="1:25" ht="14.25" customHeight="1">
      <c r="A12" s="222" t="s">
        <v>13</v>
      </c>
      <c r="B12" s="219">
        <v>242</v>
      </c>
      <c r="C12" s="220">
        <v>751.05735537190026</v>
      </c>
      <c r="D12" s="219">
        <v>95</v>
      </c>
      <c r="E12" s="220">
        <v>707.87136842105281</v>
      </c>
      <c r="F12" s="219">
        <v>0</v>
      </c>
      <c r="G12" s="220">
        <v>0</v>
      </c>
      <c r="H12" s="219">
        <v>337</v>
      </c>
      <c r="I12" s="220">
        <v>738.88326409495505</v>
      </c>
      <c r="J12" s="219">
        <v>0</v>
      </c>
      <c r="K12" s="220">
        <v>0</v>
      </c>
      <c r="L12" s="219">
        <v>0</v>
      </c>
      <c r="M12" s="220">
        <v>0</v>
      </c>
      <c r="N12" s="219">
        <v>0</v>
      </c>
      <c r="O12" s="220">
        <v>0</v>
      </c>
      <c r="P12" s="219">
        <v>0</v>
      </c>
      <c r="Q12" s="220">
        <v>0</v>
      </c>
    </row>
    <row r="13" spans="1:25" ht="14.25" customHeight="1">
      <c r="A13" s="222" t="s">
        <v>14</v>
      </c>
      <c r="B13" s="219">
        <v>2004</v>
      </c>
      <c r="C13" s="220">
        <v>747.12058383233477</v>
      </c>
      <c r="D13" s="219">
        <v>841</v>
      </c>
      <c r="E13" s="220">
        <v>679.26439952437602</v>
      </c>
      <c r="F13" s="219">
        <v>0</v>
      </c>
      <c r="G13" s="220">
        <v>0</v>
      </c>
      <c r="H13" s="219">
        <v>2845</v>
      </c>
      <c r="I13" s="220">
        <v>727.06186643233718</v>
      </c>
      <c r="J13" s="219">
        <v>0</v>
      </c>
      <c r="K13" s="220">
        <v>0</v>
      </c>
      <c r="L13" s="219">
        <v>0</v>
      </c>
      <c r="M13" s="220">
        <v>0</v>
      </c>
      <c r="N13" s="219">
        <v>0</v>
      </c>
      <c r="O13" s="220">
        <v>0</v>
      </c>
      <c r="P13" s="219">
        <v>0</v>
      </c>
      <c r="Q13" s="220">
        <v>0</v>
      </c>
      <c r="S13" s="213"/>
      <c r="T13" s="213"/>
      <c r="U13" s="213"/>
      <c r="V13" s="213"/>
      <c r="W13" s="213"/>
      <c r="X13" s="213"/>
      <c r="Y13" s="213"/>
    </row>
    <row r="14" spans="1:25" ht="14.25" customHeight="1">
      <c r="A14" s="222" t="s">
        <v>15</v>
      </c>
      <c r="B14" s="219">
        <v>8655</v>
      </c>
      <c r="C14" s="220">
        <v>811.68255228191799</v>
      </c>
      <c r="D14" s="219">
        <v>4217</v>
      </c>
      <c r="E14" s="220">
        <v>751.43668247569258</v>
      </c>
      <c r="F14" s="219">
        <v>0</v>
      </c>
      <c r="G14" s="220">
        <v>0</v>
      </c>
      <c r="H14" s="219">
        <v>12872</v>
      </c>
      <c r="I14" s="220">
        <v>791.94538377874426</v>
      </c>
      <c r="J14" s="219">
        <v>0</v>
      </c>
      <c r="K14" s="220">
        <v>0</v>
      </c>
      <c r="L14" s="219">
        <v>0</v>
      </c>
      <c r="M14" s="220">
        <v>0</v>
      </c>
      <c r="N14" s="219">
        <v>0</v>
      </c>
      <c r="O14" s="220">
        <v>0</v>
      </c>
      <c r="P14" s="219">
        <v>0</v>
      </c>
      <c r="Q14" s="220">
        <v>0</v>
      </c>
      <c r="S14" s="213"/>
      <c r="T14" s="213"/>
      <c r="U14" s="213"/>
      <c r="V14" s="213"/>
      <c r="W14" s="213"/>
      <c r="X14" s="213"/>
      <c r="Y14" s="213"/>
    </row>
    <row r="15" spans="1:25" ht="14.25" customHeight="1">
      <c r="A15" s="222" t="s">
        <v>16</v>
      </c>
      <c r="B15" s="219">
        <v>23190</v>
      </c>
      <c r="C15" s="220">
        <v>872.92201595515269</v>
      </c>
      <c r="D15" s="219">
        <v>12290</v>
      </c>
      <c r="E15" s="220">
        <v>812.58427502034226</v>
      </c>
      <c r="F15" s="219">
        <v>0</v>
      </c>
      <c r="G15" s="220">
        <v>0</v>
      </c>
      <c r="H15" s="219">
        <v>35480</v>
      </c>
      <c r="I15" s="220">
        <v>852.0214850620066</v>
      </c>
      <c r="J15" s="219">
        <v>0</v>
      </c>
      <c r="K15" s="220">
        <v>0</v>
      </c>
      <c r="L15" s="219">
        <v>0</v>
      </c>
      <c r="M15" s="220">
        <v>0</v>
      </c>
      <c r="N15" s="219">
        <v>0</v>
      </c>
      <c r="O15" s="220">
        <v>0</v>
      </c>
      <c r="P15" s="219">
        <v>0</v>
      </c>
      <c r="Q15" s="220">
        <v>0</v>
      </c>
      <c r="S15" s="213"/>
      <c r="T15" s="213"/>
      <c r="U15" s="213"/>
      <c r="V15" s="213"/>
      <c r="W15" s="213"/>
      <c r="X15" s="213"/>
      <c r="Y15" s="213"/>
    </row>
    <row r="16" spans="1:25" ht="14.25" customHeight="1">
      <c r="A16" s="222" t="s">
        <v>17</v>
      </c>
      <c r="B16" s="219">
        <v>46715</v>
      </c>
      <c r="C16" s="220">
        <v>917.33757465482256</v>
      </c>
      <c r="D16" s="219">
        <v>25844</v>
      </c>
      <c r="E16" s="220">
        <v>843.88432556879707</v>
      </c>
      <c r="F16" s="219">
        <v>0</v>
      </c>
      <c r="G16" s="220">
        <v>0</v>
      </c>
      <c r="H16" s="219">
        <v>72559</v>
      </c>
      <c r="I16" s="220">
        <v>891.17506181176736</v>
      </c>
      <c r="J16" s="219">
        <v>0</v>
      </c>
      <c r="K16" s="220">
        <v>0</v>
      </c>
      <c r="L16" s="219">
        <v>0</v>
      </c>
      <c r="M16" s="220">
        <v>0</v>
      </c>
      <c r="N16" s="219">
        <v>0</v>
      </c>
      <c r="O16" s="220">
        <v>0</v>
      </c>
      <c r="P16" s="219">
        <v>0</v>
      </c>
      <c r="Q16" s="220">
        <v>0</v>
      </c>
      <c r="S16" s="213"/>
      <c r="T16" s="213"/>
      <c r="U16" s="213"/>
      <c r="V16" s="213"/>
      <c r="W16" s="213"/>
      <c r="X16" s="213"/>
      <c r="Y16" s="213"/>
    </row>
    <row r="17" spans="1:25" ht="14.25" customHeight="1">
      <c r="A17" s="222" t="s">
        <v>18</v>
      </c>
      <c r="B17" s="219">
        <v>72425</v>
      </c>
      <c r="C17" s="220">
        <v>924.76234477044989</v>
      </c>
      <c r="D17" s="219">
        <v>41062</v>
      </c>
      <c r="E17" s="220">
        <v>846.05591544493564</v>
      </c>
      <c r="F17" s="219">
        <v>0</v>
      </c>
      <c r="G17" s="220">
        <v>0</v>
      </c>
      <c r="H17" s="219">
        <v>113487</v>
      </c>
      <c r="I17" s="220">
        <v>896.2846918149196</v>
      </c>
      <c r="J17" s="219">
        <v>50</v>
      </c>
      <c r="K17" s="220">
        <v>2352.8979999999997</v>
      </c>
      <c r="L17" s="219">
        <v>19</v>
      </c>
      <c r="M17" s="220">
        <v>1885.8552631578948</v>
      </c>
      <c r="N17" s="219">
        <v>0</v>
      </c>
      <c r="O17" s="220">
        <v>0</v>
      </c>
      <c r="P17" s="219">
        <v>69</v>
      </c>
      <c r="Q17" s="220">
        <v>2224.2920289855069</v>
      </c>
      <c r="S17" s="213"/>
      <c r="T17" s="213"/>
      <c r="U17" s="213"/>
      <c r="V17" s="213"/>
      <c r="W17" s="213"/>
      <c r="X17" s="213"/>
      <c r="Y17" s="213"/>
    </row>
    <row r="18" spans="1:25" ht="14.25" customHeight="1">
      <c r="A18" s="222" t="s">
        <v>19</v>
      </c>
      <c r="B18" s="219">
        <v>107536</v>
      </c>
      <c r="C18" s="220">
        <v>946.46366500520912</v>
      </c>
      <c r="D18" s="219">
        <v>59106</v>
      </c>
      <c r="E18" s="220">
        <v>842.39245558826644</v>
      </c>
      <c r="F18" s="219">
        <v>0</v>
      </c>
      <c r="G18" s="220">
        <v>0</v>
      </c>
      <c r="H18" s="219">
        <v>166642</v>
      </c>
      <c r="I18" s="220">
        <v>909.55080447906448</v>
      </c>
      <c r="J18" s="219">
        <v>572</v>
      </c>
      <c r="K18" s="220">
        <v>2363.2143881118877</v>
      </c>
      <c r="L18" s="219">
        <v>160</v>
      </c>
      <c r="M18" s="220">
        <v>2096.0738125000003</v>
      </c>
      <c r="N18" s="219">
        <v>0</v>
      </c>
      <c r="O18" s="220">
        <v>0</v>
      </c>
      <c r="P18" s="219">
        <v>732</v>
      </c>
      <c r="Q18" s="220">
        <v>2304.823005464481</v>
      </c>
      <c r="S18" s="213"/>
      <c r="T18" s="213"/>
      <c r="U18" s="213"/>
      <c r="V18" s="213"/>
      <c r="W18" s="213"/>
      <c r="X18" s="213"/>
      <c r="Y18" s="213"/>
    </row>
    <row r="19" spans="1:25" ht="14.25" customHeight="1">
      <c r="A19" s="222" t="s">
        <v>20</v>
      </c>
      <c r="B19" s="219">
        <v>153439</v>
      </c>
      <c r="C19" s="220">
        <v>1081.773322949186</v>
      </c>
      <c r="D19" s="219">
        <v>86212</v>
      </c>
      <c r="E19" s="220">
        <v>914.9336182897996</v>
      </c>
      <c r="F19" s="219">
        <v>1</v>
      </c>
      <c r="G19" s="220">
        <v>524.75</v>
      </c>
      <c r="H19" s="219">
        <v>239652</v>
      </c>
      <c r="I19" s="220">
        <v>1021.7523690601387</v>
      </c>
      <c r="J19" s="219">
        <v>14651</v>
      </c>
      <c r="K19" s="220">
        <v>2338.5105248788491</v>
      </c>
      <c r="L19" s="219">
        <v>1098</v>
      </c>
      <c r="M19" s="220">
        <v>2139.5241803278691</v>
      </c>
      <c r="N19" s="219">
        <v>0</v>
      </c>
      <c r="O19" s="220">
        <v>0</v>
      </c>
      <c r="P19" s="219">
        <v>15749</v>
      </c>
      <c r="Q19" s="220">
        <v>2324.637453171631</v>
      </c>
      <c r="S19" s="213"/>
      <c r="T19" s="213"/>
      <c r="U19" s="213"/>
      <c r="V19" s="213"/>
      <c r="W19" s="213"/>
      <c r="X19" s="213"/>
      <c r="Y19" s="213"/>
    </row>
    <row r="20" spans="1:25" ht="14.25" customHeight="1">
      <c r="A20" s="222" t="s">
        <v>21</v>
      </c>
      <c r="B20" s="219">
        <v>192878</v>
      </c>
      <c r="C20" s="220">
        <v>1169.0734449237345</v>
      </c>
      <c r="D20" s="219">
        <v>113229</v>
      </c>
      <c r="E20" s="220">
        <v>969.81983873389504</v>
      </c>
      <c r="F20" s="219">
        <v>0</v>
      </c>
      <c r="G20" s="220">
        <v>0</v>
      </c>
      <c r="H20" s="219">
        <v>306107</v>
      </c>
      <c r="I20" s="220">
        <v>1095.369522519904</v>
      </c>
      <c r="J20" s="219">
        <v>230386</v>
      </c>
      <c r="K20" s="220">
        <v>1642.0961110918145</v>
      </c>
      <c r="L20" s="219">
        <v>98431</v>
      </c>
      <c r="M20" s="220">
        <v>1451.792520141016</v>
      </c>
      <c r="N20" s="219">
        <v>0</v>
      </c>
      <c r="O20" s="220">
        <v>0</v>
      </c>
      <c r="P20" s="219">
        <v>328817</v>
      </c>
      <c r="Q20" s="220">
        <v>1585.1289446713495</v>
      </c>
      <c r="S20" s="213"/>
      <c r="T20" s="213"/>
      <c r="U20" s="213"/>
      <c r="V20" s="213"/>
      <c r="W20" s="213"/>
      <c r="X20" s="213"/>
      <c r="Y20" s="213"/>
    </row>
    <row r="21" spans="1:25" ht="14.25" customHeight="1">
      <c r="A21" s="222" t="s">
        <v>22</v>
      </c>
      <c r="B21" s="219">
        <v>1102</v>
      </c>
      <c r="C21" s="220">
        <v>1158.3108439201449</v>
      </c>
      <c r="D21" s="219">
        <v>650</v>
      </c>
      <c r="E21" s="220">
        <v>956.46858461538523</v>
      </c>
      <c r="F21" s="219">
        <v>0</v>
      </c>
      <c r="G21" s="220">
        <v>0</v>
      </c>
      <c r="H21" s="219">
        <v>1752</v>
      </c>
      <c r="I21" s="220">
        <v>1083.426444063927</v>
      </c>
      <c r="J21" s="219">
        <v>927316</v>
      </c>
      <c r="K21" s="220">
        <v>1449.125407897631</v>
      </c>
      <c r="L21" s="219">
        <v>600572</v>
      </c>
      <c r="M21" s="220">
        <v>1116.4310727273348</v>
      </c>
      <c r="N21" s="219">
        <v>0</v>
      </c>
      <c r="O21" s="220">
        <v>0</v>
      </c>
      <c r="P21" s="219">
        <v>1527888</v>
      </c>
      <c r="Q21" s="220">
        <v>1318.352142931943</v>
      </c>
      <c r="S21" s="213"/>
      <c r="T21" s="213"/>
      <c r="U21" s="213"/>
      <c r="V21" s="213"/>
      <c r="W21" s="213"/>
      <c r="X21" s="213"/>
      <c r="Y21" s="213"/>
    </row>
    <row r="22" spans="1:25" ht="14.25" customHeight="1">
      <c r="A22" s="222" t="s">
        <v>23</v>
      </c>
      <c r="B22" s="219">
        <v>18</v>
      </c>
      <c r="C22" s="220">
        <v>535.99944444444441</v>
      </c>
      <c r="D22" s="219">
        <v>54</v>
      </c>
      <c r="E22" s="220">
        <v>513.35500000000002</v>
      </c>
      <c r="F22" s="219">
        <v>0</v>
      </c>
      <c r="G22" s="220">
        <v>0</v>
      </c>
      <c r="H22" s="219">
        <v>72</v>
      </c>
      <c r="I22" s="220">
        <v>519.01611111111117</v>
      </c>
      <c r="J22" s="219">
        <v>892184</v>
      </c>
      <c r="K22" s="220">
        <v>1415.1842219542189</v>
      </c>
      <c r="L22" s="219">
        <v>546422</v>
      </c>
      <c r="M22" s="220">
        <v>918.55340597559859</v>
      </c>
      <c r="N22" s="219">
        <v>3</v>
      </c>
      <c r="O22" s="220">
        <v>946.24000000000012</v>
      </c>
      <c r="P22" s="219">
        <v>1438609</v>
      </c>
      <c r="Q22" s="220">
        <v>1226.549637740346</v>
      </c>
      <c r="S22" s="213"/>
      <c r="T22" s="213"/>
      <c r="U22" s="213"/>
      <c r="V22" s="213"/>
      <c r="W22" s="213"/>
      <c r="X22" s="213"/>
      <c r="Y22" s="213"/>
    </row>
    <row r="23" spans="1:25" ht="14.25" customHeight="1">
      <c r="A23" s="222" t="s">
        <v>24</v>
      </c>
      <c r="B23" s="219">
        <v>48</v>
      </c>
      <c r="C23" s="220">
        <v>397.7779166666669</v>
      </c>
      <c r="D23" s="219">
        <v>173</v>
      </c>
      <c r="E23" s="220">
        <v>416.93531791907486</v>
      </c>
      <c r="F23" s="219">
        <v>0</v>
      </c>
      <c r="G23" s="220">
        <v>0</v>
      </c>
      <c r="H23" s="219">
        <v>221</v>
      </c>
      <c r="I23" s="220">
        <v>412.77443438914014</v>
      </c>
      <c r="J23" s="219">
        <v>695104</v>
      </c>
      <c r="K23" s="220">
        <v>1287.4992935589521</v>
      </c>
      <c r="L23" s="219">
        <v>423735</v>
      </c>
      <c r="M23" s="220">
        <v>749.36240839203538</v>
      </c>
      <c r="N23" s="219">
        <v>3</v>
      </c>
      <c r="O23" s="220">
        <v>1017.0066666666668</v>
      </c>
      <c r="P23" s="219">
        <v>1118842</v>
      </c>
      <c r="Q23" s="220">
        <v>1083.6919244093453</v>
      </c>
      <c r="S23" s="213"/>
      <c r="T23" s="213"/>
      <c r="U23" s="213"/>
      <c r="V23" s="213"/>
      <c r="W23" s="213"/>
      <c r="X23" s="213"/>
      <c r="Y23" s="213"/>
    </row>
    <row r="24" spans="1:25" ht="14.25" customHeight="1">
      <c r="A24" s="222" t="s">
        <v>25</v>
      </c>
      <c r="B24" s="219">
        <v>53</v>
      </c>
      <c r="C24" s="220">
        <v>420.82547169811357</v>
      </c>
      <c r="D24" s="219">
        <v>303</v>
      </c>
      <c r="E24" s="220">
        <v>409.61009900990121</v>
      </c>
      <c r="F24" s="219">
        <v>0</v>
      </c>
      <c r="G24" s="220">
        <v>0</v>
      </c>
      <c r="H24" s="219">
        <v>356</v>
      </c>
      <c r="I24" s="220">
        <v>411.27980337078674</v>
      </c>
      <c r="J24" s="219">
        <v>472489</v>
      </c>
      <c r="K24" s="220">
        <v>1135.558965372737</v>
      </c>
      <c r="L24" s="219">
        <v>298601</v>
      </c>
      <c r="M24" s="220">
        <v>655.86582998717188</v>
      </c>
      <c r="N24" s="219">
        <v>5</v>
      </c>
      <c r="O24" s="220">
        <v>982.41199999999992</v>
      </c>
      <c r="P24" s="219">
        <v>771095</v>
      </c>
      <c r="Q24" s="220">
        <v>949.80025126605483</v>
      </c>
      <c r="S24" s="213"/>
      <c r="T24" s="213"/>
      <c r="U24" s="213"/>
      <c r="V24" s="213"/>
      <c r="W24" s="213"/>
      <c r="X24" s="213"/>
      <c r="Y24" s="213"/>
    </row>
    <row r="25" spans="1:25" ht="14.25" customHeight="1">
      <c r="A25" s="222" t="s">
        <v>26</v>
      </c>
      <c r="B25" s="219">
        <v>201</v>
      </c>
      <c r="C25" s="220">
        <v>419.87233830845696</v>
      </c>
      <c r="D25" s="219">
        <v>6228</v>
      </c>
      <c r="E25" s="220">
        <v>412.12891297366548</v>
      </c>
      <c r="F25" s="219">
        <v>0</v>
      </c>
      <c r="G25" s="220">
        <v>0</v>
      </c>
      <c r="H25" s="219">
        <v>6429</v>
      </c>
      <c r="I25" s="220">
        <v>412.37100793280268</v>
      </c>
      <c r="J25" s="219">
        <v>505471</v>
      </c>
      <c r="K25" s="220">
        <v>1047.9046186427925</v>
      </c>
      <c r="L25" s="219">
        <v>395063</v>
      </c>
      <c r="M25" s="220">
        <v>614.68103983415176</v>
      </c>
      <c r="N25" s="219">
        <v>30</v>
      </c>
      <c r="O25" s="220">
        <v>657.3843333333333</v>
      </c>
      <c r="P25" s="219">
        <v>900564</v>
      </c>
      <c r="Q25" s="220">
        <v>857.84336555757329</v>
      </c>
      <c r="S25" s="213"/>
      <c r="T25" s="213"/>
      <c r="U25" s="213"/>
      <c r="V25" s="213"/>
      <c r="W25" s="213"/>
      <c r="X25" s="213"/>
      <c r="Y25" s="213"/>
    </row>
    <row r="26" spans="1:25" ht="14.25" customHeight="1">
      <c r="A26" s="222" t="s">
        <v>5</v>
      </c>
      <c r="B26" s="219">
        <v>7</v>
      </c>
      <c r="C26" s="220">
        <v>916.97285714285704</v>
      </c>
      <c r="D26" s="219">
        <v>1</v>
      </c>
      <c r="E26" s="220">
        <v>499.5</v>
      </c>
      <c r="F26" s="219">
        <v>0</v>
      </c>
      <c r="G26" s="220">
        <v>0</v>
      </c>
      <c r="H26" s="219">
        <v>8</v>
      </c>
      <c r="I26" s="220">
        <v>864.78874999999994</v>
      </c>
      <c r="J26" s="219">
        <v>59</v>
      </c>
      <c r="K26" s="220">
        <v>1655.2194915254233</v>
      </c>
      <c r="L26" s="219">
        <v>13</v>
      </c>
      <c r="M26" s="220">
        <v>767.89846153846145</v>
      </c>
      <c r="N26" s="219">
        <v>0</v>
      </c>
      <c r="O26" s="220">
        <v>0</v>
      </c>
      <c r="P26" s="219">
        <v>72</v>
      </c>
      <c r="Q26" s="220">
        <v>1495.0087499999997</v>
      </c>
      <c r="S26" s="213"/>
      <c r="T26" s="213"/>
      <c r="U26" s="213"/>
      <c r="V26" s="213"/>
      <c r="W26" s="213"/>
      <c r="X26" s="213"/>
      <c r="Y26" s="213"/>
    </row>
    <row r="27" spans="1:25" ht="14.25" customHeight="1">
      <c r="A27" s="249" t="s">
        <v>6</v>
      </c>
      <c r="B27" s="250">
        <v>608517</v>
      </c>
      <c r="C27" s="251">
        <v>1040.9767940254753</v>
      </c>
      <c r="D27" s="250">
        <v>350305</v>
      </c>
      <c r="E27" s="251">
        <v>891.33016876721842</v>
      </c>
      <c r="F27" s="250">
        <v>1</v>
      </c>
      <c r="G27" s="251">
        <v>524.75</v>
      </c>
      <c r="H27" s="250">
        <v>958823</v>
      </c>
      <c r="I27" s="251">
        <v>986.30301451884304</v>
      </c>
      <c r="J27" s="250">
        <v>3738282</v>
      </c>
      <c r="K27" s="251">
        <v>1332.6220052125529</v>
      </c>
      <c r="L27" s="250">
        <v>2364114</v>
      </c>
      <c r="M27" s="251">
        <v>877.39331212877119</v>
      </c>
      <c r="N27" s="250">
        <v>41</v>
      </c>
      <c r="O27" s="251">
        <v>744.47146341463406</v>
      </c>
      <c r="P27" s="250">
        <v>6102437</v>
      </c>
      <c r="Q27" s="251">
        <v>1156.2602270093064</v>
      </c>
      <c r="S27" s="213"/>
      <c r="T27" s="213"/>
      <c r="U27" s="213"/>
      <c r="V27" s="213"/>
      <c r="W27" s="213"/>
      <c r="X27" s="213"/>
      <c r="Y27" s="213"/>
    </row>
    <row r="28" spans="1:25" ht="14.25" customHeight="1" thickBot="1">
      <c r="A28" s="223" t="s">
        <v>27</v>
      </c>
      <c r="B28" s="224">
        <v>54.281983862220834</v>
      </c>
      <c r="C28" s="224" t="s">
        <v>28</v>
      </c>
      <c r="D28" s="224">
        <v>55.201941742029781</v>
      </c>
      <c r="E28" s="224" t="s">
        <v>28</v>
      </c>
      <c r="F28" s="224">
        <v>58</v>
      </c>
      <c r="G28" s="224" t="s">
        <v>28</v>
      </c>
      <c r="H28" s="224">
        <v>54.618095252994578</v>
      </c>
      <c r="I28" s="224" t="s">
        <v>28</v>
      </c>
      <c r="J28" s="224">
        <v>74.54546959879066</v>
      </c>
      <c r="K28" s="224" t="s">
        <v>28</v>
      </c>
      <c r="L28" s="224">
        <v>75.383115188395081</v>
      </c>
      <c r="M28" s="224" t="s">
        <v>28</v>
      </c>
      <c r="N28" s="224">
        <v>85.41463414634147</v>
      </c>
      <c r="O28" s="224" t="s">
        <v>28</v>
      </c>
      <c r="P28" s="224">
        <v>74.870052676298457</v>
      </c>
      <c r="Q28" s="224" t="s">
        <v>28</v>
      </c>
      <c r="S28" s="213"/>
      <c r="T28" s="213"/>
      <c r="U28" s="213"/>
      <c r="V28" s="213"/>
      <c r="W28" s="213"/>
      <c r="X28" s="213"/>
      <c r="Y28" s="213"/>
    </row>
    <row r="29" spans="1:25" ht="14.25" customHeight="1" thickTop="1" thickBot="1">
      <c r="A29" s="225"/>
      <c r="B29" s="226"/>
      <c r="C29" s="227"/>
      <c r="D29" s="228"/>
      <c r="E29" s="228"/>
      <c r="F29" s="226"/>
      <c r="G29" s="228"/>
      <c r="H29" s="226"/>
      <c r="I29" s="228"/>
      <c r="J29" s="226"/>
      <c r="K29" s="227"/>
      <c r="L29" s="226"/>
      <c r="M29" s="227"/>
      <c r="N29" s="226"/>
      <c r="O29" s="227"/>
      <c r="P29" s="226"/>
      <c r="Q29" s="227"/>
      <c r="S29" s="213"/>
      <c r="T29" s="213"/>
      <c r="U29" s="213"/>
      <c r="V29" s="213"/>
      <c r="W29" s="213"/>
      <c r="X29" s="213"/>
      <c r="Y29" s="213"/>
    </row>
    <row r="30" spans="1:25" ht="14.25" customHeight="1" thickTop="1">
      <c r="A30" s="335" t="s">
        <v>0</v>
      </c>
      <c r="B30" s="338" t="s">
        <v>31</v>
      </c>
      <c r="C30" s="339"/>
      <c r="D30" s="339"/>
      <c r="E30" s="339"/>
      <c r="F30" s="339"/>
      <c r="G30" s="339"/>
      <c r="H30" s="339"/>
      <c r="I30" s="340"/>
      <c r="J30" s="338" t="s">
        <v>32</v>
      </c>
      <c r="K30" s="339"/>
      <c r="L30" s="339"/>
      <c r="M30" s="339"/>
      <c r="N30" s="339"/>
      <c r="O30" s="339"/>
      <c r="P30" s="339"/>
      <c r="Q30" s="340"/>
      <c r="S30" s="213"/>
      <c r="T30" s="213"/>
      <c r="U30" s="213"/>
      <c r="V30" s="213"/>
      <c r="W30" s="213"/>
      <c r="X30" s="213"/>
      <c r="Y30" s="213"/>
    </row>
    <row r="31" spans="1:25" ht="14.25" customHeight="1">
      <c r="A31" s="336"/>
      <c r="B31" s="341" t="s">
        <v>3</v>
      </c>
      <c r="C31" s="342"/>
      <c r="D31" s="343" t="s">
        <v>4</v>
      </c>
      <c r="E31" s="344"/>
      <c r="F31" s="341" t="s">
        <v>5</v>
      </c>
      <c r="G31" s="342"/>
      <c r="H31" s="341" t="s">
        <v>6</v>
      </c>
      <c r="I31" s="342"/>
      <c r="J31" s="341" t="s">
        <v>3</v>
      </c>
      <c r="K31" s="342"/>
      <c r="L31" s="343" t="s">
        <v>4</v>
      </c>
      <c r="M31" s="344"/>
      <c r="N31" s="341" t="s">
        <v>5</v>
      </c>
      <c r="O31" s="342"/>
      <c r="P31" s="341" t="s">
        <v>6</v>
      </c>
      <c r="Q31" s="342"/>
      <c r="S31" s="213"/>
      <c r="T31" s="213"/>
      <c r="U31" s="213"/>
      <c r="V31" s="213"/>
      <c r="W31" s="213"/>
      <c r="X31" s="213"/>
      <c r="Y31" s="213"/>
    </row>
    <row r="32" spans="1:25" ht="14.25" customHeight="1">
      <c r="A32" s="337"/>
      <c r="B32" s="252" t="s">
        <v>7</v>
      </c>
      <c r="C32" s="253" t="s">
        <v>8</v>
      </c>
      <c r="D32" s="254" t="s">
        <v>7</v>
      </c>
      <c r="E32" s="255" t="s">
        <v>8</v>
      </c>
      <c r="F32" s="252" t="s">
        <v>7</v>
      </c>
      <c r="G32" s="254" t="s">
        <v>8</v>
      </c>
      <c r="H32" s="252" t="s">
        <v>7</v>
      </c>
      <c r="I32" s="254" t="s">
        <v>8</v>
      </c>
      <c r="J32" s="256" t="s">
        <v>7</v>
      </c>
      <c r="K32" s="257" t="s">
        <v>8</v>
      </c>
      <c r="L32" s="254" t="s">
        <v>7</v>
      </c>
      <c r="M32" s="254" t="s">
        <v>8</v>
      </c>
      <c r="N32" s="252" t="s">
        <v>7</v>
      </c>
      <c r="O32" s="254" t="s">
        <v>8</v>
      </c>
      <c r="P32" s="252" t="s">
        <v>7</v>
      </c>
      <c r="Q32" s="255" t="s">
        <v>8</v>
      </c>
      <c r="S32" s="213"/>
      <c r="T32" s="213"/>
      <c r="U32" s="213"/>
      <c r="V32" s="213"/>
      <c r="W32" s="213"/>
      <c r="X32" s="213"/>
      <c r="Y32" s="213"/>
    </row>
    <row r="33" spans="1:25" ht="14.25" customHeight="1">
      <c r="A33" s="218" t="s">
        <v>9</v>
      </c>
      <c r="B33" s="219">
        <v>0</v>
      </c>
      <c r="C33" s="220">
        <v>0</v>
      </c>
      <c r="D33" s="219">
        <v>0</v>
      </c>
      <c r="E33" s="220">
        <v>0</v>
      </c>
      <c r="F33" s="219">
        <v>0</v>
      </c>
      <c r="G33" s="220">
        <v>0</v>
      </c>
      <c r="H33" s="219">
        <v>0</v>
      </c>
      <c r="I33" s="220">
        <v>0</v>
      </c>
      <c r="J33" s="219">
        <v>1362</v>
      </c>
      <c r="K33" s="220">
        <v>295.46436857562423</v>
      </c>
      <c r="L33" s="219">
        <v>1279</v>
      </c>
      <c r="M33" s="220">
        <v>299.95214229867116</v>
      </c>
      <c r="N33" s="219">
        <v>0</v>
      </c>
      <c r="O33" s="220">
        <v>0</v>
      </c>
      <c r="P33" s="219">
        <v>2641</v>
      </c>
      <c r="Q33" s="220">
        <v>297.63773570617218</v>
      </c>
      <c r="S33" s="213"/>
      <c r="T33" s="213"/>
      <c r="U33" s="213"/>
      <c r="V33" s="213"/>
      <c r="W33" s="213"/>
      <c r="X33" s="213"/>
      <c r="Y33" s="213"/>
    </row>
    <row r="34" spans="1:25" ht="14.25" customHeight="1">
      <c r="A34" s="221" t="s">
        <v>10</v>
      </c>
      <c r="B34" s="219">
        <v>0</v>
      </c>
      <c r="C34" s="220">
        <v>0</v>
      </c>
      <c r="D34" s="219">
        <v>0</v>
      </c>
      <c r="E34" s="220">
        <v>0</v>
      </c>
      <c r="F34" s="219">
        <v>0</v>
      </c>
      <c r="G34" s="220">
        <v>0</v>
      </c>
      <c r="H34" s="219">
        <v>0</v>
      </c>
      <c r="I34" s="220">
        <v>0</v>
      </c>
      <c r="J34" s="219">
        <v>6214</v>
      </c>
      <c r="K34" s="220">
        <v>302.71429996781364</v>
      </c>
      <c r="L34" s="219">
        <v>6060</v>
      </c>
      <c r="M34" s="220">
        <v>301.93874587458691</v>
      </c>
      <c r="N34" s="219">
        <v>0</v>
      </c>
      <c r="O34" s="220">
        <v>0</v>
      </c>
      <c r="P34" s="219">
        <v>12274</v>
      </c>
      <c r="Q34" s="220">
        <v>302.33138830047176</v>
      </c>
      <c r="S34" s="213"/>
      <c r="T34" s="213"/>
      <c r="U34" s="213"/>
      <c r="V34" s="213"/>
      <c r="W34" s="213"/>
      <c r="X34" s="213"/>
      <c r="Y34" s="213"/>
    </row>
    <row r="35" spans="1:25" ht="14.25" customHeight="1">
      <c r="A35" s="222" t="s">
        <v>11</v>
      </c>
      <c r="B35" s="219">
        <v>0</v>
      </c>
      <c r="C35" s="220">
        <v>0</v>
      </c>
      <c r="D35" s="219">
        <v>0</v>
      </c>
      <c r="E35" s="220">
        <v>0</v>
      </c>
      <c r="F35" s="219">
        <v>0</v>
      </c>
      <c r="G35" s="220">
        <v>0</v>
      </c>
      <c r="H35" s="219">
        <v>0</v>
      </c>
      <c r="I35" s="220">
        <v>0</v>
      </c>
      <c r="J35" s="219">
        <v>16375</v>
      </c>
      <c r="K35" s="220">
        <v>305.91238595419867</v>
      </c>
      <c r="L35" s="219">
        <v>15464</v>
      </c>
      <c r="M35" s="220">
        <v>303.27910501810629</v>
      </c>
      <c r="N35" s="219">
        <v>0</v>
      </c>
      <c r="O35" s="220">
        <v>0</v>
      </c>
      <c r="P35" s="219">
        <v>31839</v>
      </c>
      <c r="Q35" s="220">
        <v>304.63341813499164</v>
      </c>
      <c r="S35" s="213"/>
      <c r="T35" s="213"/>
      <c r="U35" s="213"/>
      <c r="V35" s="213"/>
      <c r="W35" s="213"/>
      <c r="X35" s="213"/>
      <c r="Y35" s="213"/>
    </row>
    <row r="36" spans="1:25" ht="14.25" customHeight="1">
      <c r="A36" s="222" t="s">
        <v>12</v>
      </c>
      <c r="B36" s="219">
        <v>0</v>
      </c>
      <c r="C36" s="220">
        <v>0</v>
      </c>
      <c r="D36" s="219">
        <v>0</v>
      </c>
      <c r="E36" s="220">
        <v>0</v>
      </c>
      <c r="F36" s="219">
        <v>0</v>
      </c>
      <c r="G36" s="220">
        <v>0</v>
      </c>
      <c r="H36" s="219">
        <v>0</v>
      </c>
      <c r="I36" s="220">
        <v>0</v>
      </c>
      <c r="J36" s="219">
        <v>30025</v>
      </c>
      <c r="K36" s="220">
        <v>305.82977552040069</v>
      </c>
      <c r="L36" s="219">
        <v>28944</v>
      </c>
      <c r="M36" s="220">
        <v>305.74654712548511</v>
      </c>
      <c r="N36" s="219">
        <v>0</v>
      </c>
      <c r="O36" s="220">
        <v>0</v>
      </c>
      <c r="P36" s="219">
        <v>58969</v>
      </c>
      <c r="Q36" s="220">
        <v>305.78892418050287</v>
      </c>
      <c r="S36" s="213"/>
      <c r="T36" s="213"/>
      <c r="U36" s="213"/>
      <c r="V36" s="213"/>
      <c r="W36" s="213"/>
      <c r="X36" s="213"/>
      <c r="Y36" s="213"/>
    </row>
    <row r="37" spans="1:25" ht="14.25" customHeight="1">
      <c r="A37" s="222" t="s">
        <v>13</v>
      </c>
      <c r="B37" s="219">
        <v>0</v>
      </c>
      <c r="C37" s="220">
        <v>0</v>
      </c>
      <c r="D37" s="219">
        <v>23</v>
      </c>
      <c r="E37" s="220">
        <v>718.3378260869564</v>
      </c>
      <c r="F37" s="219">
        <v>0</v>
      </c>
      <c r="G37" s="220">
        <v>0</v>
      </c>
      <c r="H37" s="219">
        <v>23</v>
      </c>
      <c r="I37" s="220">
        <v>718.3378260869564</v>
      </c>
      <c r="J37" s="219">
        <v>43914</v>
      </c>
      <c r="K37" s="220">
        <v>312.59852051737636</v>
      </c>
      <c r="L37" s="219">
        <v>42458</v>
      </c>
      <c r="M37" s="220">
        <v>313.1661743369927</v>
      </c>
      <c r="N37" s="219">
        <v>2</v>
      </c>
      <c r="O37" s="220">
        <v>411.935</v>
      </c>
      <c r="P37" s="219">
        <v>86374</v>
      </c>
      <c r="Q37" s="220">
        <v>312.8798565540568</v>
      </c>
      <c r="S37" s="213"/>
      <c r="T37" s="213"/>
      <c r="U37" s="213"/>
      <c r="V37" s="213"/>
      <c r="W37" s="213"/>
      <c r="X37" s="213"/>
      <c r="Y37" s="213"/>
    </row>
    <row r="38" spans="1:25" ht="14.25" customHeight="1">
      <c r="A38" s="222" t="s">
        <v>14</v>
      </c>
      <c r="B38" s="219">
        <v>19</v>
      </c>
      <c r="C38" s="220">
        <v>742.99789473684211</v>
      </c>
      <c r="D38" s="219">
        <v>224</v>
      </c>
      <c r="E38" s="220">
        <v>733.65674107142866</v>
      </c>
      <c r="F38" s="219">
        <v>0</v>
      </c>
      <c r="G38" s="220">
        <v>0</v>
      </c>
      <c r="H38" s="219">
        <v>243</v>
      </c>
      <c r="I38" s="220">
        <v>734.38711934156379</v>
      </c>
      <c r="J38" s="219">
        <v>2273</v>
      </c>
      <c r="K38" s="220">
        <v>346.92126264848287</v>
      </c>
      <c r="L38" s="219">
        <v>1920</v>
      </c>
      <c r="M38" s="220">
        <v>352.40663020833387</v>
      </c>
      <c r="N38" s="219">
        <v>0</v>
      </c>
      <c r="O38" s="220">
        <v>0</v>
      </c>
      <c r="P38" s="219">
        <v>4193</v>
      </c>
      <c r="Q38" s="220">
        <v>349.43304555211125</v>
      </c>
      <c r="S38" s="213"/>
      <c r="T38" s="213"/>
      <c r="U38" s="213"/>
      <c r="V38" s="213"/>
      <c r="W38" s="213"/>
      <c r="X38" s="213"/>
      <c r="Y38" s="213"/>
    </row>
    <row r="39" spans="1:25" ht="14.25" customHeight="1">
      <c r="A39" s="222" t="s">
        <v>15</v>
      </c>
      <c r="B39" s="219">
        <v>145</v>
      </c>
      <c r="C39" s="220">
        <v>677.27882758620706</v>
      </c>
      <c r="D39" s="219">
        <v>1226</v>
      </c>
      <c r="E39" s="220">
        <v>761.36121533442099</v>
      </c>
      <c r="F39" s="219">
        <v>0</v>
      </c>
      <c r="G39" s="220">
        <v>0</v>
      </c>
      <c r="H39" s="219">
        <v>1371</v>
      </c>
      <c r="I39" s="220">
        <v>752.46847556528087</v>
      </c>
      <c r="J39" s="219">
        <v>2356</v>
      </c>
      <c r="K39" s="220">
        <v>361.90823429541695</v>
      </c>
      <c r="L39" s="219">
        <v>1483</v>
      </c>
      <c r="M39" s="220">
        <v>362.45084288604289</v>
      </c>
      <c r="N39" s="219">
        <v>0</v>
      </c>
      <c r="O39" s="220">
        <v>0</v>
      </c>
      <c r="P39" s="219">
        <v>3839</v>
      </c>
      <c r="Q39" s="220">
        <v>362.11784318833134</v>
      </c>
      <c r="S39" s="213"/>
      <c r="T39" s="213"/>
      <c r="U39" s="213"/>
      <c r="V39" s="213"/>
      <c r="W39" s="213"/>
      <c r="X39" s="213"/>
      <c r="Y39" s="213"/>
    </row>
    <row r="40" spans="1:25" ht="14.25" customHeight="1">
      <c r="A40" s="222" t="s">
        <v>16</v>
      </c>
      <c r="B40" s="219">
        <v>737</v>
      </c>
      <c r="C40" s="220">
        <v>668.15780189959321</v>
      </c>
      <c r="D40" s="219">
        <v>4174</v>
      </c>
      <c r="E40" s="220">
        <v>790.94339003354094</v>
      </c>
      <c r="F40" s="219">
        <v>0</v>
      </c>
      <c r="G40" s="220">
        <v>0</v>
      </c>
      <c r="H40" s="219">
        <v>4911</v>
      </c>
      <c r="I40" s="220">
        <v>772.51680105884759</v>
      </c>
      <c r="J40" s="219">
        <v>3901</v>
      </c>
      <c r="K40" s="220">
        <v>391.17559600102385</v>
      </c>
      <c r="L40" s="219">
        <v>2674</v>
      </c>
      <c r="M40" s="220">
        <v>393.79912864622361</v>
      </c>
      <c r="N40" s="219">
        <v>0</v>
      </c>
      <c r="O40" s="220">
        <v>0</v>
      </c>
      <c r="P40" s="219">
        <v>6575</v>
      </c>
      <c r="Q40" s="220">
        <v>392.24256577946704</v>
      </c>
      <c r="S40" s="213"/>
      <c r="T40" s="213"/>
      <c r="U40" s="213"/>
      <c r="V40" s="213"/>
      <c r="W40" s="213"/>
      <c r="X40" s="213"/>
      <c r="Y40" s="213"/>
    </row>
    <row r="41" spans="1:25" ht="14.25" customHeight="1">
      <c r="A41" s="222" t="s">
        <v>17</v>
      </c>
      <c r="B41" s="219">
        <v>2189</v>
      </c>
      <c r="C41" s="220">
        <v>690.72962539972639</v>
      </c>
      <c r="D41" s="219">
        <v>11014</v>
      </c>
      <c r="E41" s="220">
        <v>793.41888868712567</v>
      </c>
      <c r="F41" s="219">
        <v>0</v>
      </c>
      <c r="G41" s="220">
        <v>0</v>
      </c>
      <c r="H41" s="219">
        <v>13203</v>
      </c>
      <c r="I41" s="220">
        <v>776.39345527531646</v>
      </c>
      <c r="J41" s="219">
        <v>7247</v>
      </c>
      <c r="K41" s="220">
        <v>425.56672554160286</v>
      </c>
      <c r="L41" s="219">
        <v>5002</v>
      </c>
      <c r="M41" s="220">
        <v>425.45476209516107</v>
      </c>
      <c r="N41" s="219">
        <v>0</v>
      </c>
      <c r="O41" s="220">
        <v>0</v>
      </c>
      <c r="P41" s="219">
        <v>12249</v>
      </c>
      <c r="Q41" s="220">
        <v>425.52100416360452</v>
      </c>
      <c r="S41" s="213"/>
      <c r="T41" s="213"/>
      <c r="U41" s="213"/>
      <c r="V41" s="213"/>
      <c r="W41" s="213"/>
      <c r="X41" s="213"/>
      <c r="Y41" s="213"/>
    </row>
    <row r="42" spans="1:25" ht="14.25" customHeight="1">
      <c r="A42" s="222" t="s">
        <v>18</v>
      </c>
      <c r="B42" s="219">
        <v>4629</v>
      </c>
      <c r="C42" s="220">
        <v>683.15704255778678</v>
      </c>
      <c r="D42" s="219">
        <v>23625</v>
      </c>
      <c r="E42" s="220">
        <v>776.99718095237949</v>
      </c>
      <c r="F42" s="219">
        <v>0</v>
      </c>
      <c r="G42" s="220">
        <v>0</v>
      </c>
      <c r="H42" s="219">
        <v>28254</v>
      </c>
      <c r="I42" s="220">
        <v>761.62286224959155</v>
      </c>
      <c r="J42" s="219">
        <v>10650</v>
      </c>
      <c r="K42" s="220">
        <v>477.36960000000096</v>
      </c>
      <c r="L42" s="219">
        <v>7485</v>
      </c>
      <c r="M42" s="220">
        <v>481.17268804275176</v>
      </c>
      <c r="N42" s="219">
        <v>0</v>
      </c>
      <c r="O42" s="220">
        <v>0</v>
      </c>
      <c r="P42" s="219">
        <v>18135</v>
      </c>
      <c r="Q42" s="220">
        <v>478.93927819134313</v>
      </c>
      <c r="S42" s="213"/>
      <c r="T42" s="213"/>
      <c r="U42" s="213"/>
      <c r="V42" s="213"/>
      <c r="W42" s="213"/>
      <c r="X42" s="213"/>
      <c r="Y42" s="213"/>
    </row>
    <row r="43" spans="1:25" ht="14.25" customHeight="1">
      <c r="A43" s="222" t="s">
        <v>19</v>
      </c>
      <c r="B43" s="219">
        <v>8548</v>
      </c>
      <c r="C43" s="220">
        <v>659.17905591951308</v>
      </c>
      <c r="D43" s="219">
        <v>48511</v>
      </c>
      <c r="E43" s="220">
        <v>750.20631011522983</v>
      </c>
      <c r="F43" s="219">
        <v>0</v>
      </c>
      <c r="G43" s="220">
        <v>0</v>
      </c>
      <c r="H43" s="219">
        <v>57059</v>
      </c>
      <c r="I43" s="220">
        <v>736.5695311870154</v>
      </c>
      <c r="J43" s="219">
        <v>13898</v>
      </c>
      <c r="K43" s="220">
        <v>534.57625845445557</v>
      </c>
      <c r="L43" s="219">
        <v>9690</v>
      </c>
      <c r="M43" s="220">
        <v>540.48730546955699</v>
      </c>
      <c r="N43" s="219">
        <v>1</v>
      </c>
      <c r="O43" s="220">
        <v>388.92</v>
      </c>
      <c r="P43" s="219">
        <v>23589</v>
      </c>
      <c r="Q43" s="220">
        <v>536.99825130357499</v>
      </c>
      <c r="S43" s="213"/>
      <c r="T43" s="213"/>
      <c r="U43" s="213"/>
      <c r="V43" s="213"/>
      <c r="W43" s="213"/>
      <c r="X43" s="213"/>
      <c r="Y43" s="213"/>
    </row>
    <row r="44" spans="1:25" ht="14.25" customHeight="1">
      <c r="A44" s="222" t="s">
        <v>20</v>
      </c>
      <c r="B44" s="219">
        <v>13907</v>
      </c>
      <c r="C44" s="220">
        <v>638.93993672251463</v>
      </c>
      <c r="D44" s="219">
        <v>83790</v>
      </c>
      <c r="E44" s="220">
        <v>748.50248740899838</v>
      </c>
      <c r="F44" s="219">
        <v>0</v>
      </c>
      <c r="G44" s="220">
        <v>0</v>
      </c>
      <c r="H44" s="219">
        <v>97697</v>
      </c>
      <c r="I44" s="220">
        <v>732.90644666673461</v>
      </c>
      <c r="J44" s="219">
        <v>13861</v>
      </c>
      <c r="K44" s="220">
        <v>579.10529326888548</v>
      </c>
      <c r="L44" s="219">
        <v>10215</v>
      </c>
      <c r="M44" s="220">
        <v>588.90703573176825</v>
      </c>
      <c r="N44" s="219">
        <v>0</v>
      </c>
      <c r="O44" s="220">
        <v>0</v>
      </c>
      <c r="P44" s="219">
        <v>24076</v>
      </c>
      <c r="Q44" s="220">
        <v>583.26399069613035</v>
      </c>
      <c r="S44" s="213"/>
      <c r="T44" s="213"/>
      <c r="U44" s="213"/>
      <c r="V44" s="213"/>
      <c r="W44" s="213"/>
      <c r="X44" s="213"/>
      <c r="Y44" s="213"/>
    </row>
    <row r="45" spans="1:25" ht="14.25" customHeight="1">
      <c r="A45" s="222" t="s">
        <v>21</v>
      </c>
      <c r="B45" s="219">
        <v>19493</v>
      </c>
      <c r="C45" s="220">
        <v>637.67613091879105</v>
      </c>
      <c r="D45" s="219">
        <v>128106</v>
      </c>
      <c r="E45" s="220">
        <v>779.42385391785081</v>
      </c>
      <c r="F45" s="219">
        <v>1</v>
      </c>
      <c r="G45" s="220">
        <v>784.5</v>
      </c>
      <c r="H45" s="219">
        <v>147600</v>
      </c>
      <c r="I45" s="220">
        <v>760.70377743902566</v>
      </c>
      <c r="J45" s="219">
        <v>10993</v>
      </c>
      <c r="K45" s="220">
        <v>613.77039570635907</v>
      </c>
      <c r="L45" s="219">
        <v>9069</v>
      </c>
      <c r="M45" s="220">
        <v>610.76542286911581</v>
      </c>
      <c r="N45" s="219">
        <v>0</v>
      </c>
      <c r="O45" s="220">
        <v>0</v>
      </c>
      <c r="P45" s="219">
        <v>20062</v>
      </c>
      <c r="Q45" s="220">
        <v>612.41200179443808</v>
      </c>
      <c r="S45" s="213"/>
      <c r="T45" s="213"/>
      <c r="U45" s="213"/>
      <c r="V45" s="213"/>
      <c r="W45" s="213"/>
      <c r="X45" s="213"/>
      <c r="Y45" s="213"/>
    </row>
    <row r="46" spans="1:25" ht="14.25" customHeight="1">
      <c r="A46" s="222" t="s">
        <v>22</v>
      </c>
      <c r="B46" s="219">
        <v>21305</v>
      </c>
      <c r="C46" s="220">
        <v>581.73377141516119</v>
      </c>
      <c r="D46" s="219">
        <v>176291</v>
      </c>
      <c r="E46" s="220">
        <v>793.87844694283763</v>
      </c>
      <c r="F46" s="219">
        <v>0</v>
      </c>
      <c r="G46" s="220">
        <v>0</v>
      </c>
      <c r="H46" s="219">
        <v>197596</v>
      </c>
      <c r="I46" s="220">
        <v>771.00479407477769</v>
      </c>
      <c r="J46" s="219">
        <v>7353</v>
      </c>
      <c r="K46" s="220">
        <v>616.45218414252952</v>
      </c>
      <c r="L46" s="219">
        <v>6854</v>
      </c>
      <c r="M46" s="220">
        <v>631.98666472133209</v>
      </c>
      <c r="N46" s="219">
        <v>1</v>
      </c>
      <c r="O46" s="220">
        <v>741.02</v>
      </c>
      <c r="P46" s="219">
        <v>14208</v>
      </c>
      <c r="Q46" s="220">
        <v>623.95485149211913</v>
      </c>
      <c r="S46" s="213"/>
      <c r="T46" s="213"/>
      <c r="U46" s="213"/>
      <c r="V46" s="213"/>
      <c r="W46" s="213"/>
      <c r="X46" s="213"/>
      <c r="Y46" s="213"/>
    </row>
    <row r="47" spans="1:25" ht="14.25" customHeight="1">
      <c r="A47" s="222" t="s">
        <v>23</v>
      </c>
      <c r="B47" s="219">
        <v>23407</v>
      </c>
      <c r="C47" s="220">
        <v>512.83693296876902</v>
      </c>
      <c r="D47" s="219">
        <v>262220</v>
      </c>
      <c r="E47" s="220">
        <v>787.14612485698774</v>
      </c>
      <c r="F47" s="219">
        <v>2</v>
      </c>
      <c r="G47" s="220">
        <v>667.21499999999992</v>
      </c>
      <c r="H47" s="219">
        <v>285629</v>
      </c>
      <c r="I47" s="220">
        <v>764.66593161058336</v>
      </c>
      <c r="J47" s="219">
        <v>4399</v>
      </c>
      <c r="K47" s="220">
        <v>605.95831552625634</v>
      </c>
      <c r="L47" s="219">
        <v>5407</v>
      </c>
      <c r="M47" s="220">
        <v>614.39648233771186</v>
      </c>
      <c r="N47" s="219">
        <v>0</v>
      </c>
      <c r="O47" s="220">
        <v>0</v>
      </c>
      <c r="P47" s="219">
        <v>9806</v>
      </c>
      <c r="Q47" s="220">
        <v>610.61109626759219</v>
      </c>
      <c r="S47" s="213"/>
      <c r="T47" s="213"/>
      <c r="U47" s="213"/>
      <c r="V47" s="213"/>
      <c r="W47" s="213"/>
      <c r="X47" s="213"/>
      <c r="Y47" s="213"/>
    </row>
    <row r="48" spans="1:25" ht="14.25" customHeight="1">
      <c r="A48" s="222" t="s">
        <v>24</v>
      </c>
      <c r="B48" s="219">
        <v>23210</v>
      </c>
      <c r="C48" s="220">
        <v>469.21179836277435</v>
      </c>
      <c r="D48" s="219">
        <v>335617</v>
      </c>
      <c r="E48" s="220">
        <v>760.48016754216712</v>
      </c>
      <c r="F48" s="219">
        <v>1</v>
      </c>
      <c r="G48" s="220">
        <v>735.24</v>
      </c>
      <c r="H48" s="219">
        <v>358828</v>
      </c>
      <c r="I48" s="220">
        <v>741.6400433355243</v>
      </c>
      <c r="J48" s="219">
        <v>2397</v>
      </c>
      <c r="K48" s="220">
        <v>604.46561118063983</v>
      </c>
      <c r="L48" s="219">
        <v>3452</v>
      </c>
      <c r="M48" s="220">
        <v>614.02889918887365</v>
      </c>
      <c r="N48" s="219">
        <v>0</v>
      </c>
      <c r="O48" s="220">
        <v>0</v>
      </c>
      <c r="P48" s="219">
        <v>5849</v>
      </c>
      <c r="Q48" s="220">
        <v>610.109733287739</v>
      </c>
      <c r="S48" s="213"/>
      <c r="T48" s="213"/>
      <c r="U48" s="213"/>
      <c r="V48" s="213"/>
      <c r="W48" s="213"/>
      <c r="X48" s="213"/>
      <c r="Y48" s="213"/>
    </row>
    <row r="49" spans="1:25" ht="14.25" customHeight="1">
      <c r="A49" s="222" t="s">
        <v>25</v>
      </c>
      <c r="B49" s="219">
        <v>23405</v>
      </c>
      <c r="C49" s="220">
        <v>432.49986242255943</v>
      </c>
      <c r="D49" s="219">
        <v>383990</v>
      </c>
      <c r="E49" s="220">
        <v>736.25059855725135</v>
      </c>
      <c r="F49" s="219">
        <v>6</v>
      </c>
      <c r="G49" s="220">
        <v>725.68833333333339</v>
      </c>
      <c r="H49" s="219">
        <v>407401</v>
      </c>
      <c r="I49" s="220">
        <v>718.80010296979879</v>
      </c>
      <c r="J49" s="219">
        <v>923</v>
      </c>
      <c r="K49" s="220">
        <v>611.03229685807275</v>
      </c>
      <c r="L49" s="219">
        <v>1897</v>
      </c>
      <c r="M49" s="220">
        <v>615.37573010015478</v>
      </c>
      <c r="N49" s="219">
        <v>0</v>
      </c>
      <c r="O49" s="220">
        <v>0</v>
      </c>
      <c r="P49" s="219">
        <v>2820</v>
      </c>
      <c r="Q49" s="220">
        <v>613.95410283687761</v>
      </c>
      <c r="S49" s="213"/>
      <c r="T49" s="213"/>
      <c r="U49" s="213"/>
      <c r="V49" s="213"/>
      <c r="W49" s="213"/>
      <c r="X49" s="213"/>
      <c r="Y49" s="213"/>
    </row>
    <row r="50" spans="1:25" ht="14.25" customHeight="1">
      <c r="A50" s="222" t="s">
        <v>26</v>
      </c>
      <c r="B50" s="219">
        <v>45743</v>
      </c>
      <c r="C50" s="220">
        <v>403.7391618389691</v>
      </c>
      <c r="D50" s="219">
        <v>715485</v>
      </c>
      <c r="E50" s="220">
        <v>692.27450416150793</v>
      </c>
      <c r="F50" s="219">
        <v>4</v>
      </c>
      <c r="G50" s="220">
        <v>590.64499999999998</v>
      </c>
      <c r="H50" s="219">
        <v>761232</v>
      </c>
      <c r="I50" s="220">
        <v>674.93566569718098</v>
      </c>
      <c r="J50" s="219">
        <v>555</v>
      </c>
      <c r="K50" s="220">
        <v>643.36765765766074</v>
      </c>
      <c r="L50" s="219">
        <v>1710</v>
      </c>
      <c r="M50" s="220">
        <v>635.09142105262754</v>
      </c>
      <c r="N50" s="219">
        <v>0</v>
      </c>
      <c r="O50" s="220">
        <v>0</v>
      </c>
      <c r="P50" s="219">
        <v>2265</v>
      </c>
      <c r="Q50" s="220">
        <v>637.11937306843038</v>
      </c>
      <c r="S50" s="213"/>
      <c r="T50" s="213"/>
      <c r="U50" s="213"/>
      <c r="V50" s="213"/>
      <c r="W50" s="213"/>
      <c r="X50" s="213"/>
      <c r="Y50" s="213"/>
    </row>
    <row r="51" spans="1:25" ht="14.25" customHeight="1">
      <c r="A51" s="222" t="s">
        <v>5</v>
      </c>
      <c r="B51" s="219">
        <v>0</v>
      </c>
      <c r="C51" s="220">
        <v>0</v>
      </c>
      <c r="D51" s="219">
        <v>19</v>
      </c>
      <c r="E51" s="220">
        <v>647.91210526315774</v>
      </c>
      <c r="F51" s="219">
        <v>0</v>
      </c>
      <c r="G51" s="220">
        <v>0</v>
      </c>
      <c r="H51" s="219">
        <v>19</v>
      </c>
      <c r="I51" s="220">
        <v>647.91210526315774</v>
      </c>
      <c r="J51" s="219">
        <v>1</v>
      </c>
      <c r="K51" s="220">
        <v>726.7</v>
      </c>
      <c r="L51" s="219">
        <v>1</v>
      </c>
      <c r="M51" s="220">
        <v>726.7</v>
      </c>
      <c r="N51" s="219">
        <v>0</v>
      </c>
      <c r="O51" s="220">
        <v>0</v>
      </c>
      <c r="P51" s="219">
        <v>2</v>
      </c>
      <c r="Q51" s="220">
        <v>726.7</v>
      </c>
      <c r="S51" s="213"/>
      <c r="T51" s="213"/>
      <c r="U51" s="213"/>
      <c r="V51" s="213"/>
      <c r="W51" s="213"/>
      <c r="X51" s="213"/>
      <c r="Y51" s="213"/>
    </row>
    <row r="52" spans="1:25" ht="14.25" customHeight="1">
      <c r="A52" s="249" t="s">
        <v>6</v>
      </c>
      <c r="B52" s="250">
        <v>186737</v>
      </c>
      <c r="C52" s="251">
        <v>514.67483449985775</v>
      </c>
      <c r="D52" s="250">
        <v>2174315</v>
      </c>
      <c r="E52" s="251">
        <v>740.50745695080718</v>
      </c>
      <c r="F52" s="250">
        <v>14</v>
      </c>
      <c r="G52" s="251">
        <v>683.63428571428574</v>
      </c>
      <c r="H52" s="250">
        <v>2361066</v>
      </c>
      <c r="I52" s="251">
        <v>722.64598986643932</v>
      </c>
      <c r="J52" s="250">
        <v>178697</v>
      </c>
      <c r="K52" s="251">
        <v>410.25204933490858</v>
      </c>
      <c r="L52" s="250">
        <v>161064</v>
      </c>
      <c r="M52" s="251">
        <v>408.94014528386288</v>
      </c>
      <c r="N52" s="250">
        <v>4</v>
      </c>
      <c r="O52" s="251">
        <v>488.45249999999999</v>
      </c>
      <c r="P52" s="250">
        <v>339765</v>
      </c>
      <c r="Q52" s="251">
        <v>409.63106803231722</v>
      </c>
      <c r="S52" s="213"/>
      <c r="T52" s="213"/>
      <c r="U52" s="213"/>
      <c r="V52" s="213"/>
      <c r="W52" s="213"/>
      <c r="X52" s="213"/>
      <c r="Y52" s="213"/>
    </row>
    <row r="53" spans="1:25" ht="14.25" customHeight="1" thickBot="1">
      <c r="A53" s="223" t="s">
        <v>27</v>
      </c>
      <c r="B53" s="224">
        <v>73.452920417485558</v>
      </c>
      <c r="C53" s="224" t="s">
        <v>28</v>
      </c>
      <c r="D53" s="224">
        <v>77.845002704323605</v>
      </c>
      <c r="E53" s="224" t="s">
        <v>28</v>
      </c>
      <c r="F53" s="224">
        <v>80.928571428571431</v>
      </c>
      <c r="G53" s="224" t="s">
        <v>28</v>
      </c>
      <c r="H53" s="224">
        <v>77.497647865544394</v>
      </c>
      <c r="I53" s="224" t="s">
        <v>28</v>
      </c>
      <c r="J53" s="224">
        <v>34.320992075927833</v>
      </c>
      <c r="K53" s="224" t="s">
        <v>28</v>
      </c>
      <c r="L53" s="224">
        <v>34.175794564859714</v>
      </c>
      <c r="M53" s="224" t="s">
        <v>28</v>
      </c>
      <c r="N53" s="224">
        <v>40.5</v>
      </c>
      <c r="O53" s="224" t="s">
        <v>28</v>
      </c>
      <c r="P53" s="224">
        <v>34.252234645914946</v>
      </c>
      <c r="Q53" s="224" t="s">
        <v>28</v>
      </c>
      <c r="S53" s="213"/>
      <c r="T53" s="213"/>
      <c r="U53" s="213"/>
      <c r="V53" s="213"/>
      <c r="W53" s="213"/>
      <c r="X53" s="213"/>
      <c r="Y53" s="213"/>
    </row>
    <row r="54" spans="1:25" ht="14.25" customHeight="1" thickTop="1" thickBot="1">
      <c r="A54" s="225"/>
      <c r="B54" s="226"/>
      <c r="C54" s="227"/>
      <c r="D54" s="228"/>
      <c r="E54" s="228"/>
      <c r="F54" s="226"/>
      <c r="G54" s="228"/>
      <c r="H54" s="226"/>
      <c r="I54" s="228"/>
      <c r="J54" s="226"/>
      <c r="K54" s="227"/>
      <c r="L54" s="226"/>
      <c r="M54" s="227"/>
      <c r="N54" s="226"/>
      <c r="O54" s="227"/>
      <c r="P54" s="226"/>
      <c r="Q54" s="227"/>
      <c r="S54" s="213"/>
      <c r="T54" s="213"/>
      <c r="U54" s="213"/>
      <c r="V54" s="213"/>
      <c r="W54" s="213"/>
      <c r="X54" s="213"/>
      <c r="Y54" s="213"/>
    </row>
    <row r="55" spans="1:25" ht="14.25" customHeight="1" thickTop="1">
      <c r="A55" s="335" t="s">
        <v>0</v>
      </c>
      <c r="B55" s="338" t="s">
        <v>1</v>
      </c>
      <c r="C55" s="339"/>
      <c r="D55" s="339"/>
      <c r="E55" s="339"/>
      <c r="F55" s="339"/>
      <c r="G55" s="339"/>
      <c r="H55" s="339"/>
      <c r="I55" s="340"/>
      <c r="J55" s="338" t="s">
        <v>2</v>
      </c>
      <c r="K55" s="339"/>
      <c r="L55" s="339"/>
      <c r="M55" s="339"/>
      <c r="N55" s="339"/>
      <c r="O55" s="339"/>
      <c r="P55" s="339"/>
      <c r="Q55" s="340"/>
      <c r="S55" s="213"/>
      <c r="T55" s="213"/>
      <c r="U55" s="213"/>
      <c r="V55" s="213"/>
      <c r="W55" s="213"/>
      <c r="X55" s="213"/>
      <c r="Y55" s="213"/>
    </row>
    <row r="56" spans="1:25" ht="14.25" customHeight="1">
      <c r="A56" s="336"/>
      <c r="B56" s="341" t="s">
        <v>3</v>
      </c>
      <c r="C56" s="342"/>
      <c r="D56" s="343" t="s">
        <v>4</v>
      </c>
      <c r="E56" s="344"/>
      <c r="F56" s="341" t="s">
        <v>5</v>
      </c>
      <c r="G56" s="342"/>
      <c r="H56" s="341" t="s">
        <v>6</v>
      </c>
      <c r="I56" s="342"/>
      <c r="J56" s="341" t="s">
        <v>3</v>
      </c>
      <c r="K56" s="342"/>
      <c r="L56" s="343" t="s">
        <v>4</v>
      </c>
      <c r="M56" s="344"/>
      <c r="N56" s="341" t="s">
        <v>5</v>
      </c>
      <c r="O56" s="342"/>
      <c r="P56" s="341" t="s">
        <v>6</v>
      </c>
      <c r="Q56" s="342"/>
      <c r="S56" s="213"/>
      <c r="T56" s="213"/>
      <c r="U56" s="213"/>
      <c r="V56" s="213"/>
      <c r="W56" s="213"/>
      <c r="X56" s="213"/>
      <c r="Y56" s="213"/>
    </row>
    <row r="57" spans="1:25" ht="14.25" customHeight="1">
      <c r="A57" s="337"/>
      <c r="B57" s="252" t="s">
        <v>7</v>
      </c>
      <c r="C57" s="253" t="s">
        <v>8</v>
      </c>
      <c r="D57" s="254" t="s">
        <v>7</v>
      </c>
      <c r="E57" s="255" t="s">
        <v>8</v>
      </c>
      <c r="F57" s="252" t="s">
        <v>7</v>
      </c>
      <c r="G57" s="254" t="s">
        <v>8</v>
      </c>
      <c r="H57" s="252" t="s">
        <v>7</v>
      </c>
      <c r="I57" s="254" t="s">
        <v>8</v>
      </c>
      <c r="J57" s="256" t="s">
        <v>7</v>
      </c>
      <c r="K57" s="257" t="s">
        <v>8</v>
      </c>
      <c r="L57" s="254" t="s">
        <v>7</v>
      </c>
      <c r="M57" s="254" t="s">
        <v>8</v>
      </c>
      <c r="N57" s="252" t="s">
        <v>7</v>
      </c>
      <c r="O57" s="254" t="s">
        <v>8</v>
      </c>
      <c r="P57" s="252" t="s">
        <v>7</v>
      </c>
      <c r="Q57" s="255" t="s">
        <v>8</v>
      </c>
      <c r="S57" s="213"/>
      <c r="T57" s="213"/>
      <c r="U57" s="213"/>
      <c r="V57" s="213"/>
      <c r="W57" s="213"/>
      <c r="X57" s="213"/>
      <c r="Y57" s="213"/>
    </row>
    <row r="58" spans="1:25" ht="14.25" customHeight="1">
      <c r="A58" s="218" t="s">
        <v>9</v>
      </c>
      <c r="B58" s="219">
        <v>0</v>
      </c>
      <c r="C58" s="220">
        <v>0</v>
      </c>
      <c r="D58" s="219">
        <v>0</v>
      </c>
      <c r="E58" s="220">
        <v>0</v>
      </c>
      <c r="F58" s="219">
        <v>0</v>
      </c>
      <c r="G58" s="220">
        <v>0</v>
      </c>
      <c r="H58" s="219">
        <v>0</v>
      </c>
      <c r="I58" s="220">
        <v>0</v>
      </c>
      <c r="J58" s="219">
        <v>1362</v>
      </c>
      <c r="K58" s="220">
        <v>295.46436857562423</v>
      </c>
      <c r="L58" s="219">
        <v>1279</v>
      </c>
      <c r="M58" s="220">
        <v>299.95214229867116</v>
      </c>
      <c r="N58" s="219">
        <v>0</v>
      </c>
      <c r="O58" s="220">
        <v>0</v>
      </c>
      <c r="P58" s="219">
        <v>2641</v>
      </c>
      <c r="Q58" s="220">
        <v>297.63773570617218</v>
      </c>
      <c r="S58" s="213"/>
      <c r="T58" s="213"/>
      <c r="U58" s="213"/>
      <c r="V58" s="213"/>
      <c r="W58" s="213"/>
      <c r="X58" s="213"/>
      <c r="Y58" s="213"/>
    </row>
    <row r="59" spans="1:25" ht="14.25" customHeight="1">
      <c r="A59" s="221" t="s">
        <v>10</v>
      </c>
      <c r="B59" s="219">
        <v>2</v>
      </c>
      <c r="C59" s="220">
        <v>208.9</v>
      </c>
      <c r="D59" s="219">
        <v>1</v>
      </c>
      <c r="E59" s="220">
        <v>208.9</v>
      </c>
      <c r="F59" s="219">
        <v>0</v>
      </c>
      <c r="G59" s="220">
        <v>0</v>
      </c>
      <c r="H59" s="219">
        <v>3</v>
      </c>
      <c r="I59" s="220">
        <v>208.9</v>
      </c>
      <c r="J59" s="219">
        <v>6216</v>
      </c>
      <c r="K59" s="220">
        <v>302.68411518661424</v>
      </c>
      <c r="L59" s="219">
        <v>6061</v>
      </c>
      <c r="M59" s="220">
        <v>301.92339547929328</v>
      </c>
      <c r="N59" s="219">
        <v>0</v>
      </c>
      <c r="O59" s="220">
        <v>0</v>
      </c>
      <c r="P59" s="219">
        <v>12277</v>
      </c>
      <c r="Q59" s="220">
        <v>302.30855746517807</v>
      </c>
      <c r="S59" s="213"/>
      <c r="T59" s="213"/>
      <c r="U59" s="213"/>
      <c r="V59" s="213"/>
      <c r="W59" s="213"/>
      <c r="X59" s="213"/>
      <c r="Y59" s="213"/>
    </row>
    <row r="60" spans="1:25" ht="14.25" customHeight="1">
      <c r="A60" s="222" t="s">
        <v>11</v>
      </c>
      <c r="B60" s="219">
        <v>10</v>
      </c>
      <c r="C60" s="220">
        <v>281.15300000000008</v>
      </c>
      <c r="D60" s="219">
        <v>12</v>
      </c>
      <c r="E60" s="220">
        <v>233.80333333333337</v>
      </c>
      <c r="F60" s="219">
        <v>0</v>
      </c>
      <c r="G60" s="220">
        <v>0</v>
      </c>
      <c r="H60" s="219">
        <v>22</v>
      </c>
      <c r="I60" s="220">
        <v>255.32590909090914</v>
      </c>
      <c r="J60" s="219">
        <v>16385</v>
      </c>
      <c r="K60" s="220">
        <v>305.89727494659769</v>
      </c>
      <c r="L60" s="219">
        <v>15476</v>
      </c>
      <c r="M60" s="220">
        <v>303.22523391057086</v>
      </c>
      <c r="N60" s="219">
        <v>0</v>
      </c>
      <c r="O60" s="220">
        <v>0</v>
      </c>
      <c r="P60" s="219">
        <v>31861</v>
      </c>
      <c r="Q60" s="220">
        <v>304.59937133172212</v>
      </c>
      <c r="S60" s="213"/>
      <c r="T60" s="213"/>
      <c r="U60" s="213"/>
      <c r="V60" s="213"/>
      <c r="W60" s="213"/>
      <c r="X60" s="213"/>
      <c r="Y60" s="213"/>
    </row>
    <row r="61" spans="1:25" ht="14.25" customHeight="1">
      <c r="A61" s="222" t="s">
        <v>12</v>
      </c>
      <c r="B61" s="219">
        <v>30</v>
      </c>
      <c r="C61" s="220">
        <v>387.59066666666661</v>
      </c>
      <c r="D61" s="219">
        <v>34</v>
      </c>
      <c r="E61" s="220">
        <v>339.39529411764698</v>
      </c>
      <c r="F61" s="219">
        <v>0</v>
      </c>
      <c r="G61" s="220">
        <v>0</v>
      </c>
      <c r="H61" s="219">
        <v>64</v>
      </c>
      <c r="I61" s="220">
        <v>361.98687499999994</v>
      </c>
      <c r="J61" s="219">
        <v>30059</v>
      </c>
      <c r="K61" s="220">
        <v>305.98978808343702</v>
      </c>
      <c r="L61" s="219">
        <v>28978</v>
      </c>
      <c r="M61" s="220">
        <v>305.78602733108016</v>
      </c>
      <c r="N61" s="219">
        <v>0</v>
      </c>
      <c r="O61" s="220">
        <v>0</v>
      </c>
      <c r="P61" s="219">
        <v>59037</v>
      </c>
      <c r="Q61" s="220">
        <v>305.88977319308356</v>
      </c>
      <c r="S61" s="213"/>
      <c r="T61" s="213"/>
      <c r="U61" s="213"/>
      <c r="V61" s="213"/>
      <c r="W61" s="213"/>
      <c r="X61" s="213"/>
      <c r="Y61" s="213"/>
    </row>
    <row r="62" spans="1:25" ht="14.25" customHeight="1">
      <c r="A62" s="222" t="s">
        <v>13</v>
      </c>
      <c r="B62" s="219">
        <v>24</v>
      </c>
      <c r="C62" s="220">
        <v>293.08041666666662</v>
      </c>
      <c r="D62" s="219">
        <v>22</v>
      </c>
      <c r="E62" s="220">
        <v>296.75863636363641</v>
      </c>
      <c r="F62" s="219">
        <v>0</v>
      </c>
      <c r="G62" s="220">
        <v>0</v>
      </c>
      <c r="H62" s="219">
        <v>46</v>
      </c>
      <c r="I62" s="220">
        <v>294.83956521739128</v>
      </c>
      <c r="J62" s="219">
        <v>44180</v>
      </c>
      <c r="K62" s="220">
        <v>314.98961611589095</v>
      </c>
      <c r="L62" s="219">
        <v>42598</v>
      </c>
      <c r="M62" s="220">
        <v>314.25671792102997</v>
      </c>
      <c r="N62" s="219">
        <v>2</v>
      </c>
      <c r="O62" s="220">
        <v>411.935</v>
      </c>
      <c r="P62" s="219">
        <v>86780</v>
      </c>
      <c r="Q62" s="220">
        <v>314.63209011293037</v>
      </c>
      <c r="S62" s="213"/>
      <c r="T62" s="213"/>
      <c r="U62" s="213"/>
      <c r="V62" s="213"/>
      <c r="W62" s="213"/>
      <c r="X62" s="213"/>
      <c r="Y62" s="213"/>
    </row>
    <row r="63" spans="1:25" ht="14.25" customHeight="1">
      <c r="A63" s="222" t="s">
        <v>14</v>
      </c>
      <c r="B63" s="219">
        <v>173</v>
      </c>
      <c r="C63" s="220">
        <v>282.55150289017354</v>
      </c>
      <c r="D63" s="219">
        <v>173</v>
      </c>
      <c r="E63" s="220">
        <v>277.01624277456648</v>
      </c>
      <c r="F63" s="219">
        <v>0</v>
      </c>
      <c r="G63" s="220">
        <v>0</v>
      </c>
      <c r="H63" s="219">
        <v>346</v>
      </c>
      <c r="I63" s="220">
        <v>279.78387283237004</v>
      </c>
      <c r="J63" s="219">
        <v>4469</v>
      </c>
      <c r="K63" s="220">
        <v>525.57172745580681</v>
      </c>
      <c r="L63" s="219">
        <v>3158</v>
      </c>
      <c r="M63" s="220">
        <v>462.36384103863242</v>
      </c>
      <c r="N63" s="219">
        <v>0</v>
      </c>
      <c r="O63" s="220">
        <v>0</v>
      </c>
      <c r="P63" s="219">
        <v>7627</v>
      </c>
      <c r="Q63" s="220">
        <v>499.40016520257007</v>
      </c>
      <c r="S63" s="213"/>
      <c r="T63" s="213"/>
      <c r="U63" s="213"/>
      <c r="V63" s="213"/>
      <c r="W63" s="213"/>
      <c r="X63" s="213"/>
      <c r="Y63" s="213"/>
    </row>
    <row r="64" spans="1:25" ht="14.25" customHeight="1">
      <c r="A64" s="222" t="s">
        <v>15</v>
      </c>
      <c r="B64" s="219">
        <v>113</v>
      </c>
      <c r="C64" s="220">
        <v>288.58734513274339</v>
      </c>
      <c r="D64" s="219">
        <v>102</v>
      </c>
      <c r="E64" s="220">
        <v>288.30696078431373</v>
      </c>
      <c r="F64" s="219">
        <v>0</v>
      </c>
      <c r="G64" s="220">
        <v>0</v>
      </c>
      <c r="H64" s="219">
        <v>215</v>
      </c>
      <c r="I64" s="220">
        <v>288.45432558139538</v>
      </c>
      <c r="J64" s="219">
        <v>11269</v>
      </c>
      <c r="K64" s="220">
        <v>710.67389209335363</v>
      </c>
      <c r="L64" s="219">
        <v>7028</v>
      </c>
      <c r="M64" s="220">
        <v>664.36528884462109</v>
      </c>
      <c r="N64" s="219">
        <v>0</v>
      </c>
      <c r="O64" s="220">
        <v>0</v>
      </c>
      <c r="P64" s="219">
        <v>18297</v>
      </c>
      <c r="Q64" s="220">
        <v>692.88644805159311</v>
      </c>
      <c r="S64" s="213"/>
      <c r="T64" s="213"/>
      <c r="U64" s="213"/>
      <c r="V64" s="213"/>
      <c r="W64" s="213"/>
      <c r="X64" s="213"/>
      <c r="Y64" s="213"/>
    </row>
    <row r="65" spans="1:25" ht="14.25" customHeight="1">
      <c r="A65" s="222" t="s">
        <v>16</v>
      </c>
      <c r="B65" s="219">
        <v>116</v>
      </c>
      <c r="C65" s="220">
        <v>278.52379310344827</v>
      </c>
      <c r="D65" s="219">
        <v>130</v>
      </c>
      <c r="E65" s="220">
        <v>281.77246153846158</v>
      </c>
      <c r="F65" s="219">
        <v>0</v>
      </c>
      <c r="G65" s="220">
        <v>0</v>
      </c>
      <c r="H65" s="219">
        <v>246</v>
      </c>
      <c r="I65" s="220">
        <v>280.24056910569107</v>
      </c>
      <c r="J65" s="219">
        <v>27944</v>
      </c>
      <c r="K65" s="220">
        <v>797.80198289435964</v>
      </c>
      <c r="L65" s="219">
        <v>19268</v>
      </c>
      <c r="M65" s="220">
        <v>746.19616670126675</v>
      </c>
      <c r="N65" s="219">
        <v>0</v>
      </c>
      <c r="O65" s="220">
        <v>0</v>
      </c>
      <c r="P65" s="219">
        <v>47212</v>
      </c>
      <c r="Q65" s="220">
        <v>776.7407936541556</v>
      </c>
      <c r="S65" s="213"/>
      <c r="T65" s="213"/>
      <c r="U65" s="213"/>
      <c r="V65" s="213"/>
      <c r="W65" s="213"/>
      <c r="X65" s="213"/>
      <c r="Y65" s="213"/>
    </row>
    <row r="66" spans="1:25" ht="14.25" customHeight="1">
      <c r="A66" s="222" t="s">
        <v>17</v>
      </c>
      <c r="B66" s="219">
        <v>173</v>
      </c>
      <c r="C66" s="220">
        <v>255.8085549132949</v>
      </c>
      <c r="D66" s="219">
        <v>145</v>
      </c>
      <c r="E66" s="220">
        <v>279.11468965517258</v>
      </c>
      <c r="F66" s="219">
        <v>0</v>
      </c>
      <c r="G66" s="220">
        <v>0</v>
      </c>
      <c r="H66" s="219">
        <v>318</v>
      </c>
      <c r="I66" s="220">
        <v>266.43556603773595</v>
      </c>
      <c r="J66" s="219">
        <v>56324</v>
      </c>
      <c r="K66" s="220">
        <v>843.22436066330567</v>
      </c>
      <c r="L66" s="219">
        <v>42005</v>
      </c>
      <c r="M66" s="220">
        <v>778.87533626949141</v>
      </c>
      <c r="N66" s="219">
        <v>0</v>
      </c>
      <c r="O66" s="220">
        <v>0</v>
      </c>
      <c r="P66" s="219">
        <v>98329</v>
      </c>
      <c r="Q66" s="220">
        <v>815.73520924650927</v>
      </c>
      <c r="S66" s="213"/>
      <c r="T66" s="213"/>
      <c r="U66" s="213"/>
      <c r="V66" s="213"/>
      <c r="W66" s="213"/>
      <c r="X66" s="213"/>
      <c r="Y66" s="213"/>
    </row>
    <row r="67" spans="1:25" ht="14.25" customHeight="1">
      <c r="A67" s="222" t="s">
        <v>18</v>
      </c>
      <c r="B67" s="219">
        <v>777</v>
      </c>
      <c r="C67" s="220">
        <v>504.24867438867426</v>
      </c>
      <c r="D67" s="219">
        <v>720</v>
      </c>
      <c r="E67" s="220">
        <v>514.06131944444428</v>
      </c>
      <c r="F67" s="219">
        <v>0</v>
      </c>
      <c r="G67" s="220">
        <v>0</v>
      </c>
      <c r="H67" s="219">
        <v>1497</v>
      </c>
      <c r="I67" s="220">
        <v>508.96818303273204</v>
      </c>
      <c r="J67" s="219">
        <v>88531</v>
      </c>
      <c r="K67" s="220">
        <v>855.4255473224049</v>
      </c>
      <c r="L67" s="219">
        <v>72911</v>
      </c>
      <c r="M67" s="220">
        <v>783.21294962351249</v>
      </c>
      <c r="N67" s="219">
        <v>0</v>
      </c>
      <c r="O67" s="220">
        <v>0</v>
      </c>
      <c r="P67" s="219">
        <v>161442</v>
      </c>
      <c r="Q67" s="220">
        <v>822.81264169175154</v>
      </c>
      <c r="S67" s="213"/>
      <c r="T67" s="213"/>
      <c r="U67" s="213"/>
      <c r="V67" s="213"/>
      <c r="W67" s="213"/>
      <c r="X67" s="213"/>
      <c r="Y67" s="213"/>
    </row>
    <row r="68" spans="1:25" ht="14.25" customHeight="1">
      <c r="A68" s="222" t="s">
        <v>19</v>
      </c>
      <c r="B68" s="219">
        <v>2701</v>
      </c>
      <c r="C68" s="220">
        <v>554.12094779711208</v>
      </c>
      <c r="D68" s="219">
        <v>2754</v>
      </c>
      <c r="E68" s="220">
        <v>576.48975308642014</v>
      </c>
      <c r="F68" s="219">
        <v>0</v>
      </c>
      <c r="G68" s="220">
        <v>0</v>
      </c>
      <c r="H68" s="219">
        <v>5455</v>
      </c>
      <c r="I68" s="220">
        <v>565.4140164986253</v>
      </c>
      <c r="J68" s="219">
        <v>133255</v>
      </c>
      <c r="K68" s="220">
        <v>883.20557877753322</v>
      </c>
      <c r="L68" s="219">
        <v>120221</v>
      </c>
      <c r="M68" s="220">
        <v>776.43717295647184</v>
      </c>
      <c r="N68" s="219">
        <v>1</v>
      </c>
      <c r="O68" s="220">
        <v>388.92</v>
      </c>
      <c r="P68" s="219">
        <v>253477</v>
      </c>
      <c r="Q68" s="220">
        <v>832.56469695475403</v>
      </c>
      <c r="S68" s="213"/>
      <c r="T68" s="213"/>
      <c r="U68" s="213"/>
      <c r="V68" s="213"/>
      <c r="W68" s="213"/>
      <c r="X68" s="213"/>
      <c r="Y68" s="213"/>
    </row>
    <row r="69" spans="1:25" ht="14.25" customHeight="1">
      <c r="A69" s="222" t="s">
        <v>20</v>
      </c>
      <c r="B69" s="219">
        <v>3396</v>
      </c>
      <c r="C69" s="220">
        <v>564.13166666666825</v>
      </c>
      <c r="D69" s="219">
        <v>4232</v>
      </c>
      <c r="E69" s="220">
        <v>614.96007797731488</v>
      </c>
      <c r="F69" s="219">
        <v>0</v>
      </c>
      <c r="G69" s="220">
        <v>0</v>
      </c>
      <c r="H69" s="219">
        <v>7628</v>
      </c>
      <c r="I69" s="220">
        <v>592.33117330886239</v>
      </c>
      <c r="J69" s="219">
        <v>199254</v>
      </c>
      <c r="K69" s="220">
        <v>1099.4822784486146</v>
      </c>
      <c r="L69" s="219">
        <v>185547</v>
      </c>
      <c r="M69" s="220">
        <v>822.2319654319399</v>
      </c>
      <c r="N69" s="219">
        <v>1</v>
      </c>
      <c r="O69" s="220">
        <v>524.75</v>
      </c>
      <c r="P69" s="219">
        <v>384802</v>
      </c>
      <c r="Q69" s="220">
        <v>965.79394376848461</v>
      </c>
      <c r="S69" s="213"/>
      <c r="T69" s="213"/>
      <c r="U69" s="213"/>
      <c r="V69" s="213"/>
      <c r="W69" s="213"/>
      <c r="X69" s="213"/>
      <c r="Y69" s="213"/>
    </row>
    <row r="70" spans="1:25" ht="14.25" customHeight="1">
      <c r="A70" s="222" t="s">
        <v>21</v>
      </c>
      <c r="B70" s="219">
        <v>2519</v>
      </c>
      <c r="C70" s="220">
        <v>594.57339420405083</v>
      </c>
      <c r="D70" s="219">
        <v>4599</v>
      </c>
      <c r="E70" s="220">
        <v>635.71355946944823</v>
      </c>
      <c r="F70" s="219">
        <v>0</v>
      </c>
      <c r="G70" s="220">
        <v>0</v>
      </c>
      <c r="H70" s="219">
        <v>7118</v>
      </c>
      <c r="I70" s="220">
        <v>621.15440292216863</v>
      </c>
      <c r="J70" s="219">
        <v>456269</v>
      </c>
      <c r="K70" s="220">
        <v>1368.6654840017598</v>
      </c>
      <c r="L70" s="219">
        <v>353434</v>
      </c>
      <c r="M70" s="220">
        <v>1021.4769110498727</v>
      </c>
      <c r="N70" s="219">
        <v>1</v>
      </c>
      <c r="O70" s="220">
        <v>784.5</v>
      </c>
      <c r="P70" s="219">
        <v>809704</v>
      </c>
      <c r="Q70" s="220">
        <v>1217.1177205497313</v>
      </c>
      <c r="S70" s="213"/>
      <c r="T70" s="213"/>
      <c r="U70" s="213"/>
      <c r="V70" s="213"/>
      <c r="W70" s="213"/>
      <c r="X70" s="213"/>
      <c r="Y70" s="213"/>
    </row>
    <row r="71" spans="1:25" ht="14.25" customHeight="1">
      <c r="A71" s="222" t="s">
        <v>22</v>
      </c>
      <c r="B71" s="219">
        <v>1471</v>
      </c>
      <c r="C71" s="220">
        <v>623.30427600272196</v>
      </c>
      <c r="D71" s="219">
        <v>3648</v>
      </c>
      <c r="E71" s="220">
        <v>666.59131304824677</v>
      </c>
      <c r="F71" s="219">
        <v>0</v>
      </c>
      <c r="G71" s="220">
        <v>0</v>
      </c>
      <c r="H71" s="219">
        <v>5119</v>
      </c>
      <c r="I71" s="220">
        <v>654.1523149052565</v>
      </c>
      <c r="J71" s="219">
        <v>958547</v>
      </c>
      <c r="K71" s="220">
        <v>1421.8573808065744</v>
      </c>
      <c r="L71" s="219">
        <v>788015</v>
      </c>
      <c r="M71" s="220">
        <v>1037.8431042429404</v>
      </c>
      <c r="N71" s="219">
        <v>1</v>
      </c>
      <c r="O71" s="220">
        <v>741.02</v>
      </c>
      <c r="P71" s="219">
        <v>1746563</v>
      </c>
      <c r="Q71" s="220">
        <v>1248.5972745386225</v>
      </c>
      <c r="S71" s="213"/>
      <c r="T71" s="213"/>
      <c r="U71" s="213"/>
      <c r="V71" s="213"/>
      <c r="W71" s="213"/>
      <c r="X71" s="213"/>
      <c r="Y71" s="213"/>
    </row>
    <row r="72" spans="1:25" ht="14.25" customHeight="1">
      <c r="A72" s="222" t="s">
        <v>23</v>
      </c>
      <c r="B72" s="219">
        <v>916</v>
      </c>
      <c r="C72" s="220">
        <v>593.94706331877569</v>
      </c>
      <c r="D72" s="219">
        <v>3376</v>
      </c>
      <c r="E72" s="220">
        <v>628.77470971564264</v>
      </c>
      <c r="F72" s="219">
        <v>0</v>
      </c>
      <c r="G72" s="220">
        <v>0</v>
      </c>
      <c r="H72" s="219">
        <v>4292</v>
      </c>
      <c r="I72" s="220">
        <v>621.34178238583604</v>
      </c>
      <c r="J72" s="219">
        <v>920924</v>
      </c>
      <c r="K72" s="220">
        <v>1387.5499043352143</v>
      </c>
      <c r="L72" s="219">
        <v>817479</v>
      </c>
      <c r="M72" s="220">
        <v>873.16708127058655</v>
      </c>
      <c r="N72" s="219">
        <v>5</v>
      </c>
      <c r="O72" s="220">
        <v>834.62999999999988</v>
      </c>
      <c r="P72" s="219">
        <v>1738408</v>
      </c>
      <c r="Q72" s="220">
        <v>1145.6619698482755</v>
      </c>
      <c r="S72" s="213"/>
      <c r="T72" s="213"/>
      <c r="U72" s="213"/>
      <c r="V72" s="213"/>
      <c r="W72" s="213"/>
      <c r="X72" s="213"/>
      <c r="Y72" s="213"/>
    </row>
    <row r="73" spans="1:25" ht="14.25" customHeight="1">
      <c r="A73" s="222" t="s">
        <v>24</v>
      </c>
      <c r="B73" s="219">
        <v>485</v>
      </c>
      <c r="C73" s="220">
        <v>567.23278350515272</v>
      </c>
      <c r="D73" s="219">
        <v>2818</v>
      </c>
      <c r="E73" s="220">
        <v>604.83278921220995</v>
      </c>
      <c r="F73" s="219">
        <v>0</v>
      </c>
      <c r="G73" s="220">
        <v>0</v>
      </c>
      <c r="H73" s="219">
        <v>3303</v>
      </c>
      <c r="I73" s="220">
        <v>599.31174689676254</v>
      </c>
      <c r="J73" s="219">
        <v>721244</v>
      </c>
      <c r="K73" s="220">
        <v>1258.3528183250078</v>
      </c>
      <c r="L73" s="219">
        <v>765795</v>
      </c>
      <c r="M73" s="220">
        <v>753.01788191356502</v>
      </c>
      <c r="N73" s="219">
        <v>4</v>
      </c>
      <c r="O73" s="220">
        <v>946.56500000000005</v>
      </c>
      <c r="P73" s="219">
        <v>1487043</v>
      </c>
      <c r="Q73" s="220">
        <v>998.11541108091728</v>
      </c>
      <c r="R73" s="215"/>
      <c r="S73" s="213"/>
      <c r="T73" s="213"/>
      <c r="U73" s="213"/>
      <c r="V73" s="213"/>
      <c r="W73" s="213"/>
      <c r="X73" s="213"/>
      <c r="Y73" s="213"/>
    </row>
    <row r="74" spans="1:25" ht="14.25" customHeight="1">
      <c r="A74" s="222" t="s">
        <v>25</v>
      </c>
      <c r="B74" s="219">
        <v>241</v>
      </c>
      <c r="C74" s="220">
        <v>506.27858921161925</v>
      </c>
      <c r="D74" s="219">
        <v>2203</v>
      </c>
      <c r="E74" s="220">
        <v>597.43554244212737</v>
      </c>
      <c r="F74" s="219">
        <v>0</v>
      </c>
      <c r="G74" s="220">
        <v>0</v>
      </c>
      <c r="H74" s="219">
        <v>2444</v>
      </c>
      <c r="I74" s="220">
        <v>588.44666121113198</v>
      </c>
      <c r="J74" s="219">
        <v>497111</v>
      </c>
      <c r="K74" s="220">
        <v>1101.1023271864817</v>
      </c>
      <c r="L74" s="219">
        <v>686994</v>
      </c>
      <c r="M74" s="220">
        <v>700.38848979757972</v>
      </c>
      <c r="N74" s="219">
        <v>11</v>
      </c>
      <c r="O74" s="220">
        <v>842.38090909090897</v>
      </c>
      <c r="P74" s="219">
        <v>1184116</v>
      </c>
      <c r="Q74" s="220">
        <v>868.61594245833817</v>
      </c>
      <c r="S74" s="213"/>
      <c r="T74" s="213"/>
      <c r="U74" s="213"/>
      <c r="V74" s="213"/>
      <c r="W74" s="213"/>
      <c r="X74" s="213"/>
      <c r="Y74" s="213"/>
    </row>
    <row r="75" spans="1:25" ht="14.25" customHeight="1">
      <c r="A75" s="222" t="s">
        <v>26</v>
      </c>
      <c r="B75" s="219">
        <v>420</v>
      </c>
      <c r="C75" s="220">
        <v>472.54988095238048</v>
      </c>
      <c r="D75" s="219">
        <v>4521</v>
      </c>
      <c r="E75" s="220">
        <v>544.03344171643482</v>
      </c>
      <c r="F75" s="219">
        <v>0</v>
      </c>
      <c r="G75" s="220">
        <v>0</v>
      </c>
      <c r="H75" s="219">
        <v>4941</v>
      </c>
      <c r="I75" s="220">
        <v>537.95712204007316</v>
      </c>
      <c r="J75" s="219">
        <v>552390</v>
      </c>
      <c r="K75" s="220">
        <v>993.48932875321941</v>
      </c>
      <c r="L75" s="219">
        <v>1123007</v>
      </c>
      <c r="M75" s="220">
        <v>662.74037440549887</v>
      </c>
      <c r="N75" s="219">
        <v>34</v>
      </c>
      <c r="O75" s="220">
        <v>649.5326470588235</v>
      </c>
      <c r="P75" s="219">
        <v>1675431</v>
      </c>
      <c r="Q75" s="220">
        <v>771.78811545207577</v>
      </c>
      <c r="S75" s="213"/>
      <c r="T75" s="213"/>
      <c r="U75" s="213"/>
      <c r="V75" s="213"/>
      <c r="W75" s="213"/>
      <c r="X75" s="213"/>
      <c r="Y75" s="213"/>
    </row>
    <row r="76" spans="1:25" ht="14.25" customHeight="1">
      <c r="A76" s="222" t="s">
        <v>5</v>
      </c>
      <c r="B76" s="219">
        <v>0</v>
      </c>
      <c r="C76" s="220">
        <v>0</v>
      </c>
      <c r="D76" s="219">
        <v>0</v>
      </c>
      <c r="E76" s="220">
        <v>0</v>
      </c>
      <c r="F76" s="219">
        <v>0</v>
      </c>
      <c r="G76" s="220">
        <v>0</v>
      </c>
      <c r="H76" s="219">
        <v>0</v>
      </c>
      <c r="I76" s="220">
        <v>0</v>
      </c>
      <c r="J76" s="219">
        <v>67</v>
      </c>
      <c r="K76" s="220">
        <v>1564.2307462686563</v>
      </c>
      <c r="L76" s="219">
        <v>34</v>
      </c>
      <c r="M76" s="220">
        <v>691.74147058823519</v>
      </c>
      <c r="N76" s="219">
        <v>0</v>
      </c>
      <c r="O76" s="220">
        <v>0</v>
      </c>
      <c r="P76" s="219">
        <v>101</v>
      </c>
      <c r="Q76" s="220">
        <v>1270.5214851485146</v>
      </c>
      <c r="S76" s="213"/>
      <c r="T76" s="213"/>
      <c r="U76" s="213"/>
      <c r="V76" s="213"/>
      <c r="W76" s="213"/>
      <c r="X76" s="213"/>
      <c r="Y76" s="213"/>
    </row>
    <row r="77" spans="1:25" ht="14.25" customHeight="1">
      <c r="A77" s="249" t="s">
        <v>6</v>
      </c>
      <c r="B77" s="250">
        <v>13567</v>
      </c>
      <c r="C77" s="251">
        <v>555.64811012014536</v>
      </c>
      <c r="D77" s="250">
        <v>29490</v>
      </c>
      <c r="E77" s="251">
        <v>600.00215327229637</v>
      </c>
      <c r="F77" s="250">
        <v>0</v>
      </c>
      <c r="G77" s="251">
        <v>0</v>
      </c>
      <c r="H77" s="250">
        <v>43057</v>
      </c>
      <c r="I77" s="251">
        <v>586.02646282834451</v>
      </c>
      <c r="J77" s="250">
        <v>4725800</v>
      </c>
      <c r="K77" s="251">
        <v>1225.6394797917799</v>
      </c>
      <c r="L77" s="250">
        <v>5079288</v>
      </c>
      <c r="M77" s="251">
        <v>803.29197671012014</v>
      </c>
      <c r="N77" s="250">
        <v>60</v>
      </c>
      <c r="O77" s="251">
        <v>709.54616666666664</v>
      </c>
      <c r="P77" s="250">
        <v>9805148</v>
      </c>
      <c r="Q77" s="251">
        <v>1006.8507812600061</v>
      </c>
      <c r="S77" s="213"/>
      <c r="T77" s="213"/>
      <c r="U77" s="213"/>
      <c r="V77" s="213"/>
      <c r="W77" s="213"/>
      <c r="X77" s="213"/>
      <c r="Y77" s="213"/>
    </row>
    <row r="78" spans="1:25" ht="14.25" customHeight="1" thickBot="1">
      <c r="A78" s="223" t="s">
        <v>27</v>
      </c>
      <c r="B78" s="224">
        <v>59.514409965357117</v>
      </c>
      <c r="C78" s="224" t="s">
        <v>28</v>
      </c>
      <c r="D78" s="224">
        <v>68.35686673448626</v>
      </c>
      <c r="E78" s="224" t="s">
        <v>28</v>
      </c>
      <c r="F78" s="224">
        <v>0</v>
      </c>
      <c r="G78" s="224">
        <v>0</v>
      </c>
      <c r="H78" s="224">
        <v>65.570662145528019</v>
      </c>
      <c r="I78" s="224" t="s">
        <v>28</v>
      </c>
      <c r="J78" s="224">
        <v>70.328910550083677</v>
      </c>
      <c r="K78" s="224" t="s">
        <v>28</v>
      </c>
      <c r="L78" s="224">
        <v>73.697668927866488</v>
      </c>
      <c r="M78" s="224" t="s">
        <v>28</v>
      </c>
      <c r="N78" s="224">
        <v>80.916666666666671</v>
      </c>
      <c r="O78" s="224" t="s">
        <v>28</v>
      </c>
      <c r="P78" s="224">
        <v>72.074059920365499</v>
      </c>
      <c r="Q78" s="224" t="s">
        <v>28</v>
      </c>
      <c r="S78" s="213"/>
      <c r="T78" s="213"/>
      <c r="U78" s="213"/>
      <c r="V78" s="213"/>
      <c r="W78" s="213"/>
      <c r="X78" s="213"/>
      <c r="Y78" s="213"/>
    </row>
    <row r="79" spans="1:25" ht="16.399999999999999" customHeight="1" thickTop="1">
      <c r="A79" s="229" t="s">
        <v>188</v>
      </c>
      <c r="S79" s="213"/>
      <c r="T79" s="213"/>
      <c r="U79" s="213"/>
      <c r="V79" s="213"/>
      <c r="W79" s="213"/>
      <c r="X79" s="213"/>
      <c r="Y79" s="213"/>
    </row>
    <row r="80" spans="1:25">
      <c r="P80" s="230" t="s">
        <v>146</v>
      </c>
      <c r="S80" s="213"/>
      <c r="T80" s="213"/>
      <c r="U80" s="213"/>
      <c r="V80" s="213"/>
      <c r="W80" s="213"/>
      <c r="X80" s="213"/>
      <c r="Y80" s="213"/>
    </row>
    <row r="83" spans="18:25">
      <c r="R83" s="215"/>
      <c r="S83" s="213"/>
      <c r="T83" s="213"/>
      <c r="U83" s="213"/>
      <c r="V83" s="213"/>
      <c r="W83" s="213"/>
      <c r="X83" s="213"/>
      <c r="Y83" s="213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printOptions horizontalCentered="1" verticalCentered="1"/>
  <pageMargins left="0.19685039370078741" right="0.19685039370078741" top="0" bottom="0" header="0" footer="0"/>
  <pageSetup paperSize="9" scale="7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3"/>
  <sheetViews>
    <sheetView showZeros="0" showOutlineSymbols="0" topLeftCell="A49" zoomScaleNormal="100" workbookViewId="0">
      <selection activeCell="G30" sqref="G30"/>
    </sheetView>
  </sheetViews>
  <sheetFormatPr baseColWidth="10" defaultColWidth="11.5546875" defaultRowHeight="15.05"/>
  <cols>
    <col min="1" max="1" width="8" style="105" customWidth="1"/>
    <col min="2" max="2" width="6.77734375" style="105" customWidth="1"/>
    <col min="3" max="8" width="20" style="105" customWidth="1"/>
    <col min="9" max="9" width="11.5546875" style="105"/>
    <col min="10" max="10" width="11.88671875" style="106" bestFit="1" customWidth="1"/>
    <col min="11" max="11" width="11.88671875" style="106" customWidth="1"/>
    <col min="12" max="30" width="11.5546875" style="106"/>
    <col min="31" max="16384" width="11.5546875" style="105"/>
  </cols>
  <sheetData>
    <row r="1" spans="1:9" s="106" customFormat="1" ht="17.7">
      <c r="A1" s="103" t="s">
        <v>129</v>
      </c>
      <c r="B1" s="104"/>
      <c r="C1" s="104"/>
      <c r="D1" s="104"/>
      <c r="E1" s="104"/>
      <c r="F1" s="104"/>
      <c r="G1" s="104"/>
      <c r="H1" s="104"/>
      <c r="I1" s="105"/>
    </row>
    <row r="2" spans="1:9" s="106" customFormat="1" ht="17.7">
      <c r="A2" s="103" t="s">
        <v>130</v>
      </c>
      <c r="B2" s="104"/>
      <c r="C2" s="104"/>
      <c r="D2" s="104"/>
      <c r="E2" s="104"/>
      <c r="F2" s="104"/>
      <c r="G2" s="104"/>
      <c r="H2" s="104"/>
      <c r="I2" s="105"/>
    </row>
    <row r="3" spans="1:9">
      <c r="A3" s="107"/>
      <c r="B3" s="107"/>
      <c r="C3" s="107"/>
      <c r="D3" s="107"/>
      <c r="E3" s="107"/>
      <c r="F3" s="107"/>
      <c r="G3" s="107"/>
      <c r="H3" s="107"/>
    </row>
    <row r="4" spans="1:9" s="106" customFormat="1" ht="32.1" customHeight="1">
      <c r="A4" s="233" t="s">
        <v>131</v>
      </c>
      <c r="B4" s="234"/>
      <c r="C4" s="236" t="s">
        <v>132</v>
      </c>
      <c r="D4" s="236" t="s">
        <v>50</v>
      </c>
      <c r="E4" s="236" t="s">
        <v>51</v>
      </c>
      <c r="F4" s="236" t="s">
        <v>116</v>
      </c>
      <c r="G4" s="237" t="s">
        <v>133</v>
      </c>
      <c r="H4" s="238" t="s">
        <v>46</v>
      </c>
      <c r="I4" s="108"/>
    </row>
    <row r="5" spans="1:9" s="106" customFormat="1">
      <c r="A5" s="109"/>
      <c r="B5" s="109"/>
      <c r="C5" s="110"/>
      <c r="D5" s="109"/>
      <c r="E5" s="109"/>
      <c r="F5" s="109"/>
      <c r="G5" s="109"/>
      <c r="H5" s="109"/>
      <c r="I5" s="105"/>
    </row>
    <row r="6" spans="1:9" s="106" customFormat="1">
      <c r="A6" s="111">
        <v>2010</v>
      </c>
      <c r="B6" s="111"/>
      <c r="C6" s="112">
        <v>936895</v>
      </c>
      <c r="D6" s="112">
        <v>5193107</v>
      </c>
      <c r="E6" s="112">
        <v>2300877</v>
      </c>
      <c r="F6" s="112">
        <v>271182</v>
      </c>
      <c r="G6" s="112">
        <v>37671</v>
      </c>
      <c r="H6" s="112">
        <v>8739732</v>
      </c>
      <c r="I6" s="105"/>
    </row>
    <row r="7" spans="1:9" s="106" customFormat="1">
      <c r="A7" s="111">
        <v>2011</v>
      </c>
      <c r="B7" s="111"/>
      <c r="C7" s="112">
        <v>942883</v>
      </c>
      <c r="D7" s="112">
        <v>5289994</v>
      </c>
      <c r="E7" s="112">
        <v>2319204</v>
      </c>
      <c r="F7" s="112">
        <v>275993</v>
      </c>
      <c r="G7" s="112">
        <v>38203</v>
      </c>
      <c r="H7" s="112">
        <v>8866277</v>
      </c>
      <c r="I7" s="105"/>
    </row>
    <row r="8" spans="1:9" s="106" customFormat="1">
      <c r="A8" s="111">
        <v>2012</v>
      </c>
      <c r="B8" s="111"/>
      <c r="C8" s="112">
        <v>943021</v>
      </c>
      <c r="D8" s="112">
        <v>5391504</v>
      </c>
      <c r="E8" s="112">
        <v>2331726</v>
      </c>
      <c r="F8" s="112">
        <v>294827</v>
      </c>
      <c r="G8" s="112">
        <v>37967</v>
      </c>
      <c r="H8" s="112">
        <v>8999045</v>
      </c>
      <c r="I8" s="105"/>
    </row>
    <row r="9" spans="1:9" s="106" customFormat="1">
      <c r="A9" s="111">
        <v>2013</v>
      </c>
      <c r="B9" s="111"/>
      <c r="C9" s="112">
        <v>933433</v>
      </c>
      <c r="D9" s="112">
        <v>5513570</v>
      </c>
      <c r="E9" s="112">
        <v>2345901</v>
      </c>
      <c r="F9" s="112">
        <v>315013</v>
      </c>
      <c r="G9" s="112">
        <v>38049</v>
      </c>
      <c r="H9" s="112">
        <v>9145966</v>
      </c>
      <c r="I9" s="105"/>
    </row>
    <row r="10" spans="1:9" s="106" customFormat="1">
      <c r="A10" s="111">
        <v>2014</v>
      </c>
      <c r="B10" s="111"/>
      <c r="C10" s="112">
        <v>929568</v>
      </c>
      <c r="D10" s="112">
        <v>5611105</v>
      </c>
      <c r="E10" s="112">
        <v>2355965</v>
      </c>
      <c r="F10" s="112">
        <v>335637</v>
      </c>
      <c r="G10" s="112">
        <v>38667</v>
      </c>
      <c r="H10" s="112">
        <v>9270942</v>
      </c>
      <c r="I10" s="105"/>
    </row>
    <row r="11" spans="1:9" s="106" customFormat="1">
      <c r="A11" s="111">
        <v>2015</v>
      </c>
      <c r="B11" s="111"/>
      <c r="C11" s="112">
        <v>936666</v>
      </c>
      <c r="D11" s="112">
        <v>5686678</v>
      </c>
      <c r="E11" s="112">
        <v>2358932</v>
      </c>
      <c r="F11" s="112">
        <v>339166</v>
      </c>
      <c r="G11" s="112">
        <v>39357</v>
      </c>
      <c r="H11" s="112">
        <v>9360799</v>
      </c>
      <c r="I11" s="105"/>
    </row>
    <row r="12" spans="1:9" s="106" customFormat="1">
      <c r="A12" s="111">
        <v>2016</v>
      </c>
      <c r="B12" s="111"/>
      <c r="C12" s="113">
        <v>944600</v>
      </c>
      <c r="D12" s="113">
        <v>5784748</v>
      </c>
      <c r="E12" s="113">
        <v>2364388</v>
      </c>
      <c r="F12" s="113">
        <v>339471</v>
      </c>
      <c r="G12" s="113">
        <v>40275</v>
      </c>
      <c r="H12" s="112">
        <v>9473482</v>
      </c>
      <c r="I12" s="105"/>
    </row>
    <row r="13" spans="1:9" s="106" customFormat="1">
      <c r="A13" s="111">
        <v>2017</v>
      </c>
      <c r="B13" s="111"/>
      <c r="C13" s="112">
        <v>951871</v>
      </c>
      <c r="D13" s="112">
        <v>5884135</v>
      </c>
      <c r="E13" s="112">
        <v>2365468</v>
      </c>
      <c r="F13" s="112">
        <v>339052</v>
      </c>
      <c r="G13" s="112">
        <v>41244</v>
      </c>
      <c r="H13" s="112">
        <v>9581770</v>
      </c>
      <c r="I13" s="105"/>
    </row>
    <row r="14" spans="1:9" s="106" customFormat="1">
      <c r="A14" s="111">
        <v>2018</v>
      </c>
      <c r="B14" s="111"/>
      <c r="C14" s="112">
        <v>955269</v>
      </c>
      <c r="D14" s="112">
        <v>5994755</v>
      </c>
      <c r="E14" s="112">
        <v>2365497</v>
      </c>
      <c r="F14" s="112">
        <v>338470</v>
      </c>
      <c r="G14" s="112">
        <v>42281</v>
      </c>
      <c r="H14" s="112">
        <v>9696272</v>
      </c>
      <c r="I14" s="105"/>
    </row>
    <row r="15" spans="1:9" s="106" customFormat="1">
      <c r="A15" s="111">
        <v>2019</v>
      </c>
      <c r="B15" s="111"/>
      <c r="C15" s="113">
        <v>962035</v>
      </c>
      <c r="D15" s="113">
        <v>6089294</v>
      </c>
      <c r="E15" s="113">
        <v>2366788</v>
      </c>
      <c r="F15" s="113">
        <v>340106</v>
      </c>
      <c r="G15" s="113">
        <v>43156</v>
      </c>
      <c r="H15" s="112">
        <v>9801379</v>
      </c>
      <c r="I15" s="105"/>
    </row>
    <row r="16" spans="1:9">
      <c r="A16" s="111"/>
      <c r="B16" s="111"/>
      <c r="C16" s="112"/>
      <c r="D16" s="112"/>
      <c r="E16" s="112"/>
      <c r="F16" s="112"/>
      <c r="G16" s="112"/>
      <c r="H16" s="112"/>
    </row>
    <row r="17" spans="1:9">
      <c r="A17" s="111">
        <v>2019</v>
      </c>
      <c r="B17" s="111" t="s">
        <v>134</v>
      </c>
      <c r="C17" s="112">
        <v>954031</v>
      </c>
      <c r="D17" s="112">
        <v>6000191</v>
      </c>
      <c r="E17" s="112">
        <v>2361540</v>
      </c>
      <c r="F17" s="112">
        <v>337866</v>
      </c>
      <c r="G17" s="112">
        <v>42242</v>
      </c>
      <c r="H17" s="112">
        <v>9695870</v>
      </c>
    </row>
    <row r="18" spans="1:9">
      <c r="A18" s="111"/>
      <c r="B18" s="111" t="s">
        <v>135</v>
      </c>
      <c r="C18" s="112">
        <v>953111</v>
      </c>
      <c r="D18" s="112">
        <v>6012434</v>
      </c>
      <c r="E18" s="112">
        <v>2361111</v>
      </c>
      <c r="F18" s="112">
        <v>338359</v>
      </c>
      <c r="G18" s="112">
        <v>42125</v>
      </c>
      <c r="H18" s="112">
        <v>9707140</v>
      </c>
      <c r="I18" s="114"/>
    </row>
    <row r="19" spans="1:9">
      <c r="A19" s="111"/>
      <c r="B19" s="111" t="s">
        <v>136</v>
      </c>
      <c r="C19" s="112">
        <v>954552</v>
      </c>
      <c r="D19" s="112">
        <v>6010977</v>
      </c>
      <c r="E19" s="112">
        <v>2358581</v>
      </c>
      <c r="F19" s="112">
        <v>339082</v>
      </c>
      <c r="G19" s="112">
        <v>42244</v>
      </c>
      <c r="H19" s="112">
        <v>9705436</v>
      </c>
      <c r="I19" s="114"/>
    </row>
    <row r="20" spans="1:9">
      <c r="A20" s="111"/>
      <c r="B20" s="111" t="s">
        <v>137</v>
      </c>
      <c r="C20" s="112">
        <v>955675</v>
      </c>
      <c r="D20" s="112">
        <v>6017292</v>
      </c>
      <c r="E20" s="112">
        <v>2359938</v>
      </c>
      <c r="F20" s="112">
        <v>339993</v>
      </c>
      <c r="G20" s="112">
        <v>42390</v>
      </c>
      <c r="H20" s="112">
        <v>9715288</v>
      </c>
      <c r="I20" s="114"/>
    </row>
    <row r="21" spans="1:9">
      <c r="A21" s="111"/>
      <c r="B21" s="111" t="s">
        <v>138</v>
      </c>
      <c r="C21" s="112">
        <v>955782</v>
      </c>
      <c r="D21" s="112">
        <v>6014303</v>
      </c>
      <c r="E21" s="112">
        <v>2355943</v>
      </c>
      <c r="F21" s="112">
        <v>339445</v>
      </c>
      <c r="G21" s="112">
        <v>42473</v>
      </c>
      <c r="H21" s="112">
        <v>9707946</v>
      </c>
      <c r="I21" s="114"/>
    </row>
    <row r="22" spans="1:9">
      <c r="A22" s="111"/>
      <c r="B22" s="111" t="s">
        <v>139</v>
      </c>
      <c r="C22" s="112">
        <v>958273</v>
      </c>
      <c r="D22" s="112">
        <v>6030746</v>
      </c>
      <c r="E22" s="112">
        <v>2360822</v>
      </c>
      <c r="F22" s="112">
        <v>340773</v>
      </c>
      <c r="G22" s="112">
        <v>42620</v>
      </c>
      <c r="H22" s="112">
        <v>9733234</v>
      </c>
      <c r="I22" s="114"/>
    </row>
    <row r="23" spans="1:9">
      <c r="A23" s="111"/>
      <c r="B23" s="111" t="s">
        <v>140</v>
      </c>
      <c r="C23" s="112">
        <v>959221</v>
      </c>
      <c r="D23" s="112">
        <v>6039967</v>
      </c>
      <c r="E23" s="112">
        <v>2361900</v>
      </c>
      <c r="F23" s="112">
        <v>341333</v>
      </c>
      <c r="G23" s="112">
        <v>42700</v>
      </c>
      <c r="H23" s="112">
        <v>9745121</v>
      </c>
      <c r="I23" s="114"/>
    </row>
    <row r="24" spans="1:9">
      <c r="A24" s="111"/>
      <c r="B24" s="111" t="s">
        <v>141</v>
      </c>
      <c r="C24" s="112">
        <v>960052</v>
      </c>
      <c r="D24" s="112">
        <v>6048718</v>
      </c>
      <c r="E24" s="112">
        <v>2362694</v>
      </c>
      <c r="F24" s="112">
        <v>341942</v>
      </c>
      <c r="G24" s="112">
        <v>42736</v>
      </c>
      <c r="H24" s="112">
        <v>9756142</v>
      </c>
      <c r="I24" s="114"/>
    </row>
    <row r="25" spans="1:9">
      <c r="A25" s="111"/>
      <c r="B25" s="111" t="s">
        <v>142</v>
      </c>
      <c r="C25" s="115">
        <v>958827</v>
      </c>
      <c r="D25" s="115">
        <v>6054949</v>
      </c>
      <c r="E25" s="115">
        <v>2361941</v>
      </c>
      <c r="F25" s="115">
        <v>341854</v>
      </c>
      <c r="G25" s="115">
        <v>42728</v>
      </c>
      <c r="H25" s="112">
        <v>9760299</v>
      </c>
      <c r="I25" s="114"/>
    </row>
    <row r="26" spans="1:9">
      <c r="A26" s="111"/>
      <c r="B26" s="111" t="s">
        <v>143</v>
      </c>
      <c r="C26" s="112">
        <v>958551</v>
      </c>
      <c r="D26" s="112">
        <v>6064093</v>
      </c>
      <c r="E26" s="112">
        <v>2363141</v>
      </c>
      <c r="F26" s="112">
        <v>340228</v>
      </c>
      <c r="G26" s="112">
        <v>42788</v>
      </c>
      <c r="H26" s="112">
        <v>9768801</v>
      </c>
      <c r="I26" s="114"/>
    </row>
    <row r="27" spans="1:9">
      <c r="A27" s="111"/>
      <c r="B27" s="111" t="s">
        <v>144</v>
      </c>
      <c r="C27" s="113">
        <v>959894</v>
      </c>
      <c r="D27" s="113">
        <v>6076942</v>
      </c>
      <c r="E27" s="113">
        <v>2365036</v>
      </c>
      <c r="F27" s="113">
        <v>339384</v>
      </c>
      <c r="G27" s="113">
        <v>43006</v>
      </c>
      <c r="H27" s="112">
        <v>9784262</v>
      </c>
      <c r="I27" s="114"/>
    </row>
    <row r="28" spans="1:9">
      <c r="A28" s="111"/>
      <c r="B28" s="111" t="s">
        <v>145</v>
      </c>
      <c r="C28" s="112">
        <v>962035</v>
      </c>
      <c r="D28" s="112">
        <v>6089294</v>
      </c>
      <c r="E28" s="112">
        <v>2366788</v>
      </c>
      <c r="F28" s="112">
        <v>340106</v>
      </c>
      <c r="G28" s="112">
        <v>43156</v>
      </c>
      <c r="H28" s="112">
        <v>9801379</v>
      </c>
      <c r="I28" s="114"/>
    </row>
    <row r="29" spans="1:9">
      <c r="A29" s="111">
        <v>2020</v>
      </c>
      <c r="B29" s="111" t="s">
        <v>134</v>
      </c>
      <c r="C29" s="112">
        <v>960706</v>
      </c>
      <c r="D29" s="112">
        <v>6094290</v>
      </c>
      <c r="E29" s="112">
        <v>2363223</v>
      </c>
      <c r="F29" s="112">
        <v>339620</v>
      </c>
      <c r="G29" s="112">
        <v>43177</v>
      </c>
      <c r="H29" s="112">
        <v>9801016</v>
      </c>
      <c r="I29" s="114"/>
    </row>
    <row r="30" spans="1:9">
      <c r="A30" s="111"/>
      <c r="B30" s="111" t="s">
        <v>135</v>
      </c>
      <c r="C30" s="112">
        <v>958823</v>
      </c>
      <c r="D30" s="112">
        <v>6102437</v>
      </c>
      <c r="E30" s="112">
        <v>2361066</v>
      </c>
      <c r="F30" s="112">
        <v>339765</v>
      </c>
      <c r="G30" s="112">
        <v>43057</v>
      </c>
      <c r="H30" s="112">
        <v>9805148</v>
      </c>
      <c r="I30" s="114"/>
    </row>
    <row r="31" spans="1:9">
      <c r="A31" s="111"/>
      <c r="B31" s="111" t="s">
        <v>136</v>
      </c>
      <c r="C31" s="112" t="s">
        <v>146</v>
      </c>
      <c r="D31" s="112" t="s">
        <v>146</v>
      </c>
      <c r="E31" s="112" t="s">
        <v>146</v>
      </c>
      <c r="F31" s="112" t="s">
        <v>146</v>
      </c>
      <c r="G31" s="112" t="s">
        <v>146</v>
      </c>
      <c r="H31" s="112" t="s">
        <v>146</v>
      </c>
      <c r="I31" s="114"/>
    </row>
    <row r="32" spans="1:9">
      <c r="A32" s="111"/>
      <c r="B32" s="111" t="s">
        <v>137</v>
      </c>
      <c r="C32" s="112" t="s">
        <v>146</v>
      </c>
      <c r="D32" s="112" t="s">
        <v>146</v>
      </c>
      <c r="E32" s="112" t="s">
        <v>146</v>
      </c>
      <c r="F32" s="112" t="s">
        <v>146</v>
      </c>
      <c r="G32" s="112" t="s">
        <v>146</v>
      </c>
      <c r="H32" s="112" t="s">
        <v>146</v>
      </c>
      <c r="I32" s="114"/>
    </row>
    <row r="33" spans="1:41">
      <c r="A33" s="111"/>
      <c r="B33" s="111" t="s">
        <v>138</v>
      </c>
      <c r="C33" s="112" t="s">
        <v>146</v>
      </c>
      <c r="D33" s="112" t="s">
        <v>146</v>
      </c>
      <c r="E33" s="112" t="s">
        <v>146</v>
      </c>
      <c r="F33" s="112" t="s">
        <v>146</v>
      </c>
      <c r="G33" s="112" t="s">
        <v>146</v>
      </c>
      <c r="H33" s="112" t="s">
        <v>146</v>
      </c>
      <c r="I33" s="114"/>
      <c r="AB33" s="105"/>
      <c r="AC33" s="105"/>
      <c r="AD33" s="105"/>
    </row>
    <row r="34" spans="1:41">
      <c r="A34" s="111"/>
      <c r="B34" s="111" t="s">
        <v>139</v>
      </c>
      <c r="C34" s="115" t="s">
        <v>146</v>
      </c>
      <c r="D34" s="115" t="s">
        <v>146</v>
      </c>
      <c r="E34" s="115" t="s">
        <v>146</v>
      </c>
      <c r="F34" s="115" t="s">
        <v>146</v>
      </c>
      <c r="G34" s="115" t="s">
        <v>146</v>
      </c>
      <c r="H34" s="112" t="s">
        <v>146</v>
      </c>
      <c r="I34" s="114"/>
    </row>
    <row r="35" spans="1:41">
      <c r="A35" s="111"/>
      <c r="B35" s="111" t="s">
        <v>140</v>
      </c>
      <c r="C35" s="112" t="s">
        <v>146</v>
      </c>
      <c r="D35" s="112" t="s">
        <v>146</v>
      </c>
      <c r="E35" s="112" t="s">
        <v>146</v>
      </c>
      <c r="F35" s="112" t="s">
        <v>146</v>
      </c>
      <c r="G35" s="112" t="s">
        <v>146</v>
      </c>
      <c r="H35" s="112" t="s">
        <v>146</v>
      </c>
      <c r="I35" s="114"/>
    </row>
    <row r="36" spans="1:41">
      <c r="A36" s="111"/>
      <c r="B36" s="111" t="s">
        <v>141</v>
      </c>
      <c r="C36" s="113" t="s">
        <v>146</v>
      </c>
      <c r="D36" s="113" t="s">
        <v>146</v>
      </c>
      <c r="E36" s="113" t="s">
        <v>146</v>
      </c>
      <c r="F36" s="113" t="s">
        <v>146</v>
      </c>
      <c r="G36" s="113" t="s">
        <v>146</v>
      </c>
      <c r="H36" s="112" t="s">
        <v>146</v>
      </c>
      <c r="I36" s="114"/>
    </row>
    <row r="37" spans="1:41">
      <c r="A37" s="111"/>
      <c r="B37" s="111" t="s">
        <v>142</v>
      </c>
      <c r="C37" s="112" t="s">
        <v>146</v>
      </c>
      <c r="D37" s="112" t="s">
        <v>146</v>
      </c>
      <c r="E37" s="112" t="s">
        <v>146</v>
      </c>
      <c r="F37" s="112" t="s">
        <v>146</v>
      </c>
      <c r="G37" s="112" t="s">
        <v>146</v>
      </c>
      <c r="H37" s="112" t="s">
        <v>146</v>
      </c>
      <c r="I37" s="114"/>
    </row>
    <row r="38" spans="1:41">
      <c r="A38" s="111"/>
      <c r="B38" s="111" t="s">
        <v>143</v>
      </c>
      <c r="C38" s="113" t="s">
        <v>146</v>
      </c>
      <c r="D38" s="113" t="s">
        <v>146</v>
      </c>
      <c r="E38" s="113" t="s">
        <v>146</v>
      </c>
      <c r="F38" s="113" t="s">
        <v>146</v>
      </c>
      <c r="G38" s="113" t="s">
        <v>146</v>
      </c>
      <c r="H38" s="112" t="s">
        <v>146</v>
      </c>
      <c r="I38" s="114"/>
    </row>
    <row r="39" spans="1:41">
      <c r="A39" s="116"/>
      <c r="B39" s="111" t="s">
        <v>144</v>
      </c>
      <c r="C39" s="112" t="s">
        <v>146</v>
      </c>
      <c r="D39" s="112" t="s">
        <v>146</v>
      </c>
      <c r="E39" s="112" t="s">
        <v>146</v>
      </c>
      <c r="F39" s="112" t="s">
        <v>146</v>
      </c>
      <c r="G39" s="112" t="s">
        <v>146</v>
      </c>
      <c r="H39" s="112" t="s">
        <v>146</v>
      </c>
    </row>
    <row r="40" spans="1:41">
      <c r="A40" s="116"/>
      <c r="B40" s="111" t="s">
        <v>145</v>
      </c>
      <c r="C40" s="112" t="s">
        <v>146</v>
      </c>
      <c r="D40" s="112" t="s">
        <v>146</v>
      </c>
      <c r="E40" s="112" t="s">
        <v>146</v>
      </c>
      <c r="F40" s="112" t="s">
        <v>146</v>
      </c>
      <c r="G40" s="112" t="s">
        <v>146</v>
      </c>
      <c r="H40" s="112" t="s">
        <v>146</v>
      </c>
    </row>
    <row r="41" spans="1:41">
      <c r="A41" s="116"/>
      <c r="B41" s="111"/>
      <c r="C41" s="112"/>
      <c r="D41" s="112"/>
      <c r="E41" s="112"/>
      <c r="F41" s="112"/>
      <c r="G41" s="112"/>
      <c r="H41" s="112"/>
    </row>
    <row r="42" spans="1:41">
      <c r="A42" s="111"/>
      <c r="B42" s="111"/>
      <c r="C42" s="112" t="s">
        <v>147</v>
      </c>
      <c r="D42" s="112"/>
      <c r="E42" s="112"/>
      <c r="F42" s="112"/>
      <c r="G42" s="112"/>
      <c r="H42" s="112"/>
    </row>
    <row r="43" spans="1:41">
      <c r="A43" s="111">
        <v>2010</v>
      </c>
      <c r="B43" s="111"/>
      <c r="C43" s="117">
        <v>0.64605465145384233</v>
      </c>
      <c r="D43" s="117">
        <v>2.0740877893759446</v>
      </c>
      <c r="E43" s="117">
        <v>0.85947739636256237</v>
      </c>
      <c r="F43" s="117">
        <v>1.7392870273798877</v>
      </c>
      <c r="G43" s="117">
        <v>-0.43609261021249068</v>
      </c>
      <c r="H43" s="117">
        <v>1.5761404508701116</v>
      </c>
    </row>
    <row r="44" spans="1:41">
      <c r="A44" s="111">
        <v>2011</v>
      </c>
      <c r="B44" s="111"/>
      <c r="C44" s="117">
        <v>0.63913245347664294</v>
      </c>
      <c r="D44" s="117">
        <v>1.8656846469753186</v>
      </c>
      <c r="E44" s="117">
        <v>0.79652236951388566</v>
      </c>
      <c r="F44" s="117">
        <v>1.7740853006467994</v>
      </c>
      <c r="G44" s="117">
        <v>1.4122269119481778</v>
      </c>
      <c r="H44" s="117">
        <v>1.4479276938926811</v>
      </c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</row>
    <row r="45" spans="1:41">
      <c r="A45" s="111">
        <v>2012</v>
      </c>
      <c r="B45" s="111"/>
      <c r="C45" s="119">
        <v>1.4635962256193125E-2</v>
      </c>
      <c r="D45" s="119">
        <v>1.9189057681350929</v>
      </c>
      <c r="E45" s="119">
        <v>0.53992662999891028</v>
      </c>
      <c r="F45" s="119">
        <v>6.8240861181261936</v>
      </c>
      <c r="G45" s="119">
        <v>-0.61775253252361884</v>
      </c>
      <c r="H45" s="119">
        <v>1.4974492676012696</v>
      </c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</row>
    <row r="46" spans="1:41">
      <c r="A46" s="111">
        <v>2013</v>
      </c>
      <c r="B46" s="111"/>
      <c r="C46" s="117">
        <v>-1.0167323951428386</v>
      </c>
      <c r="D46" s="117">
        <v>2.2640435767088407</v>
      </c>
      <c r="E46" s="117">
        <v>0.60791876918642185</v>
      </c>
      <c r="F46" s="117">
        <v>6.8467270636678457</v>
      </c>
      <c r="G46" s="117">
        <v>0.21597703268627644</v>
      </c>
      <c r="H46" s="117">
        <v>1.6326287956110797</v>
      </c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</row>
    <row r="47" spans="1:41">
      <c r="A47" s="111">
        <v>2014</v>
      </c>
      <c r="B47" s="111"/>
      <c r="C47" s="117">
        <v>-0.41406292685174373</v>
      </c>
      <c r="D47" s="117">
        <v>1.7689990332942163</v>
      </c>
      <c r="E47" s="117">
        <v>0.42900361097932826</v>
      </c>
      <c r="F47" s="117">
        <v>6.5470313923552403</v>
      </c>
      <c r="G47" s="117">
        <v>1.6242213987226917</v>
      </c>
      <c r="H47" s="117">
        <v>1.3664603607754566</v>
      </c>
    </row>
    <row r="48" spans="1:41">
      <c r="A48" s="111">
        <v>2015</v>
      </c>
      <c r="B48" s="111"/>
      <c r="C48" s="117">
        <v>0.7635805019105657</v>
      </c>
      <c r="D48" s="117">
        <v>1.3468470114175402</v>
      </c>
      <c r="E48" s="117">
        <v>0.12593565693888031</v>
      </c>
      <c r="F48" s="117">
        <v>1.0514335427858068</v>
      </c>
      <c r="G48" s="117">
        <v>1.7844673752812401</v>
      </c>
      <c r="H48" s="117">
        <v>0.96923268422992592</v>
      </c>
    </row>
    <row r="49" spans="1:8">
      <c r="A49" s="111">
        <v>2016</v>
      </c>
      <c r="B49" s="111"/>
      <c r="C49" s="117">
        <v>0.84704686622552039</v>
      </c>
      <c r="D49" s="117">
        <v>1.724556938163202</v>
      </c>
      <c r="E49" s="117">
        <v>0.23129110970558919</v>
      </c>
      <c r="F49" s="117">
        <v>8.9926466685930073E-2</v>
      </c>
      <c r="G49" s="117">
        <v>2.3324948547907676</v>
      </c>
      <c r="H49" s="117">
        <v>1.2037754469463646</v>
      </c>
    </row>
    <row r="50" spans="1:8">
      <c r="A50" s="111">
        <v>2017</v>
      </c>
      <c r="B50" s="111"/>
      <c r="C50" s="117">
        <v>0.76974380690240096</v>
      </c>
      <c r="D50" s="117">
        <v>1.7180869417302125</v>
      </c>
      <c r="E50" s="117">
        <v>4.5677782157582669E-2</v>
      </c>
      <c r="F50" s="117">
        <v>-0.12342733252619364</v>
      </c>
      <c r="G50" s="117">
        <v>2.4059590316573454</v>
      </c>
      <c r="H50" s="117">
        <v>1.1430643980745447</v>
      </c>
    </row>
    <row r="51" spans="1:8">
      <c r="A51" s="111">
        <v>2018</v>
      </c>
      <c r="B51" s="111"/>
      <c r="C51" s="117">
        <v>0.35698114555438032</v>
      </c>
      <c r="D51" s="117">
        <v>1.879970462948255</v>
      </c>
      <c r="E51" s="117">
        <v>1.2259730421293469E-3</v>
      </c>
      <c r="F51" s="117">
        <v>-0.17165508535563756</v>
      </c>
      <c r="G51" s="117">
        <v>2.5143051110464443</v>
      </c>
      <c r="H51" s="117">
        <v>1.1949984188724949</v>
      </c>
    </row>
    <row r="52" spans="1:8">
      <c r="A52" s="111">
        <v>2019</v>
      </c>
      <c r="B52" s="111"/>
      <c r="C52" s="117">
        <v>0.70828216973439773</v>
      </c>
      <c r="D52" s="117">
        <v>1.5770285858221156</v>
      </c>
      <c r="E52" s="117">
        <v>5.4576268750294865E-2</v>
      </c>
      <c r="F52" s="117">
        <v>0.48335155257481777</v>
      </c>
      <c r="G52" s="117">
        <v>2.0694874766443494</v>
      </c>
      <c r="H52" s="117">
        <v>1.0839939308633362</v>
      </c>
    </row>
    <row r="53" spans="1:8">
      <c r="A53" s="111"/>
      <c r="B53" s="111"/>
      <c r="C53" s="117"/>
      <c r="D53" s="117"/>
      <c r="E53" s="117"/>
      <c r="F53" s="117"/>
      <c r="G53" s="117"/>
      <c r="H53" s="117"/>
    </row>
    <row r="54" spans="1:8">
      <c r="A54" s="111">
        <v>2019</v>
      </c>
      <c r="B54" s="111" t="s">
        <v>134</v>
      </c>
      <c r="C54" s="117">
        <v>0.43943456751911469</v>
      </c>
      <c r="D54" s="117">
        <v>1.9779870526070775</v>
      </c>
      <c r="E54" s="117">
        <v>7.9460431883338067E-2</v>
      </c>
      <c r="F54" s="117">
        <v>5.3278397385891907E-3</v>
      </c>
      <c r="G54" s="117">
        <v>2.4247126715484235</v>
      </c>
      <c r="H54" s="117">
        <v>1.2896213727309647</v>
      </c>
    </row>
    <row r="55" spans="1:8">
      <c r="A55" s="111"/>
      <c r="B55" s="111" t="s">
        <v>135</v>
      </c>
      <c r="C55" s="117">
        <v>0.49747309395999917</v>
      </c>
      <c r="D55" s="117">
        <v>2.1109559592523031</v>
      </c>
      <c r="E55" s="117">
        <v>0.17382162346086805</v>
      </c>
      <c r="F55" s="117">
        <v>-8.4159176007847503E-2</v>
      </c>
      <c r="G55" s="117">
        <v>2.5113766334898813</v>
      </c>
      <c r="H55" s="117">
        <v>1.3982456591167036</v>
      </c>
    </row>
    <row r="56" spans="1:8">
      <c r="A56" s="111"/>
      <c r="B56" s="111" t="s">
        <v>136</v>
      </c>
      <c r="C56" s="117">
        <v>0.50941651907836505</v>
      </c>
      <c r="D56" s="117">
        <v>1.9569499506666199</v>
      </c>
      <c r="E56" s="117">
        <v>3.6306184987644485E-2</v>
      </c>
      <c r="F56" s="117">
        <v>-8.7512780696508141E-2</v>
      </c>
      <c r="G56" s="117">
        <v>2.5439363044955865</v>
      </c>
      <c r="H56" s="117">
        <v>1.2711171575408242</v>
      </c>
    </row>
    <row r="57" spans="1:8">
      <c r="A57" s="111"/>
      <c r="B57" s="111" t="s">
        <v>137</v>
      </c>
      <c r="C57" s="117">
        <v>0.54550810634514946</v>
      </c>
      <c r="D57" s="117">
        <v>1.9468411227873794</v>
      </c>
      <c r="E57" s="117">
        <v>8.6857317347299734E-2</v>
      </c>
      <c r="F57" s="117">
        <v>3.9133760960385899E-2</v>
      </c>
      <c r="G57" s="117">
        <v>2.3863581469494299</v>
      </c>
      <c r="H57" s="117">
        <v>1.2850676770616909</v>
      </c>
    </row>
    <row r="58" spans="1:8">
      <c r="A58" s="111"/>
      <c r="B58" s="111" t="s">
        <v>138</v>
      </c>
      <c r="C58" s="117">
        <v>0.51171712327902075</v>
      </c>
      <c r="D58" s="117">
        <v>1.8524389331062707</v>
      </c>
      <c r="E58" s="117">
        <v>-2.5891297298352711E-3</v>
      </c>
      <c r="F58" s="117">
        <v>-2.0028688150375284E-2</v>
      </c>
      <c r="G58" s="117">
        <v>2.0691146784581393</v>
      </c>
      <c r="H58" s="117">
        <v>1.1986181954418029</v>
      </c>
    </row>
    <row r="59" spans="1:8">
      <c r="A59" s="111"/>
      <c r="B59" s="111" t="s">
        <v>139</v>
      </c>
      <c r="C59" s="117">
        <v>0.61073687393433662</v>
      </c>
      <c r="D59" s="117">
        <v>1.8852694151900717</v>
      </c>
      <c r="E59" s="117">
        <v>5.6622501680458903E-2</v>
      </c>
      <c r="F59" s="117">
        <v>-7.0423155133392257E-3</v>
      </c>
      <c r="G59" s="117">
        <v>2.0887228130688884</v>
      </c>
      <c r="H59" s="117">
        <v>1.2439927806748852</v>
      </c>
    </row>
    <row r="60" spans="1:8">
      <c r="A60" s="111"/>
      <c r="B60" s="111" t="s">
        <v>140</v>
      </c>
      <c r="C60" s="117">
        <v>0.56445702986989144</v>
      </c>
      <c r="D60" s="117">
        <v>1.8292270697957136</v>
      </c>
      <c r="E60" s="117">
        <v>3.8246554315835013E-2</v>
      </c>
      <c r="F60" s="117">
        <v>5.5667215525856406E-3</v>
      </c>
      <c r="G60" s="117">
        <v>1.9725844199264486</v>
      </c>
      <c r="H60" s="117">
        <v>1.2008113826185385</v>
      </c>
    </row>
    <row r="61" spans="1:8">
      <c r="A61" s="111"/>
      <c r="B61" s="111" t="s">
        <v>141</v>
      </c>
      <c r="C61" s="117">
        <v>0.71281931315478886</v>
      </c>
      <c r="D61" s="117">
        <v>1.8058462405904363</v>
      </c>
      <c r="E61" s="117">
        <v>0.10418454094613949</v>
      </c>
      <c r="F61" s="117">
        <v>0.18869140750898961</v>
      </c>
      <c r="G61" s="117">
        <v>2.2050031090065536</v>
      </c>
      <c r="H61" s="117">
        <v>1.2254891534358325</v>
      </c>
    </row>
    <row r="62" spans="1:8">
      <c r="A62" s="111"/>
      <c r="B62" s="111" t="s">
        <v>142</v>
      </c>
      <c r="C62" s="117">
        <v>0.65801698372489614</v>
      </c>
      <c r="D62" s="117">
        <v>1.7507493993210277</v>
      </c>
      <c r="E62" s="117">
        <v>7.9743769117635033E-2</v>
      </c>
      <c r="F62" s="117">
        <v>0.21282333903989148</v>
      </c>
      <c r="G62" s="117">
        <v>1.9956077532703231</v>
      </c>
      <c r="H62" s="117">
        <v>1.1806990459864553</v>
      </c>
    </row>
    <row r="63" spans="1:8">
      <c r="A63" s="111"/>
      <c r="B63" s="111" t="s">
        <v>143</v>
      </c>
      <c r="C63" s="117">
        <v>0.70293950791082693</v>
      </c>
      <c r="D63" s="117">
        <v>1.7013414174373631</v>
      </c>
      <c r="E63" s="117">
        <v>8.0127085284109612E-2</v>
      </c>
      <c r="F63" s="117">
        <v>0.31252948391358171</v>
      </c>
      <c r="G63" s="117">
        <v>1.834971559130838</v>
      </c>
      <c r="H63" s="117">
        <v>1.1583273462758781</v>
      </c>
    </row>
    <row r="64" spans="1:8">
      <c r="A64" s="111"/>
      <c r="B64" s="111" t="s">
        <v>144</v>
      </c>
      <c r="C64" s="117">
        <v>0.67617812002136457</v>
      </c>
      <c r="D64" s="117">
        <v>1.645155166314427</v>
      </c>
      <c r="E64" s="117">
        <v>7.1127697700945625E-2</v>
      </c>
      <c r="F64" s="117">
        <v>0.51533567899917365</v>
      </c>
      <c r="G64" s="117">
        <v>2.1350369297266525</v>
      </c>
      <c r="H64" s="117">
        <v>1.1278805532282776</v>
      </c>
    </row>
    <row r="65" spans="1:8">
      <c r="A65" s="111"/>
      <c r="B65" s="111" t="s">
        <v>145</v>
      </c>
      <c r="C65" s="117">
        <v>0.70828216973439773</v>
      </c>
      <c r="D65" s="117">
        <v>1.5770285858221156</v>
      </c>
      <c r="E65" s="117">
        <v>5.4576268750294865E-2</v>
      </c>
      <c r="F65" s="117">
        <v>0.48335155257481777</v>
      </c>
      <c r="G65" s="117">
        <v>2.0694874766443494</v>
      </c>
      <c r="H65" s="117">
        <v>1.0839939308633362</v>
      </c>
    </row>
    <row r="66" spans="1:8">
      <c r="A66" s="111">
        <v>2020</v>
      </c>
      <c r="B66" s="111" t="s">
        <v>134</v>
      </c>
      <c r="C66" s="117">
        <v>0.69966279921722663</v>
      </c>
      <c r="D66" s="117">
        <v>1.5682667435086728</v>
      </c>
      <c r="E66" s="117">
        <v>7.1267054549140063E-2</v>
      </c>
      <c r="F66" s="117">
        <v>0.51914072442920123</v>
      </c>
      <c r="G66" s="117">
        <v>2.2134368637848567</v>
      </c>
      <c r="H66" s="117">
        <v>1.0844411073993365</v>
      </c>
    </row>
    <row r="67" spans="1:8">
      <c r="A67" s="111"/>
      <c r="B67" s="111" t="s">
        <v>135</v>
      </c>
      <c r="C67" s="117">
        <v>0.59930060612036762</v>
      </c>
      <c r="D67" s="117">
        <v>1.4969478251237289</v>
      </c>
      <c r="E67" s="117">
        <v>-1.905882442632123E-3</v>
      </c>
      <c r="F67" s="117">
        <v>0.41553497911981374</v>
      </c>
      <c r="G67" s="117">
        <v>2.2124629080118696</v>
      </c>
      <c r="H67" s="117">
        <v>1.0096485679613076</v>
      </c>
    </row>
    <row r="68" spans="1:8">
      <c r="A68" s="111"/>
      <c r="B68" s="111" t="s">
        <v>136</v>
      </c>
      <c r="C68" s="117" t="s">
        <v>146</v>
      </c>
      <c r="D68" s="117" t="s">
        <v>146</v>
      </c>
      <c r="E68" s="117" t="s">
        <v>146</v>
      </c>
      <c r="F68" s="117" t="s">
        <v>146</v>
      </c>
      <c r="G68" s="117" t="s">
        <v>146</v>
      </c>
      <c r="H68" s="117" t="s">
        <v>146</v>
      </c>
    </row>
    <row r="69" spans="1:8">
      <c r="A69" s="111"/>
      <c r="B69" s="111" t="s">
        <v>137</v>
      </c>
      <c r="C69" s="117" t="s">
        <v>146</v>
      </c>
      <c r="D69" s="117" t="s">
        <v>146</v>
      </c>
      <c r="E69" s="117" t="s">
        <v>146</v>
      </c>
      <c r="F69" s="117" t="s">
        <v>146</v>
      </c>
      <c r="G69" s="117" t="s">
        <v>146</v>
      </c>
      <c r="H69" s="117" t="s">
        <v>146</v>
      </c>
    </row>
    <row r="70" spans="1:8">
      <c r="A70" s="111"/>
      <c r="B70" s="120" t="s">
        <v>138</v>
      </c>
      <c r="C70" s="117" t="s">
        <v>146</v>
      </c>
      <c r="D70" s="117" t="s">
        <v>146</v>
      </c>
      <c r="E70" s="117" t="s">
        <v>146</v>
      </c>
      <c r="F70" s="117" t="s">
        <v>146</v>
      </c>
      <c r="G70" s="117" t="s">
        <v>146</v>
      </c>
      <c r="H70" s="117" t="s">
        <v>146</v>
      </c>
    </row>
    <row r="71" spans="1:8">
      <c r="A71" s="111"/>
      <c r="B71" s="120" t="s">
        <v>139</v>
      </c>
      <c r="C71" s="117" t="s">
        <v>146</v>
      </c>
      <c r="D71" s="117" t="s">
        <v>146</v>
      </c>
      <c r="E71" s="117" t="s">
        <v>146</v>
      </c>
      <c r="F71" s="117" t="s">
        <v>146</v>
      </c>
      <c r="G71" s="117" t="s">
        <v>146</v>
      </c>
      <c r="H71" s="117" t="s">
        <v>146</v>
      </c>
    </row>
    <row r="72" spans="1:8">
      <c r="A72" s="111"/>
      <c r="B72" s="111" t="s">
        <v>140</v>
      </c>
      <c r="C72" s="117" t="s">
        <v>146</v>
      </c>
      <c r="D72" s="117" t="s">
        <v>146</v>
      </c>
      <c r="E72" s="117" t="s">
        <v>146</v>
      </c>
      <c r="F72" s="117" t="s">
        <v>146</v>
      </c>
      <c r="G72" s="117" t="s">
        <v>146</v>
      </c>
      <c r="H72" s="117" t="s">
        <v>146</v>
      </c>
    </row>
    <row r="73" spans="1:8">
      <c r="A73" s="111"/>
      <c r="B73" s="111" t="s">
        <v>141</v>
      </c>
      <c r="C73" s="117" t="s">
        <v>146</v>
      </c>
      <c r="D73" s="117" t="s">
        <v>146</v>
      </c>
      <c r="E73" s="117" t="s">
        <v>146</v>
      </c>
      <c r="F73" s="117" t="s">
        <v>146</v>
      </c>
      <c r="G73" s="117" t="s">
        <v>146</v>
      </c>
      <c r="H73" s="117" t="s">
        <v>146</v>
      </c>
    </row>
    <row r="74" spans="1:8">
      <c r="A74" s="111"/>
      <c r="B74" s="111" t="s">
        <v>142</v>
      </c>
      <c r="C74" s="117" t="s">
        <v>146</v>
      </c>
      <c r="D74" s="119" t="s">
        <v>146</v>
      </c>
      <c r="E74" s="119" t="s">
        <v>146</v>
      </c>
      <c r="F74" s="119" t="s">
        <v>146</v>
      </c>
      <c r="G74" s="117" t="s">
        <v>146</v>
      </c>
      <c r="H74" s="117" t="s">
        <v>146</v>
      </c>
    </row>
    <row r="75" spans="1:8">
      <c r="A75" s="111"/>
      <c r="B75" s="111" t="s">
        <v>143</v>
      </c>
      <c r="C75" s="119" t="s">
        <v>146</v>
      </c>
      <c r="D75" s="119" t="s">
        <v>146</v>
      </c>
      <c r="E75" s="119" t="s">
        <v>146</v>
      </c>
      <c r="F75" s="119" t="s">
        <v>146</v>
      </c>
      <c r="G75" s="117" t="s">
        <v>146</v>
      </c>
      <c r="H75" s="117" t="s">
        <v>146</v>
      </c>
    </row>
    <row r="76" spans="1:8">
      <c r="A76" s="111"/>
      <c r="B76" s="111" t="s">
        <v>144</v>
      </c>
      <c r="C76" s="119" t="s">
        <v>146</v>
      </c>
      <c r="D76" s="119" t="s">
        <v>146</v>
      </c>
      <c r="E76" s="119" t="s">
        <v>146</v>
      </c>
      <c r="F76" s="119" t="s">
        <v>146</v>
      </c>
      <c r="G76" s="117" t="s">
        <v>146</v>
      </c>
      <c r="H76" s="117" t="s">
        <v>146</v>
      </c>
    </row>
    <row r="77" spans="1:8">
      <c r="A77" s="111"/>
      <c r="B77" s="111" t="s">
        <v>145</v>
      </c>
      <c r="C77" s="119" t="s">
        <v>146</v>
      </c>
      <c r="D77" s="119" t="s">
        <v>146</v>
      </c>
      <c r="E77" s="119" t="s">
        <v>146</v>
      </c>
      <c r="F77" s="119" t="s">
        <v>146</v>
      </c>
      <c r="G77" s="117" t="s">
        <v>146</v>
      </c>
      <c r="H77" s="117" t="s">
        <v>146</v>
      </c>
    </row>
    <row r="78" spans="1:8">
      <c r="A78" s="111"/>
      <c r="B78" s="111"/>
      <c r="C78" s="111"/>
      <c r="D78" s="111"/>
      <c r="E78" s="111"/>
      <c r="F78" s="111"/>
      <c r="G78" s="111"/>
      <c r="H78" s="111"/>
    </row>
    <row r="79" spans="1:8">
      <c r="A79" s="107"/>
      <c r="B79" s="107"/>
      <c r="C79" s="107"/>
      <c r="D79" s="107"/>
      <c r="E79" s="107"/>
      <c r="F79" s="107"/>
      <c r="G79" s="107"/>
      <c r="H79" s="107"/>
    </row>
    <row r="80" spans="1:8">
      <c r="A80" s="107" t="s">
        <v>148</v>
      </c>
      <c r="B80" s="104"/>
      <c r="C80" s="104"/>
      <c r="D80" s="104"/>
      <c r="E80" s="104"/>
      <c r="F80" s="104"/>
      <c r="G80" s="104"/>
      <c r="H80" s="104"/>
    </row>
    <row r="81" spans="1:8">
      <c r="A81" s="121"/>
      <c r="B81" s="104"/>
      <c r="C81" s="104"/>
      <c r="D81" s="104"/>
      <c r="E81" s="104"/>
      <c r="F81" s="104"/>
      <c r="G81" s="104"/>
      <c r="H81" s="104"/>
    </row>
    <row r="82" spans="1:8" ht="17.7">
      <c r="A82" s="103"/>
      <c r="B82" s="104"/>
      <c r="C82" s="104"/>
      <c r="D82" s="104"/>
      <c r="E82" s="104"/>
      <c r="F82" s="104"/>
      <c r="G82" s="104"/>
      <c r="H82" s="104"/>
    </row>
    <row r="83" spans="1:8" ht="17.7">
      <c r="A83" s="103"/>
      <c r="B83" s="104"/>
      <c r="C83" s="104"/>
      <c r="D83" s="104"/>
      <c r="E83" s="104"/>
      <c r="F83" s="104"/>
      <c r="G83" s="104"/>
      <c r="H83" s="104"/>
    </row>
  </sheetData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2"/>
  <sheetViews>
    <sheetView showZeros="0" showOutlineSymbols="0" topLeftCell="A43" zoomScaleNormal="100" workbookViewId="0">
      <selection activeCell="H30" sqref="H30"/>
    </sheetView>
  </sheetViews>
  <sheetFormatPr baseColWidth="10" defaultColWidth="11.5546875" defaultRowHeight="15.05"/>
  <cols>
    <col min="1" max="1" width="8" style="105" customWidth="1"/>
    <col min="2" max="2" width="5.5546875" style="105" customWidth="1"/>
    <col min="3" max="8" width="20" style="105" customWidth="1"/>
    <col min="9" max="23" width="11.5546875" style="106"/>
    <col min="24" max="16384" width="11.5546875" style="105"/>
  </cols>
  <sheetData>
    <row r="1" spans="1:8" s="106" customFormat="1" ht="17.7">
      <c r="A1" s="103" t="s">
        <v>149</v>
      </c>
      <c r="B1" s="104"/>
      <c r="C1" s="104"/>
      <c r="D1" s="104"/>
      <c r="E1" s="104"/>
      <c r="F1" s="104"/>
      <c r="G1" s="104"/>
      <c r="H1" s="104"/>
    </row>
    <row r="2" spans="1:8" s="106" customFormat="1" ht="17.7">
      <c r="A2" s="103" t="s">
        <v>130</v>
      </c>
      <c r="B2" s="104"/>
      <c r="C2" s="104"/>
      <c r="D2" s="104"/>
      <c r="E2" s="104"/>
      <c r="F2" s="104"/>
      <c r="G2" s="104"/>
      <c r="H2" s="104"/>
    </row>
    <row r="3" spans="1:8">
      <c r="A3" s="107"/>
      <c r="B3" s="107"/>
      <c r="C3" s="107"/>
      <c r="D3" s="107"/>
      <c r="E3" s="107"/>
      <c r="F3" s="107"/>
      <c r="G3" s="107"/>
      <c r="H3" s="107"/>
    </row>
    <row r="4" spans="1:8" s="106" customFormat="1" ht="32.1" customHeight="1">
      <c r="A4" s="233" t="s">
        <v>131</v>
      </c>
      <c r="B4" s="239"/>
      <c r="C4" s="236" t="s">
        <v>132</v>
      </c>
      <c r="D4" s="236" t="s">
        <v>50</v>
      </c>
      <c r="E4" s="236" t="s">
        <v>51</v>
      </c>
      <c r="F4" s="236" t="s">
        <v>116</v>
      </c>
      <c r="G4" s="237" t="s">
        <v>133</v>
      </c>
      <c r="H4" s="238" t="s">
        <v>46</v>
      </c>
    </row>
    <row r="5" spans="1:8" s="106" customFormat="1">
      <c r="A5" s="109"/>
      <c r="B5" s="109"/>
      <c r="C5" s="110"/>
      <c r="D5" s="109"/>
      <c r="E5" s="109"/>
      <c r="F5" s="109"/>
      <c r="G5" s="109"/>
      <c r="H5" s="109"/>
    </row>
    <row r="6" spans="1:8" s="106" customFormat="1">
      <c r="A6" s="111">
        <v>2010</v>
      </c>
      <c r="B6" s="111"/>
      <c r="C6" s="112">
        <v>800117.55995000037</v>
      </c>
      <c r="D6" s="112">
        <v>4634212.5802099966</v>
      </c>
      <c r="E6" s="112">
        <v>1321001.3474400009</v>
      </c>
      <c r="F6" s="112">
        <v>95208.784000000058</v>
      </c>
      <c r="G6" s="112">
        <v>17407.443399999993</v>
      </c>
      <c r="H6" s="112">
        <v>6867947.7149999971</v>
      </c>
    </row>
    <row r="7" spans="1:8" s="106" customFormat="1">
      <c r="A7" s="111">
        <v>2011</v>
      </c>
      <c r="B7" s="111"/>
      <c r="C7" s="112">
        <v>823332.52611000114</v>
      </c>
      <c r="D7" s="112">
        <v>4883002.884100019</v>
      </c>
      <c r="E7" s="112">
        <v>1365368.6668599991</v>
      </c>
      <c r="F7" s="112">
        <v>99452.258420000027</v>
      </c>
      <c r="G7" s="112">
        <v>18095.940089999978</v>
      </c>
      <c r="H7" s="112">
        <v>7189252.2755800188</v>
      </c>
    </row>
    <row r="8" spans="1:8" s="106" customFormat="1">
      <c r="A8" s="111">
        <v>2012</v>
      </c>
      <c r="B8" s="111"/>
      <c r="C8" s="112">
        <v>840195.9084800015</v>
      </c>
      <c r="D8" s="112">
        <v>5151099.0235399846</v>
      </c>
      <c r="E8" s="112">
        <v>1408058.9732500033</v>
      </c>
      <c r="F8" s="112">
        <v>107701.54429999999</v>
      </c>
      <c r="G8" s="112">
        <v>18537.104830000037</v>
      </c>
      <c r="H8" s="112">
        <v>7525592.5543999895</v>
      </c>
    </row>
    <row r="9" spans="1:8" s="106" customFormat="1">
      <c r="A9" s="111">
        <v>2013</v>
      </c>
      <c r="B9" s="111"/>
      <c r="C9" s="112">
        <v>849771.3442700014</v>
      </c>
      <c r="D9" s="112">
        <v>5444543.6090999832</v>
      </c>
      <c r="E9" s="112">
        <v>1453888.2699700024</v>
      </c>
      <c r="F9" s="112">
        <v>116454.52990999994</v>
      </c>
      <c r="G9" s="112">
        <v>19170.105830000011</v>
      </c>
      <c r="H9" s="112">
        <v>7883827.8590799868</v>
      </c>
    </row>
    <row r="10" spans="1:8" s="106" customFormat="1">
      <c r="A10" s="111">
        <v>2014</v>
      </c>
      <c r="B10" s="111"/>
      <c r="C10" s="112">
        <v>853614.96671999933</v>
      </c>
      <c r="D10" s="112">
        <v>5654245.3628200023</v>
      </c>
      <c r="E10" s="112">
        <v>1475113.4939899985</v>
      </c>
      <c r="F10" s="112">
        <v>123516.43977000006</v>
      </c>
      <c r="G10" s="112">
        <v>19755.526400000013</v>
      </c>
      <c r="H10" s="112">
        <v>8126245.7897000005</v>
      </c>
    </row>
    <row r="11" spans="1:8" s="106" customFormat="1">
      <c r="A11" s="111">
        <v>2015</v>
      </c>
      <c r="B11" s="111"/>
      <c r="C11" s="112">
        <v>866570.22713999904</v>
      </c>
      <c r="D11" s="112">
        <v>5854633.2526199855</v>
      </c>
      <c r="E11" s="112">
        <v>1492582.3197100002</v>
      </c>
      <c r="F11" s="112">
        <v>126146.7780500001</v>
      </c>
      <c r="G11" s="112">
        <v>20489.345300000004</v>
      </c>
      <c r="H11" s="112">
        <v>8360421.9228199851</v>
      </c>
    </row>
    <row r="12" spans="1:8" s="106" customFormat="1">
      <c r="A12" s="111">
        <v>2016</v>
      </c>
      <c r="B12" s="111"/>
      <c r="C12" s="113">
        <v>880035.74225000117</v>
      </c>
      <c r="D12" s="113">
        <v>6078750.8298199791</v>
      </c>
      <c r="E12" s="113">
        <v>1515316.8190599994</v>
      </c>
      <c r="F12" s="113">
        <v>127783.98148</v>
      </c>
      <c r="G12" s="113">
        <v>21290.935639999985</v>
      </c>
      <c r="H12" s="112">
        <v>8623178.3082499783</v>
      </c>
    </row>
    <row r="13" spans="1:8" s="106" customFormat="1">
      <c r="A13" s="111">
        <v>2017</v>
      </c>
      <c r="B13" s="111"/>
      <c r="C13" s="112">
        <v>892032.10908000171</v>
      </c>
      <c r="D13" s="112">
        <v>6301951.7490800014</v>
      </c>
      <c r="E13" s="112">
        <v>1535639.4871500004</v>
      </c>
      <c r="F13" s="112">
        <v>129198.52848999998</v>
      </c>
      <c r="G13" s="112">
        <v>22205.811080000018</v>
      </c>
      <c r="H13" s="112">
        <v>8881027.6848800033</v>
      </c>
    </row>
    <row r="14" spans="1:8" s="106" customFormat="1">
      <c r="A14" s="111">
        <v>2018</v>
      </c>
      <c r="B14" s="111"/>
      <c r="C14" s="112">
        <v>911251.40633000177</v>
      </c>
      <c r="D14" s="112">
        <v>6639113.9908599965</v>
      </c>
      <c r="E14" s="112">
        <v>1610805.7869399975</v>
      </c>
      <c r="F14" s="112">
        <v>133154.47646999999</v>
      </c>
      <c r="G14" s="112">
        <v>23610.275499999996</v>
      </c>
      <c r="H14" s="112">
        <v>9317935.9360999949</v>
      </c>
    </row>
    <row r="15" spans="1:8" s="106" customFormat="1">
      <c r="A15" s="111">
        <v>2019</v>
      </c>
      <c r="B15" s="111"/>
      <c r="C15" s="112">
        <v>941258.33551000012</v>
      </c>
      <c r="D15" s="112">
        <v>6963418.5504199909</v>
      </c>
      <c r="E15" s="112">
        <v>1692196.8619700018</v>
      </c>
      <c r="F15" s="112">
        <v>137928.00965999984</v>
      </c>
      <c r="G15" s="112">
        <v>24998.320610000002</v>
      </c>
      <c r="H15" s="112">
        <v>9759800.0781699922</v>
      </c>
    </row>
    <row r="16" spans="1:8">
      <c r="A16" s="111"/>
      <c r="B16" s="111"/>
      <c r="C16" s="112"/>
      <c r="D16" s="112"/>
      <c r="E16" s="112"/>
      <c r="F16" s="112"/>
      <c r="G16" s="112"/>
      <c r="H16" s="112"/>
    </row>
    <row r="17" spans="1:8">
      <c r="A17" s="111">
        <v>2019</v>
      </c>
      <c r="B17" s="111" t="s">
        <v>134</v>
      </c>
      <c r="C17" s="112">
        <v>926527.1112599998</v>
      </c>
      <c r="D17" s="112">
        <v>6778167.0361699918</v>
      </c>
      <c r="E17" s="112">
        <v>1670557.7968899985</v>
      </c>
      <c r="F17" s="112">
        <v>136116.43111999994</v>
      </c>
      <c r="G17" s="112">
        <v>24154.106910000017</v>
      </c>
      <c r="H17" s="112">
        <v>9535522.4823499881</v>
      </c>
    </row>
    <row r="18" spans="1:8">
      <c r="A18" s="111"/>
      <c r="B18" s="111" t="s">
        <v>135</v>
      </c>
      <c r="C18" s="112">
        <v>925167.1617800009</v>
      </c>
      <c r="D18" s="112">
        <v>6805262.2160600023</v>
      </c>
      <c r="E18" s="112">
        <v>1672275.3654400008</v>
      </c>
      <c r="F18" s="112">
        <v>136292.39622999978</v>
      </c>
      <c r="G18" s="112">
        <v>24131.847720000009</v>
      </c>
      <c r="H18" s="112">
        <v>9563128.9872300029</v>
      </c>
    </row>
    <row r="19" spans="1:8">
      <c r="A19" s="111"/>
      <c r="B19" s="111" t="s">
        <v>136</v>
      </c>
      <c r="C19" s="112">
        <v>926971.55327000131</v>
      </c>
      <c r="D19" s="112">
        <v>6816102.8869799981</v>
      </c>
      <c r="E19" s="112">
        <v>1672470.1787900017</v>
      </c>
      <c r="F19" s="112">
        <v>136707.45137999995</v>
      </c>
      <c r="G19" s="112">
        <v>24227.108829999983</v>
      </c>
      <c r="H19" s="112">
        <v>9576479.17925</v>
      </c>
    </row>
    <row r="20" spans="1:8">
      <c r="A20" s="111"/>
      <c r="B20" s="111" t="s">
        <v>137</v>
      </c>
      <c r="C20" s="112">
        <v>928523.09959000046</v>
      </c>
      <c r="D20" s="112">
        <v>6831105.0714200009</v>
      </c>
      <c r="E20" s="112">
        <v>1676898.0026200023</v>
      </c>
      <c r="F20" s="112">
        <v>137173.23275000002</v>
      </c>
      <c r="G20" s="112">
        <v>24351.849669999992</v>
      </c>
      <c r="H20" s="112">
        <v>9598051.2560500037</v>
      </c>
    </row>
    <row r="21" spans="1:8">
      <c r="A21" s="111"/>
      <c r="B21" s="111" t="s">
        <v>138</v>
      </c>
      <c r="C21" s="112">
        <v>929461.74728000083</v>
      </c>
      <c r="D21" s="112">
        <v>6842525.1095099906</v>
      </c>
      <c r="E21" s="112">
        <v>1677255.6732900017</v>
      </c>
      <c r="F21" s="112">
        <v>137293.13267000005</v>
      </c>
      <c r="G21" s="112">
        <v>24427.654910000001</v>
      </c>
      <c r="H21" s="112">
        <v>9610963.3176599927</v>
      </c>
    </row>
    <row r="22" spans="1:8">
      <c r="A22" s="111"/>
      <c r="B22" s="111" t="s">
        <v>139</v>
      </c>
      <c r="C22" s="112">
        <v>937773.69118000031</v>
      </c>
      <c r="D22" s="112">
        <v>6862917.9168899963</v>
      </c>
      <c r="E22" s="112">
        <v>1681344.7199600013</v>
      </c>
      <c r="F22" s="112">
        <v>137776.21053999997</v>
      </c>
      <c r="G22" s="112">
        <v>24531.375179999974</v>
      </c>
      <c r="H22" s="112">
        <v>9644343.9137500003</v>
      </c>
    </row>
    <row r="23" spans="1:8">
      <c r="A23" s="111"/>
      <c r="B23" s="111" t="s">
        <v>140</v>
      </c>
      <c r="C23" s="112">
        <v>938628.48275000055</v>
      </c>
      <c r="D23" s="112">
        <v>6878006.4566999935</v>
      </c>
      <c r="E23" s="112">
        <v>1682877.0313900027</v>
      </c>
      <c r="F23" s="112">
        <v>138019.8152500001</v>
      </c>
      <c r="G23" s="112">
        <v>24606.14103999998</v>
      </c>
      <c r="H23" s="112">
        <v>9662137.9271299969</v>
      </c>
    </row>
    <row r="24" spans="1:8">
      <c r="A24" s="111"/>
      <c r="B24" s="111" t="s">
        <v>141</v>
      </c>
      <c r="C24" s="112">
        <v>939386.63346000109</v>
      </c>
      <c r="D24" s="112">
        <v>6894484.3036699928</v>
      </c>
      <c r="E24" s="112">
        <v>1684633.4085500049</v>
      </c>
      <c r="F24" s="112">
        <v>138355.39694000001</v>
      </c>
      <c r="G24" s="112">
        <v>24659.031169999987</v>
      </c>
      <c r="H24" s="112">
        <v>9681518.7737899981</v>
      </c>
    </row>
    <row r="25" spans="1:8">
      <c r="A25" s="111"/>
      <c r="B25" s="111" t="s">
        <v>142</v>
      </c>
      <c r="C25" s="112">
        <v>937876.74926000054</v>
      </c>
      <c r="D25" s="112">
        <v>6906965.1926499996</v>
      </c>
      <c r="E25" s="112">
        <v>1685094.2146100015</v>
      </c>
      <c r="F25" s="112">
        <v>138384.22170999995</v>
      </c>
      <c r="G25" s="112">
        <v>24689.339879999981</v>
      </c>
      <c r="H25" s="112">
        <v>9693009.7181099989</v>
      </c>
    </row>
    <row r="26" spans="1:8">
      <c r="A26" s="111"/>
      <c r="B26" s="111" t="s">
        <v>143</v>
      </c>
      <c r="C26" s="112">
        <v>937536.26033999992</v>
      </c>
      <c r="D26" s="112">
        <v>6922968.6026699971</v>
      </c>
      <c r="E26" s="112">
        <v>1687275.6441400028</v>
      </c>
      <c r="F26" s="112">
        <v>137855.09965999998</v>
      </c>
      <c r="G26" s="112">
        <v>24755.382509999981</v>
      </c>
      <c r="H26" s="112">
        <v>9710390.9893199988</v>
      </c>
    </row>
    <row r="27" spans="1:8">
      <c r="A27" s="111"/>
      <c r="B27" s="111" t="s">
        <v>144</v>
      </c>
      <c r="C27" s="112">
        <v>939118.81471999933</v>
      </c>
      <c r="D27" s="112">
        <v>6943967.0221500034</v>
      </c>
      <c r="E27" s="112">
        <v>1689887.5179500009</v>
      </c>
      <c r="F27" s="112">
        <v>137626.97887999978</v>
      </c>
      <c r="G27" s="112">
        <v>24901.018700000001</v>
      </c>
      <c r="H27" s="112">
        <v>9735501.352400003</v>
      </c>
    </row>
    <row r="28" spans="1:8">
      <c r="A28" s="111"/>
      <c r="B28" s="111" t="s">
        <v>145</v>
      </c>
      <c r="C28" s="112">
        <v>941258.33551000012</v>
      </c>
      <c r="D28" s="112">
        <v>6963418.5504199909</v>
      </c>
      <c r="E28" s="112">
        <v>1692196.8619700018</v>
      </c>
      <c r="F28" s="112">
        <v>137928.00965999984</v>
      </c>
      <c r="G28" s="112">
        <v>24998.320610000002</v>
      </c>
      <c r="H28" s="112">
        <v>9759800.0781699922</v>
      </c>
    </row>
    <row r="29" spans="1:8">
      <c r="A29" s="111">
        <v>2020</v>
      </c>
      <c r="B29" s="111" t="s">
        <v>134</v>
      </c>
      <c r="C29" s="112">
        <v>939763.63153999986</v>
      </c>
      <c r="D29" s="112">
        <v>6975564.2685099924</v>
      </c>
      <c r="E29" s="112">
        <v>1690755.5916900001</v>
      </c>
      <c r="F29" s="112">
        <v>137867.55580999996</v>
      </c>
      <c r="G29" s="112">
        <v>25039.391869999996</v>
      </c>
      <c r="H29" s="112">
        <v>9768990.4394199923</v>
      </c>
    </row>
    <row r="30" spans="1:8">
      <c r="A30" s="111"/>
      <c r="B30" s="111" t="s">
        <v>135</v>
      </c>
      <c r="C30" s="112">
        <v>945690.01529000117</v>
      </c>
      <c r="D30" s="112">
        <v>7056005.1909299968</v>
      </c>
      <c r="E30" s="112">
        <v>1706214.8767100014</v>
      </c>
      <c r="F30" s="112">
        <v>139178.29983000012</v>
      </c>
      <c r="G30" s="112">
        <v>25232.541410000023</v>
      </c>
      <c r="H30" s="112">
        <v>9872320.9241699986</v>
      </c>
    </row>
    <row r="31" spans="1:8">
      <c r="A31" s="111"/>
      <c r="B31" s="111" t="s">
        <v>136</v>
      </c>
      <c r="C31" s="112" t="s">
        <v>146</v>
      </c>
      <c r="D31" s="112" t="s">
        <v>146</v>
      </c>
      <c r="E31" s="112" t="s">
        <v>146</v>
      </c>
      <c r="F31" s="112" t="s">
        <v>146</v>
      </c>
      <c r="G31" s="112" t="s">
        <v>146</v>
      </c>
      <c r="H31" s="112" t="s">
        <v>146</v>
      </c>
    </row>
    <row r="32" spans="1:8">
      <c r="A32" s="111"/>
      <c r="B32" s="111" t="s">
        <v>137</v>
      </c>
      <c r="C32" s="112" t="s">
        <v>146</v>
      </c>
      <c r="D32" s="112" t="s">
        <v>146</v>
      </c>
      <c r="E32" s="112" t="s">
        <v>146</v>
      </c>
      <c r="F32" s="112" t="s">
        <v>146</v>
      </c>
      <c r="G32" s="112" t="s">
        <v>146</v>
      </c>
      <c r="H32" s="112" t="s">
        <v>146</v>
      </c>
    </row>
    <row r="33" spans="1:42">
      <c r="A33" s="111"/>
      <c r="B33" s="111" t="s">
        <v>138</v>
      </c>
      <c r="C33" s="112" t="s">
        <v>146</v>
      </c>
      <c r="D33" s="112" t="s">
        <v>146</v>
      </c>
      <c r="E33" s="112" t="s">
        <v>146</v>
      </c>
      <c r="F33" s="112" t="s">
        <v>146</v>
      </c>
      <c r="G33" s="112" t="s">
        <v>146</v>
      </c>
      <c r="H33" s="112" t="s">
        <v>146</v>
      </c>
    </row>
    <row r="34" spans="1:42">
      <c r="A34" s="111"/>
      <c r="B34" s="111" t="s">
        <v>139</v>
      </c>
      <c r="C34" s="112" t="s">
        <v>146</v>
      </c>
      <c r="D34" s="112" t="s">
        <v>146</v>
      </c>
      <c r="E34" s="112" t="s">
        <v>146</v>
      </c>
      <c r="F34" s="112" t="s">
        <v>146</v>
      </c>
      <c r="G34" s="112" t="s">
        <v>146</v>
      </c>
      <c r="H34" s="112" t="s">
        <v>146</v>
      </c>
    </row>
    <row r="35" spans="1:42">
      <c r="A35" s="111"/>
      <c r="B35" s="111" t="s">
        <v>140</v>
      </c>
      <c r="C35" s="112" t="s">
        <v>146</v>
      </c>
      <c r="D35" s="112" t="s">
        <v>146</v>
      </c>
      <c r="E35" s="112" t="s">
        <v>146</v>
      </c>
      <c r="F35" s="112" t="s">
        <v>146</v>
      </c>
      <c r="G35" s="112" t="s">
        <v>146</v>
      </c>
      <c r="H35" s="112" t="s">
        <v>146</v>
      </c>
    </row>
    <row r="36" spans="1:42">
      <c r="A36" s="111"/>
      <c r="B36" s="111" t="s">
        <v>141</v>
      </c>
      <c r="C36" s="112" t="s">
        <v>146</v>
      </c>
      <c r="D36" s="112" t="s">
        <v>146</v>
      </c>
      <c r="E36" s="112" t="s">
        <v>146</v>
      </c>
      <c r="F36" s="112" t="s">
        <v>146</v>
      </c>
      <c r="G36" s="112" t="s">
        <v>146</v>
      </c>
      <c r="H36" s="112" t="s">
        <v>146</v>
      </c>
    </row>
    <row r="37" spans="1:42">
      <c r="A37" s="111"/>
      <c r="B37" s="111" t="s">
        <v>142</v>
      </c>
      <c r="C37" s="112" t="s">
        <v>146</v>
      </c>
      <c r="D37" s="112" t="s">
        <v>146</v>
      </c>
      <c r="E37" s="112" t="s">
        <v>146</v>
      </c>
      <c r="F37" s="112" t="s">
        <v>146</v>
      </c>
      <c r="G37" s="112" t="s">
        <v>146</v>
      </c>
      <c r="H37" s="112" t="s">
        <v>146</v>
      </c>
    </row>
    <row r="38" spans="1:42">
      <c r="A38" s="111"/>
      <c r="B38" s="111" t="s">
        <v>143</v>
      </c>
      <c r="C38" s="112" t="s">
        <v>146</v>
      </c>
      <c r="D38" s="112" t="s">
        <v>146</v>
      </c>
      <c r="E38" s="112" t="s">
        <v>146</v>
      </c>
      <c r="F38" s="112" t="s">
        <v>146</v>
      </c>
      <c r="G38" s="112" t="s">
        <v>146</v>
      </c>
      <c r="H38" s="112" t="s">
        <v>146</v>
      </c>
    </row>
    <row r="39" spans="1:42">
      <c r="A39" s="116"/>
      <c r="B39" s="111" t="s">
        <v>144</v>
      </c>
      <c r="C39" s="112" t="s">
        <v>146</v>
      </c>
      <c r="D39" s="112" t="s">
        <v>146</v>
      </c>
      <c r="E39" s="112" t="s">
        <v>146</v>
      </c>
      <c r="F39" s="112" t="s">
        <v>146</v>
      </c>
      <c r="G39" s="112" t="s">
        <v>146</v>
      </c>
      <c r="H39" s="112" t="s">
        <v>146</v>
      </c>
    </row>
    <row r="40" spans="1:42">
      <c r="A40" s="116"/>
      <c r="B40" s="111" t="s">
        <v>145</v>
      </c>
      <c r="C40" s="112" t="s">
        <v>146</v>
      </c>
      <c r="D40" s="112" t="s">
        <v>146</v>
      </c>
      <c r="E40" s="112" t="s">
        <v>146</v>
      </c>
      <c r="F40" s="112" t="s">
        <v>146</v>
      </c>
      <c r="G40" s="112" t="s">
        <v>146</v>
      </c>
      <c r="H40" s="112" t="s">
        <v>146</v>
      </c>
    </row>
    <row r="41" spans="1:42">
      <c r="A41" s="116"/>
      <c r="B41" s="111"/>
      <c r="C41" s="122"/>
      <c r="D41" s="122"/>
      <c r="E41" s="122"/>
      <c r="F41" s="122"/>
      <c r="G41" s="122"/>
      <c r="H41" s="122"/>
    </row>
    <row r="42" spans="1:42">
      <c r="A42" s="111"/>
      <c r="B42" s="111"/>
      <c r="C42" s="117" t="s">
        <v>147</v>
      </c>
      <c r="D42" s="117"/>
      <c r="E42" s="117"/>
      <c r="F42" s="117"/>
      <c r="G42" s="117"/>
      <c r="H42" s="117"/>
    </row>
    <row r="43" spans="1:42">
      <c r="A43" s="111">
        <v>2010</v>
      </c>
      <c r="B43" s="111"/>
      <c r="C43" s="117">
        <v>2.834365539271877</v>
      </c>
      <c r="D43" s="117">
        <v>5.7338720293969914</v>
      </c>
      <c r="E43" s="117">
        <v>4.0954971341678359</v>
      </c>
      <c r="F43" s="117">
        <v>4.688202749908954</v>
      </c>
      <c r="G43" s="117">
        <v>2.3744656387648222</v>
      </c>
      <c r="H43" s="117">
        <v>5.0475144168232511</v>
      </c>
    </row>
    <row r="44" spans="1:42">
      <c r="A44" s="111">
        <v>2011</v>
      </c>
      <c r="B44" s="111"/>
      <c r="C44" s="117">
        <v>2.9014444029264341</v>
      </c>
      <c r="D44" s="117">
        <v>5.3685561372920132</v>
      </c>
      <c r="E44" s="117">
        <v>3.3586127301064916</v>
      </c>
      <c r="F44" s="117">
        <v>4.457019869091039</v>
      </c>
      <c r="G44" s="117">
        <v>3.9551855730864283</v>
      </c>
      <c r="H44" s="117">
        <v>4.6783198404127813</v>
      </c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</row>
    <row r="45" spans="1:42">
      <c r="A45" s="111">
        <v>2012</v>
      </c>
      <c r="B45" s="111"/>
      <c r="C45" s="119">
        <v>2.0481861016319547</v>
      </c>
      <c r="D45" s="119">
        <v>5.4903948615909526</v>
      </c>
      <c r="E45" s="119">
        <v>3.1266505103109798</v>
      </c>
      <c r="F45" s="119">
        <v>8.2947195076879421</v>
      </c>
      <c r="G45" s="119">
        <v>2.4379210906199322</v>
      </c>
      <c r="H45" s="119">
        <v>4.678376358587788</v>
      </c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</row>
    <row r="46" spans="1:42">
      <c r="A46" s="111">
        <v>2013</v>
      </c>
      <c r="B46" s="111"/>
      <c r="C46" s="117">
        <v>1.1396670340043435</v>
      </c>
      <c r="D46" s="117">
        <v>5.6967374189272446</v>
      </c>
      <c r="E46" s="117">
        <v>3.2547853172810282</v>
      </c>
      <c r="F46" s="117">
        <v>8.1270753050844959</v>
      </c>
      <c r="G46" s="117">
        <v>3.4147781209908246</v>
      </c>
      <c r="H46" s="117">
        <v>4.7602272125474965</v>
      </c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</row>
    <row r="47" spans="1:42">
      <c r="A47" s="111">
        <v>2014</v>
      </c>
      <c r="B47" s="111"/>
      <c r="C47" s="117">
        <v>0.45231255159583483</v>
      </c>
      <c r="D47" s="117">
        <v>3.8515947116214644</v>
      </c>
      <c r="E47" s="117">
        <v>1.4598937523881528</v>
      </c>
      <c r="F47" s="117">
        <v>6.0640920241211704</v>
      </c>
      <c r="G47" s="117">
        <v>3.053820230266302</v>
      </c>
      <c r="H47" s="117">
        <v>3.0748759987296648</v>
      </c>
    </row>
    <row r="48" spans="1:42" s="106" customFormat="1">
      <c r="A48" s="111">
        <v>2015</v>
      </c>
      <c r="B48" s="111"/>
      <c r="C48" s="117">
        <v>1.5176936821738263</v>
      </c>
      <c r="D48" s="117">
        <v>3.5440253639796415</v>
      </c>
      <c r="E48" s="117">
        <v>1.1842360463228285</v>
      </c>
      <c r="F48" s="117">
        <v>2.1295450912429015</v>
      </c>
      <c r="G48" s="117">
        <v>3.7144993514320657</v>
      </c>
      <c r="H48" s="117">
        <v>2.8817259430769626</v>
      </c>
    </row>
    <row r="49" spans="1:8" s="106" customFormat="1">
      <c r="A49" s="111">
        <v>2016</v>
      </c>
      <c r="B49" s="111"/>
      <c r="C49" s="117">
        <v>1.55388619274901</v>
      </c>
      <c r="D49" s="117">
        <v>3.8280378553122718</v>
      </c>
      <c r="E49" s="117">
        <v>1.5231655266033428</v>
      </c>
      <c r="F49" s="117">
        <v>1.2978559225277797</v>
      </c>
      <c r="G49" s="117">
        <v>3.9122301287000116</v>
      </c>
      <c r="H49" s="117">
        <v>3.1428603467104077</v>
      </c>
    </row>
    <row r="50" spans="1:8" s="106" customFormat="1">
      <c r="A50" s="111">
        <v>2017</v>
      </c>
      <c r="B50" s="111"/>
      <c r="C50" s="117">
        <v>1.3631681367087811</v>
      </c>
      <c r="D50" s="117">
        <v>3.6718221474893342</v>
      </c>
      <c r="E50" s="117">
        <v>1.3411497737224165</v>
      </c>
      <c r="F50" s="117">
        <v>1.1069830456185814</v>
      </c>
      <c r="G50" s="117">
        <v>4.2970184846232273</v>
      </c>
      <c r="H50" s="117">
        <v>2.9901895497549402</v>
      </c>
    </row>
    <row r="51" spans="1:8" s="106" customFormat="1">
      <c r="A51" s="111">
        <v>2018</v>
      </c>
      <c r="B51" s="111"/>
      <c r="C51" s="117">
        <v>2.1545521797216471</v>
      </c>
      <c r="D51" s="117">
        <v>5.3501241393861143</v>
      </c>
      <c r="E51" s="117">
        <v>4.8947881595242437</v>
      </c>
      <c r="F51" s="117">
        <v>3.0619141148393147</v>
      </c>
      <c r="G51" s="117">
        <v>6.3247607346571089</v>
      </c>
      <c r="H51" s="117">
        <v>4.9195686211386258</v>
      </c>
    </row>
    <row r="52" spans="1:8" s="106" customFormat="1">
      <c r="A52" s="111">
        <v>2019</v>
      </c>
      <c r="B52" s="111"/>
      <c r="C52" s="117">
        <v>3.2929363918184906</v>
      </c>
      <c r="D52" s="117">
        <v>4.8847566106932527</v>
      </c>
      <c r="E52" s="117">
        <v>5.0528173967279377</v>
      </c>
      <c r="F52" s="117">
        <v>3.5849588512146813</v>
      </c>
      <c r="G52" s="117">
        <v>5.8789873502323342</v>
      </c>
      <c r="H52" s="117">
        <v>4.7420817775544633</v>
      </c>
    </row>
    <row r="53" spans="1:8" s="106" customFormat="1">
      <c r="A53" s="111"/>
      <c r="B53" s="111"/>
      <c r="C53" s="117"/>
      <c r="D53" s="117"/>
      <c r="E53" s="117"/>
      <c r="F53" s="117"/>
      <c r="G53" s="117"/>
      <c r="H53" s="117"/>
    </row>
    <row r="54" spans="1:8" s="106" customFormat="1">
      <c r="A54" s="111">
        <v>2019</v>
      </c>
      <c r="B54" s="111" t="s">
        <v>134</v>
      </c>
      <c r="C54" s="117">
        <v>3.7882367163330155</v>
      </c>
      <c r="D54" s="117">
        <v>7.1795505139777394</v>
      </c>
      <c r="E54" s="117">
        <v>8.7174497472472865</v>
      </c>
      <c r="F54" s="117">
        <v>5.3317276660279855</v>
      </c>
      <c r="G54" s="117">
        <v>8.4521361793743921</v>
      </c>
      <c r="H54" s="117">
        <v>7.0813175548487761</v>
      </c>
    </row>
    <row r="55" spans="1:8" s="106" customFormat="1">
      <c r="A55" s="111"/>
      <c r="B55" s="111" t="s">
        <v>135</v>
      </c>
      <c r="C55" s="117">
        <v>3.7755901929694913</v>
      </c>
      <c r="D55" s="117">
        <v>7.2612221414984468</v>
      </c>
      <c r="E55" s="117">
        <v>8.7894967800882906</v>
      </c>
      <c r="F55" s="117">
        <v>5.1400159025899894</v>
      </c>
      <c r="G55" s="117">
        <v>8.4668222341759645</v>
      </c>
      <c r="H55" s="117">
        <v>7.1484613885955284</v>
      </c>
    </row>
    <row r="56" spans="1:8" s="106" customFormat="1">
      <c r="A56" s="111"/>
      <c r="B56" s="111" t="s">
        <v>136</v>
      </c>
      <c r="C56" s="117">
        <v>3.7837871384156951</v>
      </c>
      <c r="D56" s="117">
        <v>7.1323650097101066</v>
      </c>
      <c r="E56" s="117">
        <v>8.6632718734856784</v>
      </c>
      <c r="F56" s="117">
        <v>5.1692127869868765</v>
      </c>
      <c r="G56" s="117">
        <v>8.3768489381123246</v>
      </c>
      <c r="H56" s="117">
        <v>7.0360230349511887</v>
      </c>
    </row>
    <row r="57" spans="1:8" s="106" customFormat="1">
      <c r="A57" s="111"/>
      <c r="B57" s="111" t="s">
        <v>137</v>
      </c>
      <c r="C57" s="117">
        <v>3.8435307700981358</v>
      </c>
      <c r="D57" s="117">
        <v>7.1100605514607063</v>
      </c>
      <c r="E57" s="117">
        <v>8.8551682710657165</v>
      </c>
      <c r="F57" s="117">
        <v>5.29782920888211</v>
      </c>
      <c r="G57" s="117">
        <v>8.3419651407351303</v>
      </c>
      <c r="H57" s="117">
        <v>7.0608842998972854</v>
      </c>
    </row>
    <row r="58" spans="1:8" s="106" customFormat="1">
      <c r="A58" s="111"/>
      <c r="B58" s="111" t="s">
        <v>138</v>
      </c>
      <c r="C58" s="117">
        <v>3.8532202441064589</v>
      </c>
      <c r="D58" s="117">
        <v>7.0035933346946022</v>
      </c>
      <c r="E58" s="117">
        <v>8.7688844460250603</v>
      </c>
      <c r="F58" s="117">
        <v>5.2200037220729856</v>
      </c>
      <c r="G58" s="117">
        <v>8.0776909237046048</v>
      </c>
      <c r="H58" s="117">
        <v>6.9695561613716484</v>
      </c>
    </row>
    <row r="59" spans="1:8" s="106" customFormat="1">
      <c r="A59" s="111"/>
      <c r="B59" s="111" t="s">
        <v>139</v>
      </c>
      <c r="C59" s="117">
        <v>4.5881897790146731</v>
      </c>
      <c r="D59" s="117">
        <v>6.9923303659377378</v>
      </c>
      <c r="E59" s="117">
        <v>8.8195972201486015</v>
      </c>
      <c r="F59" s="117">
        <v>5.1736826687194259</v>
      </c>
      <c r="G59" s="117">
        <v>8.0600031144643083</v>
      </c>
      <c r="H59" s="117">
        <v>7.0426784822221533</v>
      </c>
    </row>
    <row r="60" spans="1:8" s="106" customFormat="1">
      <c r="A60" s="111"/>
      <c r="B60" s="111" t="s">
        <v>140</v>
      </c>
      <c r="C60" s="117">
        <v>4.5391263140659888</v>
      </c>
      <c r="D60" s="117">
        <v>6.9087652350899642</v>
      </c>
      <c r="E60" s="117">
        <v>8.7851860122131207</v>
      </c>
      <c r="F60" s="117">
        <v>5.1427184751690058</v>
      </c>
      <c r="G60" s="117">
        <v>7.9272916364551138</v>
      </c>
      <c r="H60" s="117">
        <v>6.9714870245386029</v>
      </c>
    </row>
    <row r="61" spans="1:8" s="106" customFormat="1">
      <c r="A61" s="111"/>
      <c r="B61" s="111" t="s">
        <v>141</v>
      </c>
      <c r="C61" s="117">
        <v>3.3121834160805275</v>
      </c>
      <c r="D61" s="117">
        <v>5.2640629451737198</v>
      </c>
      <c r="E61" s="117">
        <v>5.1610662660389828</v>
      </c>
      <c r="F61" s="117">
        <v>3.3917321475367412</v>
      </c>
      <c r="G61" s="117">
        <v>6.2110470621224767</v>
      </c>
      <c r="H61" s="117">
        <v>5.0288326138192563</v>
      </c>
    </row>
    <row r="62" spans="1:8" s="106" customFormat="1">
      <c r="A62" s="111"/>
      <c r="B62" s="111" t="s">
        <v>142</v>
      </c>
      <c r="C62" s="117">
        <v>3.2353860200377227</v>
      </c>
      <c r="D62" s="117">
        <v>5.1849573220525302</v>
      </c>
      <c r="E62" s="117">
        <v>5.1227128797359134</v>
      </c>
      <c r="F62" s="117">
        <v>3.4180063954670103</v>
      </c>
      <c r="G62" s="117">
        <v>5.944648181912382</v>
      </c>
      <c r="H62" s="117">
        <v>4.9586826023501951</v>
      </c>
    </row>
    <row r="63" spans="1:8" s="106" customFormat="1">
      <c r="A63" s="111"/>
      <c r="B63" s="111" t="s">
        <v>143</v>
      </c>
      <c r="C63" s="117">
        <v>3.2656780240521988</v>
      </c>
      <c r="D63" s="117">
        <v>5.0986124401670496</v>
      </c>
      <c r="E63" s="117">
        <v>5.1177864417467189</v>
      </c>
      <c r="F63" s="117">
        <v>3.4832078552071044</v>
      </c>
      <c r="G63" s="117">
        <v>5.8252671198897765</v>
      </c>
      <c r="H63" s="117">
        <v>4.9007545440568956</v>
      </c>
    </row>
    <row r="64" spans="1:8" s="106" customFormat="1">
      <c r="A64" s="111"/>
      <c r="B64" s="111" t="s">
        <v>144</v>
      </c>
      <c r="C64" s="117">
        <v>3.2510285986007137</v>
      </c>
      <c r="D64" s="117">
        <v>4.9987611449657132</v>
      </c>
      <c r="E64" s="117">
        <v>5.087499879232249</v>
      </c>
      <c r="F64" s="117">
        <v>3.647095526838573</v>
      </c>
      <c r="G64" s="117">
        <v>6.035400140222702</v>
      </c>
      <c r="H64" s="117">
        <v>4.8262578113219101</v>
      </c>
    </row>
    <row r="65" spans="1:8" s="106" customFormat="1">
      <c r="A65" s="111"/>
      <c r="B65" s="111" t="s">
        <v>145</v>
      </c>
      <c r="C65" s="117">
        <v>3.2929363918184906</v>
      </c>
      <c r="D65" s="117">
        <v>4.8847566106932527</v>
      </c>
      <c r="E65" s="117">
        <v>5.0528173967279377</v>
      </c>
      <c r="F65" s="117">
        <v>3.5849588512146813</v>
      </c>
      <c r="G65" s="117">
        <v>5.8789873502323342</v>
      </c>
      <c r="H65" s="117">
        <v>4.7420817775544633</v>
      </c>
    </row>
    <row r="66" spans="1:8" s="106" customFormat="1">
      <c r="A66" s="111">
        <v>2020</v>
      </c>
      <c r="B66" s="111" t="s">
        <v>134</v>
      </c>
      <c r="C66" s="117">
        <v>1.4286166178126614</v>
      </c>
      <c r="D66" s="117">
        <v>2.9122509269340791</v>
      </c>
      <c r="E66" s="117">
        <v>1.2090449571755535</v>
      </c>
      <c r="F66" s="117">
        <v>1.2864903050949339</v>
      </c>
      <c r="G66" s="117">
        <v>3.6651529418935569</v>
      </c>
      <c r="H66" s="117">
        <v>2.4484023555305656</v>
      </c>
    </row>
    <row r="67" spans="1:8" s="106" customFormat="1">
      <c r="A67" s="111"/>
      <c r="B67" s="111" t="s">
        <v>135</v>
      </c>
      <c r="C67" s="117">
        <v>2.218285987422508</v>
      </c>
      <c r="D67" s="117">
        <v>3.6845453842800691</v>
      </c>
      <c r="E67" s="117">
        <v>2.0295408263142578</v>
      </c>
      <c r="F67" s="117">
        <v>2.1174355135192169</v>
      </c>
      <c r="G67" s="117">
        <v>4.5611662346426218</v>
      </c>
      <c r="H67" s="117">
        <v>3.2331670664786705</v>
      </c>
    </row>
    <row r="68" spans="1:8" s="106" customFormat="1">
      <c r="A68" s="111"/>
      <c r="B68" s="111" t="s">
        <v>136</v>
      </c>
      <c r="C68" s="117" t="s">
        <v>146</v>
      </c>
      <c r="D68" s="117" t="s">
        <v>146</v>
      </c>
      <c r="E68" s="117" t="s">
        <v>146</v>
      </c>
      <c r="F68" s="117" t="s">
        <v>146</v>
      </c>
      <c r="G68" s="117" t="s">
        <v>146</v>
      </c>
      <c r="H68" s="117" t="s">
        <v>146</v>
      </c>
    </row>
    <row r="69" spans="1:8" s="106" customFormat="1">
      <c r="A69" s="111"/>
      <c r="B69" s="111" t="s">
        <v>137</v>
      </c>
      <c r="C69" s="117" t="s">
        <v>146</v>
      </c>
      <c r="D69" s="117" t="s">
        <v>146</v>
      </c>
      <c r="E69" s="117" t="s">
        <v>146</v>
      </c>
      <c r="F69" s="117" t="s">
        <v>146</v>
      </c>
      <c r="G69" s="117" t="s">
        <v>146</v>
      </c>
      <c r="H69" s="117" t="s">
        <v>146</v>
      </c>
    </row>
    <row r="70" spans="1:8" s="106" customFormat="1">
      <c r="A70" s="111"/>
      <c r="B70" s="111" t="s">
        <v>138</v>
      </c>
      <c r="C70" s="117" t="s">
        <v>146</v>
      </c>
      <c r="D70" s="117" t="s">
        <v>146</v>
      </c>
      <c r="E70" s="117" t="s">
        <v>146</v>
      </c>
      <c r="F70" s="117" t="s">
        <v>146</v>
      </c>
      <c r="G70" s="117" t="s">
        <v>146</v>
      </c>
      <c r="H70" s="117" t="s">
        <v>146</v>
      </c>
    </row>
    <row r="71" spans="1:8" s="106" customFormat="1">
      <c r="A71" s="111"/>
      <c r="B71" s="111" t="s">
        <v>139</v>
      </c>
      <c r="C71" s="117" t="s">
        <v>146</v>
      </c>
      <c r="D71" s="117" t="s">
        <v>146</v>
      </c>
      <c r="E71" s="117" t="s">
        <v>146</v>
      </c>
      <c r="F71" s="117" t="s">
        <v>146</v>
      </c>
      <c r="G71" s="117" t="s">
        <v>146</v>
      </c>
      <c r="H71" s="117" t="s">
        <v>146</v>
      </c>
    </row>
    <row r="72" spans="1:8" s="106" customFormat="1">
      <c r="A72" s="111"/>
      <c r="B72" s="111" t="s">
        <v>140</v>
      </c>
      <c r="C72" s="117" t="s">
        <v>146</v>
      </c>
      <c r="D72" s="117" t="s">
        <v>146</v>
      </c>
      <c r="E72" s="117" t="s">
        <v>146</v>
      </c>
      <c r="F72" s="117" t="s">
        <v>146</v>
      </c>
      <c r="G72" s="117" t="s">
        <v>146</v>
      </c>
      <c r="H72" s="117" t="s">
        <v>146</v>
      </c>
    </row>
    <row r="73" spans="1:8" s="106" customFormat="1">
      <c r="A73" s="111"/>
      <c r="B73" s="111" t="s">
        <v>141</v>
      </c>
      <c r="C73" s="117" t="s">
        <v>146</v>
      </c>
      <c r="D73" s="117" t="s">
        <v>146</v>
      </c>
      <c r="E73" s="117" t="s">
        <v>146</v>
      </c>
      <c r="F73" s="117" t="s">
        <v>146</v>
      </c>
      <c r="G73" s="117" t="s">
        <v>146</v>
      </c>
      <c r="H73" s="117" t="s">
        <v>146</v>
      </c>
    </row>
    <row r="74" spans="1:8" s="106" customFormat="1">
      <c r="A74" s="111"/>
      <c r="B74" s="111" t="s">
        <v>142</v>
      </c>
      <c r="C74" s="119" t="s">
        <v>146</v>
      </c>
      <c r="D74" s="119" t="s">
        <v>146</v>
      </c>
      <c r="E74" s="119" t="s">
        <v>146</v>
      </c>
      <c r="F74" s="119" t="s">
        <v>146</v>
      </c>
      <c r="G74" s="119" t="s">
        <v>146</v>
      </c>
      <c r="H74" s="119" t="s">
        <v>146</v>
      </c>
    </row>
    <row r="75" spans="1:8" s="106" customFormat="1">
      <c r="A75" s="111"/>
      <c r="B75" s="111" t="s">
        <v>143</v>
      </c>
      <c r="C75" s="119" t="s">
        <v>146</v>
      </c>
      <c r="D75" s="119" t="s">
        <v>146</v>
      </c>
      <c r="E75" s="119" t="s">
        <v>146</v>
      </c>
      <c r="F75" s="119" t="s">
        <v>146</v>
      </c>
      <c r="G75" s="119" t="s">
        <v>146</v>
      </c>
      <c r="H75" s="119" t="s">
        <v>146</v>
      </c>
    </row>
    <row r="76" spans="1:8" s="106" customFormat="1">
      <c r="A76" s="111"/>
      <c r="B76" s="111" t="s">
        <v>144</v>
      </c>
      <c r="C76" s="119" t="s">
        <v>146</v>
      </c>
      <c r="D76" s="119" t="s">
        <v>146</v>
      </c>
      <c r="E76" s="119" t="s">
        <v>146</v>
      </c>
      <c r="F76" s="119" t="s">
        <v>146</v>
      </c>
      <c r="G76" s="119" t="s">
        <v>146</v>
      </c>
      <c r="H76" s="119" t="s">
        <v>146</v>
      </c>
    </row>
    <row r="77" spans="1:8" s="106" customFormat="1">
      <c r="A77" s="111"/>
      <c r="B77" s="111" t="s">
        <v>145</v>
      </c>
      <c r="C77" s="119" t="s">
        <v>146</v>
      </c>
      <c r="D77" s="119" t="s">
        <v>146</v>
      </c>
      <c r="E77" s="119" t="s">
        <v>146</v>
      </c>
      <c r="F77" s="119" t="s">
        <v>146</v>
      </c>
      <c r="G77" s="119" t="s">
        <v>146</v>
      </c>
      <c r="H77" s="119" t="s">
        <v>146</v>
      </c>
    </row>
    <row r="78" spans="1:8" s="106" customFormat="1">
      <c r="A78" s="111"/>
      <c r="B78" s="111"/>
      <c r="C78" s="119"/>
      <c r="D78" s="119"/>
      <c r="E78" s="119"/>
      <c r="F78" s="119"/>
      <c r="G78" s="119"/>
      <c r="H78" s="119"/>
    </row>
    <row r="79" spans="1:8" s="106" customFormat="1">
      <c r="A79" s="107"/>
      <c r="B79" s="107"/>
      <c r="C79" s="107"/>
      <c r="D79" s="107"/>
      <c r="E79" s="107"/>
      <c r="F79" s="107"/>
      <c r="G79" s="107"/>
      <c r="H79" s="107"/>
    </row>
    <row r="80" spans="1:8">
      <c r="A80" s="107" t="s">
        <v>148</v>
      </c>
      <c r="B80" s="107"/>
      <c r="C80" s="107"/>
      <c r="D80" s="107"/>
      <c r="E80" s="107"/>
      <c r="F80" s="107"/>
      <c r="G80" s="107"/>
      <c r="H80" s="107"/>
    </row>
    <row r="81" spans="1:8" ht="19.649999999999999">
      <c r="A81" s="124"/>
      <c r="B81" s="345"/>
      <c r="C81" s="346"/>
      <c r="D81" s="346"/>
      <c r="E81" s="346"/>
      <c r="F81" s="346"/>
      <c r="G81" s="346"/>
      <c r="H81" s="346"/>
    </row>
    <row r="82" spans="1:8">
      <c r="A82" s="107"/>
      <c r="B82" s="345"/>
      <c r="C82" s="347"/>
      <c r="D82" s="347"/>
      <c r="E82" s="347"/>
      <c r="F82" s="347"/>
      <c r="G82" s="347"/>
      <c r="H82" s="347"/>
    </row>
    <row r="83" spans="1:8" ht="17.7">
      <c r="A83" s="103"/>
      <c r="B83" s="104"/>
      <c r="C83" s="104"/>
      <c r="D83" s="104"/>
      <c r="E83" s="104"/>
      <c r="F83" s="104"/>
      <c r="G83" s="104"/>
      <c r="H83" s="104"/>
    </row>
    <row r="84" spans="1:8" ht="17.7">
      <c r="A84" s="103"/>
      <c r="B84" s="104"/>
      <c r="C84" s="104"/>
      <c r="D84" s="104"/>
      <c r="E84" s="104"/>
      <c r="F84" s="104"/>
      <c r="G84" s="104"/>
      <c r="H84" s="104"/>
    </row>
    <row r="85" spans="1:8">
      <c r="A85" s="107"/>
      <c r="B85" s="107"/>
      <c r="C85" s="107"/>
      <c r="D85" s="107"/>
      <c r="E85" s="107"/>
      <c r="F85" s="107"/>
      <c r="G85" s="107"/>
      <c r="H85" s="107"/>
    </row>
    <row r="86" spans="1:8">
      <c r="A86" s="107"/>
      <c r="B86" s="107"/>
      <c r="C86" s="107"/>
      <c r="D86" s="107"/>
      <c r="E86" s="107"/>
      <c r="F86" s="107"/>
      <c r="G86" s="107"/>
      <c r="H86" s="107"/>
    </row>
    <row r="87" spans="1:8">
      <c r="A87" s="107"/>
      <c r="B87" s="107"/>
      <c r="C87" s="107"/>
      <c r="D87" s="107"/>
      <c r="E87" s="107"/>
      <c r="F87" s="107"/>
      <c r="G87" s="107"/>
      <c r="H87" s="107"/>
    </row>
    <row r="88" spans="1:8">
      <c r="A88" s="107"/>
      <c r="B88" s="107"/>
      <c r="C88" s="107"/>
      <c r="D88" s="107"/>
      <c r="E88" s="107"/>
      <c r="F88" s="107"/>
      <c r="G88" s="107"/>
      <c r="H88" s="107"/>
    </row>
    <row r="89" spans="1:8">
      <c r="A89" s="111"/>
      <c r="B89" s="111"/>
      <c r="C89" s="112"/>
      <c r="D89" s="112"/>
      <c r="E89" s="112"/>
      <c r="F89" s="112"/>
      <c r="G89" s="112"/>
      <c r="H89" s="112"/>
    </row>
    <row r="90" spans="1:8">
      <c r="A90" s="111"/>
      <c r="B90" s="111"/>
      <c r="C90" s="112"/>
      <c r="D90" s="112"/>
      <c r="E90" s="112"/>
      <c r="F90" s="112"/>
      <c r="G90" s="112"/>
      <c r="H90" s="112"/>
    </row>
    <row r="91" spans="1:8">
      <c r="A91" s="111"/>
      <c r="B91" s="111"/>
      <c r="C91" s="112"/>
      <c r="D91" s="112"/>
      <c r="E91" s="112"/>
      <c r="F91" s="112"/>
      <c r="G91" s="112"/>
      <c r="H91" s="112"/>
    </row>
    <row r="92" spans="1:8">
      <c r="A92" s="111"/>
      <c r="B92" s="111"/>
      <c r="C92" s="112"/>
      <c r="D92" s="112"/>
      <c r="E92" s="112"/>
      <c r="F92" s="112"/>
      <c r="G92" s="112"/>
      <c r="H92" s="112"/>
    </row>
  </sheetData>
  <mergeCells count="2">
    <mergeCell ref="B81:H81"/>
    <mergeCell ref="B82:H82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4"/>
  <sheetViews>
    <sheetView showZeros="0" tabSelected="1" showOutlineSymbols="0" topLeftCell="A46" zoomScaleNormal="100" workbookViewId="0">
      <selection activeCell="E71" sqref="E71"/>
    </sheetView>
  </sheetViews>
  <sheetFormatPr baseColWidth="10" defaultColWidth="11.5546875" defaultRowHeight="15.05"/>
  <cols>
    <col min="1" max="1" width="8" style="105" customWidth="1"/>
    <col min="2" max="2" width="5.5546875" style="105" customWidth="1"/>
    <col min="3" max="8" width="20" style="105" customWidth="1"/>
    <col min="9" max="11" width="12" style="105" customWidth="1"/>
    <col min="12" max="16384" width="11.5546875" style="105"/>
  </cols>
  <sheetData>
    <row r="1" spans="1:15" ht="17.7">
      <c r="A1" s="103" t="s">
        <v>150</v>
      </c>
      <c r="B1" s="104"/>
      <c r="C1" s="104"/>
      <c r="D1" s="104"/>
      <c r="E1" s="104"/>
      <c r="F1" s="104"/>
      <c r="G1" s="104"/>
      <c r="H1" s="104"/>
      <c r="I1" s="125"/>
    </row>
    <row r="2" spans="1:15" ht="17.7">
      <c r="A2" s="103" t="s">
        <v>130</v>
      </c>
      <c r="B2" s="104"/>
      <c r="C2" s="104"/>
      <c r="D2" s="104"/>
      <c r="E2" s="104"/>
      <c r="F2" s="104"/>
      <c r="G2" s="104"/>
      <c r="H2" s="104"/>
      <c r="I2" s="125"/>
    </row>
    <row r="3" spans="1:15">
      <c r="A3" s="126"/>
      <c r="B3" s="107"/>
      <c r="C3" s="107"/>
      <c r="D3" s="107"/>
      <c r="E3" s="107"/>
      <c r="F3" s="107"/>
      <c r="G3" s="107"/>
      <c r="H3" s="107"/>
      <c r="I3" s="125"/>
    </row>
    <row r="4" spans="1:15" ht="32.1" customHeight="1">
      <c r="A4" s="233" t="s">
        <v>131</v>
      </c>
      <c r="B4" s="234"/>
      <c r="C4" s="235" t="s">
        <v>132</v>
      </c>
      <c r="D4" s="236" t="s">
        <v>50</v>
      </c>
      <c r="E4" s="236" t="s">
        <v>51</v>
      </c>
      <c r="F4" s="236" t="s">
        <v>116</v>
      </c>
      <c r="G4" s="237" t="s">
        <v>133</v>
      </c>
      <c r="H4" s="238" t="s">
        <v>46</v>
      </c>
      <c r="I4" s="108"/>
    </row>
    <row r="5" spans="1:15">
      <c r="A5" s="109"/>
      <c r="B5" s="109"/>
      <c r="C5" s="110"/>
      <c r="D5" s="109"/>
      <c r="E5" s="109"/>
      <c r="F5" s="109"/>
      <c r="G5" s="109"/>
      <c r="H5" s="109"/>
      <c r="I5" s="125"/>
    </row>
    <row r="6" spans="1:15">
      <c r="A6" s="111">
        <v>2010</v>
      </c>
      <c r="B6" s="111"/>
      <c r="C6" s="117">
        <v>854.0098516375906</v>
      </c>
      <c r="D6" s="117">
        <v>892.37764217259462</v>
      </c>
      <c r="E6" s="117">
        <v>574.12949385821184</v>
      </c>
      <c r="F6" s="117">
        <v>351.08814006829385</v>
      </c>
      <c r="G6" s="117">
        <v>462.0913540920069</v>
      </c>
      <c r="H6" s="117">
        <v>785.83047111742064</v>
      </c>
      <c r="J6" s="118"/>
      <c r="K6" s="118"/>
      <c r="L6" s="118"/>
      <c r="M6" s="118"/>
      <c r="N6" s="118"/>
      <c r="O6" s="118"/>
    </row>
    <row r="7" spans="1:15">
      <c r="A7" s="111">
        <v>2011</v>
      </c>
      <c r="B7" s="111"/>
      <c r="C7" s="117">
        <v>873.20752003164876</v>
      </c>
      <c r="D7" s="117">
        <v>923.06397400451101</v>
      </c>
      <c r="E7" s="117">
        <v>588.72296997590513</v>
      </c>
      <c r="F7" s="117">
        <v>360.34340878210691</v>
      </c>
      <c r="G7" s="117">
        <v>473.67850927937536</v>
      </c>
      <c r="H7" s="117">
        <v>810.85356069746285</v>
      </c>
      <c r="J7" s="118"/>
      <c r="K7" s="118"/>
      <c r="L7" s="118"/>
      <c r="M7" s="118"/>
      <c r="N7" s="118"/>
      <c r="O7" s="118"/>
    </row>
    <row r="8" spans="1:15">
      <c r="A8" s="111">
        <v>2012</v>
      </c>
      <c r="B8" s="111"/>
      <c r="C8" s="117">
        <v>890.96203422829547</v>
      </c>
      <c r="D8" s="117">
        <v>955.4104056196536</v>
      </c>
      <c r="E8" s="117">
        <v>603.86982572137697</v>
      </c>
      <c r="F8" s="117">
        <v>365.30420992649925</v>
      </c>
      <c r="G8" s="117">
        <v>488.24254826560002</v>
      </c>
      <c r="H8" s="117">
        <v>836.26568757017981</v>
      </c>
      <c r="J8" s="118"/>
      <c r="K8" s="118"/>
      <c r="L8" s="118"/>
      <c r="M8" s="118"/>
      <c r="N8" s="118"/>
      <c r="O8" s="118"/>
    </row>
    <row r="9" spans="1:15">
      <c r="A9" s="111">
        <v>2013</v>
      </c>
      <c r="B9" s="111"/>
      <c r="C9" s="117">
        <v>910.3720826990276</v>
      </c>
      <c r="D9" s="117">
        <v>987.48063579495374</v>
      </c>
      <c r="E9" s="117">
        <v>619.75687378538237</v>
      </c>
      <c r="F9" s="117">
        <v>369.68166364562711</v>
      </c>
      <c r="G9" s="117">
        <v>503.82679781334627</v>
      </c>
      <c r="H9" s="117">
        <v>862.0005649572704</v>
      </c>
      <c r="J9" s="118"/>
      <c r="K9" s="118"/>
      <c r="L9" s="118"/>
      <c r="M9" s="118"/>
      <c r="N9" s="118"/>
      <c r="O9" s="118"/>
    </row>
    <row r="10" spans="1:15">
      <c r="A10" s="111">
        <v>2014</v>
      </c>
      <c r="B10" s="111"/>
      <c r="C10" s="117">
        <v>918.29211711246444</v>
      </c>
      <c r="D10" s="117">
        <v>1007.6883898661677</v>
      </c>
      <c r="E10" s="117">
        <v>626.11859428726598</v>
      </c>
      <c r="F10" s="117">
        <v>368.0060296391639</v>
      </c>
      <c r="G10" s="117">
        <v>510.91438177257129</v>
      </c>
      <c r="H10" s="117">
        <v>876.52859760097738</v>
      </c>
      <c r="J10" s="118"/>
      <c r="K10" s="118"/>
      <c r="L10" s="118"/>
      <c r="M10" s="118"/>
      <c r="N10" s="118"/>
      <c r="O10" s="118"/>
    </row>
    <row r="11" spans="1:15">
      <c r="A11" s="111">
        <v>2015</v>
      </c>
      <c r="B11" s="111"/>
      <c r="C11" s="117">
        <v>925.16460204597911</v>
      </c>
      <c r="D11" s="117">
        <v>1029.5348624662738</v>
      </c>
      <c r="E11" s="117">
        <v>632.73647553638693</v>
      </c>
      <c r="F11" s="117">
        <v>371.93226340494067</v>
      </c>
      <c r="G11" s="117">
        <v>520.60231470894644</v>
      </c>
      <c r="H11" s="117">
        <v>893.13122980420644</v>
      </c>
      <c r="J11" s="118"/>
      <c r="K11" s="118"/>
      <c r="L11" s="118"/>
      <c r="M11" s="118"/>
      <c r="N11" s="118"/>
      <c r="O11" s="118"/>
    </row>
    <row r="12" spans="1:15">
      <c r="A12" s="111">
        <v>2016</v>
      </c>
      <c r="B12" s="111"/>
      <c r="C12" s="127">
        <v>931.64910253017274</v>
      </c>
      <c r="D12" s="127">
        <v>1050.8237921202408</v>
      </c>
      <c r="E12" s="127">
        <v>640.89177371057519</v>
      </c>
      <c r="F12" s="127">
        <v>376.42090629243734</v>
      </c>
      <c r="G12" s="127">
        <v>528.63899788950926</v>
      </c>
      <c r="H12" s="117">
        <v>910.2438056302824</v>
      </c>
      <c r="J12" s="118"/>
      <c r="K12" s="118"/>
      <c r="L12" s="118"/>
      <c r="M12" s="118"/>
      <c r="N12" s="118"/>
      <c r="O12" s="118"/>
    </row>
    <row r="13" spans="1:15">
      <c r="A13" s="111">
        <v>2017</v>
      </c>
      <c r="B13" s="111"/>
      <c r="C13" s="117">
        <v>937.13550373947908</v>
      </c>
      <c r="D13" s="117">
        <v>1071.0073356712587</v>
      </c>
      <c r="E13" s="117">
        <v>649.19055643534398</v>
      </c>
      <c r="F13" s="117">
        <v>381.05815181742025</v>
      </c>
      <c r="G13" s="117">
        <v>538.40100572204483</v>
      </c>
      <c r="H13" s="117">
        <v>926.86713257362715</v>
      </c>
      <c r="J13" s="118"/>
      <c r="K13" s="118"/>
      <c r="L13" s="118"/>
      <c r="M13" s="118"/>
      <c r="N13" s="118"/>
      <c r="O13" s="118"/>
    </row>
    <row r="14" spans="1:15">
      <c r="A14" s="111">
        <v>2018</v>
      </c>
      <c r="B14" s="111"/>
      <c r="C14" s="117">
        <v>953.92125812729375</v>
      </c>
      <c r="D14" s="117">
        <v>1107.4871268066829</v>
      </c>
      <c r="E14" s="117">
        <v>680.95871055427142</v>
      </c>
      <c r="F14" s="117">
        <v>393.40111817886367</v>
      </c>
      <c r="G14" s="117">
        <v>558.41336534140623</v>
      </c>
      <c r="H14" s="117">
        <v>960.98128601384064</v>
      </c>
      <c r="J14" s="118"/>
      <c r="K14" s="118"/>
      <c r="L14" s="118"/>
      <c r="M14" s="118"/>
      <c r="N14" s="118"/>
      <c r="O14" s="118"/>
    </row>
    <row r="15" spans="1:15">
      <c r="A15" s="111">
        <v>2019</v>
      </c>
      <c r="B15" s="111"/>
      <c r="C15" s="117">
        <v>978.40342140358734</v>
      </c>
      <c r="D15" s="117">
        <v>1143.5510504863109</v>
      </c>
      <c r="E15" s="117">
        <v>714.976103465964</v>
      </c>
      <c r="F15" s="117">
        <v>405.54418228434622</v>
      </c>
      <c r="G15" s="117">
        <v>579.25481068681074</v>
      </c>
      <c r="H15" s="117">
        <v>995.75784980562355</v>
      </c>
      <c r="J15" s="118"/>
      <c r="K15" s="118"/>
      <c r="L15" s="118"/>
      <c r="M15" s="118"/>
      <c r="N15" s="118"/>
      <c r="O15" s="118"/>
    </row>
    <row r="16" spans="1:15">
      <c r="A16" s="111"/>
      <c r="B16" s="111"/>
      <c r="C16" s="117"/>
      <c r="D16" s="117"/>
      <c r="E16" s="117"/>
      <c r="F16" s="117"/>
      <c r="G16" s="117"/>
      <c r="H16" s="117"/>
      <c r="J16" s="118"/>
      <c r="K16" s="118"/>
      <c r="L16" s="118"/>
      <c r="M16" s="118"/>
      <c r="N16" s="118"/>
      <c r="O16" s="118"/>
    </row>
    <row r="17" spans="1:15">
      <c r="A17" s="111">
        <v>2019</v>
      </c>
      <c r="B17" s="111" t="s">
        <v>134</v>
      </c>
      <c r="C17" s="117">
        <v>971.17086474129223</v>
      </c>
      <c r="D17" s="117">
        <v>1129.6585452313086</v>
      </c>
      <c r="E17" s="117">
        <v>707.40186356784068</v>
      </c>
      <c r="F17" s="117">
        <v>402.87105278423974</v>
      </c>
      <c r="G17" s="117">
        <v>571.80310851758952</v>
      </c>
      <c r="H17" s="117">
        <v>983.46228676230078</v>
      </c>
      <c r="J17" s="118"/>
      <c r="K17" s="118"/>
      <c r="L17" s="118"/>
      <c r="M17" s="118"/>
      <c r="N17" s="118"/>
      <c r="O17" s="118"/>
    </row>
    <row r="18" spans="1:15">
      <c r="A18" s="111"/>
      <c r="B18" s="111" t="s">
        <v>135</v>
      </c>
      <c r="C18" s="117">
        <v>970.68144400809661</v>
      </c>
      <c r="D18" s="117">
        <v>1131.8647682552528</v>
      </c>
      <c r="E18" s="117">
        <v>708.25783516319257</v>
      </c>
      <c r="F18" s="117">
        <v>402.8041111068415</v>
      </c>
      <c r="G18" s="117">
        <v>572.86285388724059</v>
      </c>
      <c r="H18" s="117">
        <v>985.16442404559973</v>
      </c>
      <c r="J18" s="118"/>
      <c r="K18" s="118"/>
      <c r="L18" s="118"/>
      <c r="M18" s="118"/>
      <c r="N18" s="118"/>
      <c r="O18" s="118"/>
    </row>
    <row r="19" spans="1:15">
      <c r="A19" s="111"/>
      <c r="B19" s="111" t="s">
        <v>136</v>
      </c>
      <c r="C19" s="117">
        <v>971.10639679137569</v>
      </c>
      <c r="D19" s="117">
        <v>1133.9425998435859</v>
      </c>
      <c r="E19" s="117">
        <v>709.10016607019293</v>
      </c>
      <c r="F19" s="117">
        <v>403.16929645336518</v>
      </c>
      <c r="G19" s="117">
        <v>573.50413857589206</v>
      </c>
      <c r="H19" s="117">
        <v>986.71292863607573</v>
      </c>
      <c r="J19" s="118"/>
      <c r="K19" s="118"/>
      <c r="L19" s="118"/>
      <c r="M19" s="118"/>
      <c r="N19" s="118"/>
      <c r="O19" s="118"/>
    </row>
    <row r="20" spans="1:15">
      <c r="A20" s="111"/>
      <c r="B20" s="111" t="s">
        <v>137</v>
      </c>
      <c r="C20" s="117">
        <v>971.58877190467524</v>
      </c>
      <c r="D20" s="117">
        <v>1135.2457336988136</v>
      </c>
      <c r="E20" s="117">
        <v>710.56866859214199</v>
      </c>
      <c r="F20" s="117">
        <v>403.45899106746322</v>
      </c>
      <c r="G20" s="117">
        <v>574.47156569945719</v>
      </c>
      <c r="H20" s="117">
        <v>987.93275670777882</v>
      </c>
      <c r="J20" s="118"/>
      <c r="K20" s="118"/>
      <c r="L20" s="118"/>
      <c r="M20" s="118"/>
      <c r="N20" s="118"/>
      <c r="O20" s="118"/>
    </row>
    <row r="21" spans="1:15">
      <c r="A21" s="111"/>
      <c r="B21" s="111" t="s">
        <v>138</v>
      </c>
      <c r="C21" s="117">
        <v>972.46207532680125</v>
      </c>
      <c r="D21" s="117">
        <v>1137.708743558479</v>
      </c>
      <c r="E21" s="117">
        <v>711.92540451530522</v>
      </c>
      <c r="F21" s="117">
        <v>404.46355866193358</v>
      </c>
      <c r="G21" s="117">
        <v>575.13372989899472</v>
      </c>
      <c r="H21" s="117">
        <v>990.00996891206364</v>
      </c>
      <c r="J21" s="118"/>
      <c r="K21" s="118"/>
      <c r="L21" s="118"/>
      <c r="M21" s="118"/>
      <c r="N21" s="118"/>
      <c r="O21" s="118"/>
    </row>
    <row r="22" spans="1:15">
      <c r="A22" s="111"/>
      <c r="B22" s="111" t="s">
        <v>139</v>
      </c>
      <c r="C22" s="117">
        <v>978.60807012198018</v>
      </c>
      <c r="D22" s="117">
        <v>1137.9882218368998</v>
      </c>
      <c r="E22" s="117">
        <v>712.18614531718242</v>
      </c>
      <c r="F22" s="117">
        <v>404.3049494531549</v>
      </c>
      <c r="G22" s="117">
        <v>575.58365039887315</v>
      </c>
      <c r="H22" s="117">
        <v>990.86736368919105</v>
      </c>
      <c r="J22" s="118"/>
      <c r="K22" s="118"/>
      <c r="L22" s="118"/>
      <c r="M22" s="118"/>
      <c r="N22" s="118"/>
      <c r="O22" s="118"/>
    </row>
    <row r="23" spans="1:15">
      <c r="A23" s="111"/>
      <c r="B23" s="111" t="s">
        <v>140</v>
      </c>
      <c r="C23" s="117">
        <v>978.53204084356014</v>
      </c>
      <c r="D23" s="117">
        <v>1138.7490124863255</v>
      </c>
      <c r="E23" s="117">
        <v>712.50985705999528</v>
      </c>
      <c r="F23" s="117">
        <v>404.35532236847916</v>
      </c>
      <c r="G23" s="117">
        <v>576.25623044496444</v>
      </c>
      <c r="H23" s="117">
        <v>991.48465443681994</v>
      </c>
      <c r="J23" s="118"/>
      <c r="K23" s="118"/>
      <c r="L23" s="118"/>
      <c r="M23" s="118"/>
      <c r="N23" s="118"/>
      <c r="O23" s="118"/>
    </row>
    <row r="24" spans="1:15">
      <c r="A24" s="111"/>
      <c r="B24" s="111" t="s">
        <v>141</v>
      </c>
      <c r="C24" s="117">
        <v>978.47474247228388</v>
      </c>
      <c r="D24" s="117">
        <v>1139.8257124352619</v>
      </c>
      <c r="E24" s="117">
        <v>713.01379211612038</v>
      </c>
      <c r="F24" s="117">
        <v>404.61656345228135</v>
      </c>
      <c r="G24" s="117">
        <v>577.00840438974137</v>
      </c>
      <c r="H24" s="117">
        <v>992.35115415396774</v>
      </c>
      <c r="J24" s="118"/>
      <c r="K24" s="118"/>
      <c r="L24" s="118"/>
      <c r="M24" s="118"/>
      <c r="N24" s="118"/>
      <c r="O24" s="118"/>
    </row>
    <row r="25" spans="1:15">
      <c r="A25" s="111"/>
      <c r="B25" s="111" t="s">
        <v>142</v>
      </c>
      <c r="C25" s="117">
        <v>978.15012432899846</v>
      </c>
      <c r="D25" s="117">
        <v>1140.7140163608315</v>
      </c>
      <c r="E25" s="117">
        <v>713.43620124719519</v>
      </c>
      <c r="F25" s="117">
        <v>404.80503872998401</v>
      </c>
      <c r="G25" s="117">
        <v>577.82577888035905</v>
      </c>
      <c r="H25" s="117">
        <v>993.1058175687034</v>
      </c>
      <c r="J25" s="118"/>
      <c r="K25" s="118"/>
      <c r="L25" s="118"/>
      <c r="M25" s="118"/>
      <c r="N25" s="118"/>
      <c r="O25" s="118"/>
    </row>
    <row r="26" spans="1:15">
      <c r="A26" s="111"/>
      <c r="B26" s="111" t="s">
        <v>143</v>
      </c>
      <c r="C26" s="117">
        <v>978.07655548844025</v>
      </c>
      <c r="D26" s="117">
        <v>1141.6329866098686</v>
      </c>
      <c r="E26" s="117">
        <v>713.99702520501432</v>
      </c>
      <c r="F26" s="117">
        <v>405.18446353621681</v>
      </c>
      <c r="G26" s="117">
        <v>578.55900042067833</v>
      </c>
      <c r="H26" s="117">
        <v>994.02075948931702</v>
      </c>
      <c r="J26" s="118"/>
      <c r="K26" s="118"/>
      <c r="L26" s="118"/>
      <c r="M26" s="118"/>
      <c r="N26" s="118"/>
      <c r="O26" s="118"/>
    </row>
    <row r="27" spans="1:15">
      <c r="A27" s="111"/>
      <c r="B27" s="111" t="s">
        <v>144</v>
      </c>
      <c r="C27" s="117">
        <v>978.35679222914121</v>
      </c>
      <c r="D27" s="117">
        <v>1142.6745593671953</v>
      </c>
      <c r="E27" s="117">
        <v>714.5293001671015</v>
      </c>
      <c r="F27" s="117">
        <v>405.51993871249022</v>
      </c>
      <c r="G27" s="117">
        <v>579.01266567455707</v>
      </c>
      <c r="H27" s="117">
        <v>995.01642049241968</v>
      </c>
      <c r="J27" s="118"/>
      <c r="K27" s="118"/>
      <c r="L27" s="118"/>
      <c r="M27" s="118"/>
      <c r="N27" s="118"/>
      <c r="O27" s="118"/>
    </row>
    <row r="28" spans="1:15">
      <c r="A28" s="111"/>
      <c r="B28" s="111" t="s">
        <v>145</v>
      </c>
      <c r="C28" s="117">
        <v>978.40342140358734</v>
      </c>
      <c r="D28" s="117">
        <v>1143.5510504863109</v>
      </c>
      <c r="E28" s="117">
        <v>714.976103465964</v>
      </c>
      <c r="F28" s="117">
        <v>405.54418228434622</v>
      </c>
      <c r="G28" s="117">
        <v>579.25481068681074</v>
      </c>
      <c r="H28" s="117">
        <v>995.75784980562355</v>
      </c>
      <c r="J28" s="118"/>
      <c r="K28" s="118"/>
      <c r="L28" s="118"/>
      <c r="M28" s="118"/>
      <c r="N28" s="118"/>
      <c r="O28" s="118"/>
    </row>
    <row r="29" spans="1:15">
      <c r="A29" s="111">
        <v>2020</v>
      </c>
      <c r="B29" s="111" t="s">
        <v>134</v>
      </c>
      <c r="C29" s="117">
        <v>978.20106415490261</v>
      </c>
      <c r="D29" s="117">
        <v>1144.6065527748094</v>
      </c>
      <c r="E29" s="117">
        <v>715.44479369488192</v>
      </c>
      <c r="F29" s="117">
        <v>405.94651613568095</v>
      </c>
      <c r="G29" s="117">
        <v>579.92430854390068</v>
      </c>
      <c r="H29" s="117">
        <v>996.73242441599859</v>
      </c>
      <c r="J29" s="118"/>
      <c r="K29" s="118"/>
      <c r="L29" s="118"/>
      <c r="M29" s="118"/>
      <c r="N29" s="118"/>
      <c r="O29" s="118"/>
    </row>
    <row r="30" spans="1:15">
      <c r="A30" s="111"/>
      <c r="B30" s="111" t="s">
        <v>135</v>
      </c>
      <c r="C30" s="117">
        <v>986.30301451884361</v>
      </c>
      <c r="D30" s="117">
        <v>1156.2602270093073</v>
      </c>
      <c r="E30" s="117">
        <v>722.64598986644228</v>
      </c>
      <c r="F30" s="117">
        <v>409.63106803231682</v>
      </c>
      <c r="G30" s="117">
        <v>586.02646282834439</v>
      </c>
      <c r="H30" s="117">
        <v>1006.8507812600074</v>
      </c>
      <c r="J30" s="118"/>
      <c r="K30" s="118"/>
      <c r="L30" s="118"/>
      <c r="M30" s="118"/>
      <c r="N30" s="118"/>
      <c r="O30" s="118"/>
    </row>
    <row r="31" spans="1:15">
      <c r="A31" s="111"/>
      <c r="B31" s="111" t="s">
        <v>136</v>
      </c>
      <c r="C31" s="117" t="s">
        <v>146</v>
      </c>
      <c r="D31" s="117" t="s">
        <v>146</v>
      </c>
      <c r="E31" s="117" t="s">
        <v>146</v>
      </c>
      <c r="F31" s="117" t="s">
        <v>146</v>
      </c>
      <c r="G31" s="117" t="s">
        <v>146</v>
      </c>
      <c r="H31" s="117" t="s">
        <v>146</v>
      </c>
      <c r="J31" s="118"/>
      <c r="K31" s="118"/>
      <c r="L31" s="118"/>
      <c r="M31" s="118"/>
      <c r="N31" s="118"/>
      <c r="O31" s="118"/>
    </row>
    <row r="32" spans="1:15">
      <c r="A32" s="111"/>
      <c r="B32" s="111" t="s">
        <v>137</v>
      </c>
      <c r="C32" s="117" t="s">
        <v>146</v>
      </c>
      <c r="D32" s="117" t="s">
        <v>146</v>
      </c>
      <c r="E32" s="117" t="s">
        <v>146</v>
      </c>
      <c r="F32" s="117" t="s">
        <v>146</v>
      </c>
      <c r="G32" s="117" t="s">
        <v>146</v>
      </c>
      <c r="H32" s="117" t="s">
        <v>146</v>
      </c>
      <c r="J32" s="118"/>
      <c r="K32" s="118"/>
      <c r="L32" s="118"/>
      <c r="M32" s="118"/>
      <c r="N32" s="118"/>
      <c r="O32" s="118"/>
    </row>
    <row r="33" spans="1:41">
      <c r="A33" s="111"/>
      <c r="B33" s="111" t="s">
        <v>138</v>
      </c>
      <c r="C33" s="117" t="s">
        <v>146</v>
      </c>
      <c r="D33" s="117" t="s">
        <v>146</v>
      </c>
      <c r="E33" s="117" t="s">
        <v>146</v>
      </c>
      <c r="F33" s="117" t="s">
        <v>146</v>
      </c>
      <c r="G33" s="117" t="s">
        <v>146</v>
      </c>
      <c r="H33" s="117" t="s">
        <v>146</v>
      </c>
      <c r="J33" s="118"/>
      <c r="K33" s="118"/>
      <c r="L33" s="118"/>
      <c r="M33" s="118"/>
      <c r="N33" s="118"/>
      <c r="O33" s="118"/>
    </row>
    <row r="34" spans="1:41">
      <c r="A34" s="111"/>
      <c r="B34" s="111" t="s">
        <v>139</v>
      </c>
      <c r="C34" s="117" t="s">
        <v>146</v>
      </c>
      <c r="D34" s="117" t="s">
        <v>146</v>
      </c>
      <c r="E34" s="117" t="s">
        <v>146</v>
      </c>
      <c r="F34" s="117" t="s">
        <v>146</v>
      </c>
      <c r="G34" s="117" t="s">
        <v>146</v>
      </c>
      <c r="H34" s="117" t="s">
        <v>146</v>
      </c>
      <c r="J34" s="118"/>
      <c r="K34" s="118"/>
      <c r="L34" s="118"/>
      <c r="M34" s="118"/>
      <c r="N34" s="118"/>
      <c r="O34" s="118"/>
    </row>
    <row r="35" spans="1:41">
      <c r="A35" s="111"/>
      <c r="B35" s="111" t="s">
        <v>140</v>
      </c>
      <c r="C35" s="117" t="s">
        <v>146</v>
      </c>
      <c r="D35" s="117" t="s">
        <v>146</v>
      </c>
      <c r="E35" s="117" t="s">
        <v>146</v>
      </c>
      <c r="F35" s="117" t="s">
        <v>146</v>
      </c>
      <c r="G35" s="117" t="s">
        <v>146</v>
      </c>
      <c r="H35" s="117" t="s">
        <v>146</v>
      </c>
      <c r="J35" s="118"/>
      <c r="K35" s="118"/>
      <c r="L35" s="118"/>
      <c r="M35" s="118"/>
      <c r="N35" s="118"/>
      <c r="O35" s="118"/>
    </row>
    <row r="36" spans="1:41">
      <c r="A36" s="111"/>
      <c r="B36" s="111" t="s">
        <v>141</v>
      </c>
      <c r="C36" s="117" t="s">
        <v>146</v>
      </c>
      <c r="D36" s="117" t="s">
        <v>146</v>
      </c>
      <c r="E36" s="117" t="s">
        <v>146</v>
      </c>
      <c r="F36" s="117" t="s">
        <v>146</v>
      </c>
      <c r="G36" s="117" t="s">
        <v>146</v>
      </c>
      <c r="H36" s="117" t="s">
        <v>146</v>
      </c>
      <c r="J36" s="118"/>
      <c r="K36" s="118"/>
      <c r="L36" s="118"/>
      <c r="M36" s="118"/>
      <c r="N36" s="118"/>
      <c r="O36" s="118"/>
    </row>
    <row r="37" spans="1:41">
      <c r="A37" s="111"/>
      <c r="B37" s="111" t="s">
        <v>142</v>
      </c>
      <c r="C37" s="117" t="s">
        <v>146</v>
      </c>
      <c r="D37" s="117" t="s">
        <v>146</v>
      </c>
      <c r="E37" s="117" t="s">
        <v>146</v>
      </c>
      <c r="F37" s="117" t="s">
        <v>146</v>
      </c>
      <c r="G37" s="117" t="s">
        <v>146</v>
      </c>
      <c r="H37" s="117" t="s">
        <v>146</v>
      </c>
      <c r="J37" s="118"/>
      <c r="K37" s="118"/>
      <c r="L37" s="118"/>
      <c r="M37" s="118"/>
      <c r="N37" s="118"/>
      <c r="O37" s="118"/>
    </row>
    <row r="38" spans="1:41">
      <c r="A38" s="111"/>
      <c r="B38" s="111" t="s">
        <v>143</v>
      </c>
      <c r="C38" s="117" t="s">
        <v>146</v>
      </c>
      <c r="D38" s="117" t="s">
        <v>146</v>
      </c>
      <c r="E38" s="117" t="s">
        <v>146</v>
      </c>
      <c r="F38" s="117" t="s">
        <v>146</v>
      </c>
      <c r="G38" s="117" t="s">
        <v>146</v>
      </c>
      <c r="H38" s="117" t="s">
        <v>146</v>
      </c>
      <c r="J38" s="118"/>
      <c r="K38" s="118"/>
      <c r="L38" s="118"/>
      <c r="M38" s="118"/>
      <c r="N38" s="118"/>
      <c r="O38" s="118"/>
    </row>
    <row r="39" spans="1:41">
      <c r="A39" s="116"/>
      <c r="B39" s="111" t="s">
        <v>144</v>
      </c>
      <c r="C39" s="117" t="s">
        <v>146</v>
      </c>
      <c r="D39" s="117" t="s">
        <v>146</v>
      </c>
      <c r="E39" s="117" t="s">
        <v>146</v>
      </c>
      <c r="F39" s="117" t="s">
        <v>146</v>
      </c>
      <c r="G39" s="117" t="s">
        <v>146</v>
      </c>
      <c r="H39" s="117" t="s">
        <v>146</v>
      </c>
      <c r="J39" s="118"/>
      <c r="K39" s="118"/>
      <c r="L39" s="118"/>
      <c r="M39" s="118"/>
      <c r="N39" s="118"/>
      <c r="O39" s="118"/>
    </row>
    <row r="40" spans="1:41">
      <c r="A40" s="116"/>
      <c r="B40" s="111" t="s">
        <v>145</v>
      </c>
      <c r="C40" s="117" t="s">
        <v>146</v>
      </c>
      <c r="D40" s="117" t="s">
        <v>146</v>
      </c>
      <c r="E40" s="117" t="s">
        <v>146</v>
      </c>
      <c r="F40" s="117" t="s">
        <v>146</v>
      </c>
      <c r="G40" s="117" t="s">
        <v>146</v>
      </c>
      <c r="H40" s="117" t="s">
        <v>146</v>
      </c>
      <c r="J40" s="118"/>
      <c r="K40" s="118"/>
      <c r="L40" s="118"/>
      <c r="M40" s="118"/>
      <c r="N40" s="118"/>
      <c r="O40" s="118"/>
    </row>
    <row r="41" spans="1:41">
      <c r="A41" s="116"/>
      <c r="B41" s="111"/>
      <c r="C41" s="122"/>
      <c r="D41" s="122"/>
      <c r="E41" s="122"/>
      <c r="F41" s="122"/>
      <c r="G41" s="122"/>
      <c r="H41" s="122"/>
      <c r="J41" s="118"/>
      <c r="K41" s="118"/>
      <c r="L41" s="118"/>
      <c r="M41" s="118"/>
      <c r="N41" s="118"/>
      <c r="O41" s="118"/>
    </row>
    <row r="42" spans="1:41">
      <c r="A42" s="111"/>
      <c r="B42" s="111"/>
      <c r="C42" s="117" t="s">
        <v>147</v>
      </c>
      <c r="D42" s="117"/>
      <c r="E42" s="117"/>
      <c r="F42" s="117"/>
      <c r="G42" s="117"/>
      <c r="H42" s="117"/>
      <c r="J42" s="118"/>
      <c r="K42" s="118"/>
      <c r="L42" s="118"/>
      <c r="M42" s="118"/>
      <c r="N42" s="118"/>
      <c r="O42" s="118"/>
    </row>
    <row r="43" spans="1:41">
      <c r="A43" s="111">
        <v>2010</v>
      </c>
      <c r="B43" s="111"/>
      <c r="C43" s="117">
        <v>2.1742639544057196</v>
      </c>
      <c r="D43" s="117">
        <v>3.5854194921367322</v>
      </c>
      <c r="E43" s="117">
        <v>3.2084438878145383</v>
      </c>
      <c r="F43" s="117">
        <v>2.8985024455060904</v>
      </c>
      <c r="G43" s="117">
        <v>2.8228685702079925</v>
      </c>
      <c r="H43" s="117">
        <v>3.4175092207132662</v>
      </c>
      <c r="J43" s="118"/>
      <c r="K43" s="118"/>
      <c r="L43" s="118"/>
      <c r="M43" s="118"/>
      <c r="N43" s="118"/>
      <c r="O43" s="118"/>
    </row>
    <row r="44" spans="1:41">
      <c r="A44" s="111">
        <v>2011</v>
      </c>
      <c r="B44" s="111"/>
      <c r="C44" s="117">
        <v>2.2479446059370467</v>
      </c>
      <c r="D44" s="117">
        <v>3.4387158957957631</v>
      </c>
      <c r="E44" s="117">
        <v>2.541844004498639</v>
      </c>
      <c r="F44" s="117">
        <v>2.636166722126454</v>
      </c>
      <c r="G44" s="117">
        <v>2.5075464158243799</v>
      </c>
      <c r="H44" s="117">
        <v>3.1842859878493002</v>
      </c>
      <c r="J44" s="118"/>
      <c r="K44" s="118"/>
      <c r="L44" s="118"/>
      <c r="M44" s="118"/>
      <c r="N44" s="118"/>
      <c r="O44" s="118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</row>
    <row r="45" spans="1:41">
      <c r="A45" s="111">
        <v>2012</v>
      </c>
      <c r="B45" s="111"/>
      <c r="C45" s="119">
        <v>2.0332525532994916</v>
      </c>
      <c r="D45" s="119">
        <v>3.5042459164357442</v>
      </c>
      <c r="E45" s="119">
        <v>2.5728324726469909</v>
      </c>
      <c r="F45" s="119">
        <v>1.3766870777958573</v>
      </c>
      <c r="G45" s="119">
        <v>3.0746674592396994</v>
      </c>
      <c r="H45" s="119">
        <v>3.1339970747441104</v>
      </c>
      <c r="J45" s="118"/>
      <c r="K45" s="118"/>
      <c r="L45" s="118"/>
      <c r="M45" s="118"/>
      <c r="N45" s="118"/>
      <c r="O45" s="118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</row>
    <row r="46" spans="1:41">
      <c r="A46" s="111">
        <v>2013</v>
      </c>
      <c r="B46" s="111"/>
      <c r="C46" s="117">
        <v>2.1785494471202815</v>
      </c>
      <c r="D46" s="117">
        <v>3.3566967647270074</v>
      </c>
      <c r="E46" s="117">
        <v>2.6308729774710882</v>
      </c>
      <c r="F46" s="117">
        <v>1.1983036603954389</v>
      </c>
      <c r="G46" s="117">
        <v>3.1919073016283939</v>
      </c>
      <c r="H46" s="117">
        <v>3.0773566068296843</v>
      </c>
      <c r="J46" s="118"/>
      <c r="K46" s="118"/>
      <c r="L46" s="118"/>
      <c r="M46" s="118"/>
      <c r="N46" s="118"/>
      <c r="O46" s="118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</row>
    <row r="47" spans="1:41">
      <c r="A47" s="111">
        <v>2014</v>
      </c>
      <c r="B47" s="111"/>
      <c r="C47" s="117">
        <v>0.86997773371475517</v>
      </c>
      <c r="D47" s="117">
        <v>2.0463949710716189</v>
      </c>
      <c r="E47" s="117">
        <v>1.0264864773547711</v>
      </c>
      <c r="F47" s="117">
        <v>-0.45326402990586434</v>
      </c>
      <c r="G47" s="117">
        <v>1.4067500954664913</v>
      </c>
      <c r="H47" s="117">
        <v>1.6853855129929318</v>
      </c>
      <c r="J47" s="118"/>
      <c r="K47" s="118"/>
      <c r="L47" s="118"/>
      <c r="M47" s="118"/>
      <c r="N47" s="118"/>
      <c r="O47" s="118"/>
    </row>
    <row r="48" spans="1:41">
      <c r="A48" s="111">
        <v>2015</v>
      </c>
      <c r="B48" s="111"/>
      <c r="C48" s="117">
        <v>0.74839855482207174</v>
      </c>
      <c r="D48" s="117">
        <v>2.1679789922961712</v>
      </c>
      <c r="E48" s="117">
        <v>1.0569692881672532</v>
      </c>
      <c r="F48" s="117">
        <v>1.0668938684582185</v>
      </c>
      <c r="G48" s="117">
        <v>1.8961949950916823</v>
      </c>
      <c r="H48" s="117">
        <v>1.8941346863832864</v>
      </c>
      <c r="J48" s="118"/>
      <c r="K48" s="118"/>
      <c r="L48" s="118"/>
      <c r="M48" s="118"/>
      <c r="N48" s="118"/>
      <c r="O48" s="118"/>
    </row>
    <row r="49" spans="1:15">
      <c r="A49" s="111">
        <v>2016</v>
      </c>
      <c r="B49" s="111"/>
      <c r="C49" s="117">
        <v>0.70090235508939447</v>
      </c>
      <c r="D49" s="117">
        <v>2.0678201807531771</v>
      </c>
      <c r="E49" s="117">
        <v>1.2888933212321652</v>
      </c>
      <c r="F49" s="117">
        <v>1.2068441835092036</v>
      </c>
      <c r="G49" s="117">
        <v>1.5437279000681814</v>
      </c>
      <c r="H49" s="117">
        <v>1.9160203176220136</v>
      </c>
      <c r="J49" s="118"/>
      <c r="K49" s="118"/>
      <c r="L49" s="118"/>
      <c r="M49" s="118"/>
      <c r="N49" s="118"/>
      <c r="O49" s="118"/>
    </row>
    <row r="50" spans="1:15">
      <c r="A50" s="111">
        <v>2017</v>
      </c>
      <c r="B50" s="111"/>
      <c r="C50" s="117">
        <v>0.58889137491855426</v>
      </c>
      <c r="D50" s="117">
        <v>1.9207353033274588</v>
      </c>
      <c r="E50" s="117">
        <v>1.2948805188622181</v>
      </c>
      <c r="F50" s="117">
        <v>1.231930917614954</v>
      </c>
      <c r="G50" s="117">
        <v>1.8466302848462846</v>
      </c>
      <c r="H50" s="117">
        <v>1.8262499388099984</v>
      </c>
      <c r="J50" s="118"/>
      <c r="K50" s="118"/>
      <c r="L50" s="118"/>
      <c r="M50" s="118"/>
      <c r="N50" s="118"/>
      <c r="O50" s="118"/>
    </row>
    <row r="51" spans="1:15">
      <c r="A51" s="111">
        <v>2018</v>
      </c>
      <c r="B51" s="111"/>
      <c r="C51" s="117">
        <v>1.7911768704562014</v>
      </c>
      <c r="D51" s="117">
        <v>3.4061196333973198</v>
      </c>
      <c r="E51" s="117">
        <v>4.8935021934644274</v>
      </c>
      <c r="F51" s="117">
        <v>3.2391293304118607</v>
      </c>
      <c r="G51" s="117">
        <v>3.7169989295475103</v>
      </c>
      <c r="H51" s="117">
        <v>3.6805872429081399</v>
      </c>
      <c r="J51" s="118"/>
      <c r="K51" s="118"/>
      <c r="L51" s="118"/>
      <c r="M51" s="118"/>
      <c r="N51" s="118"/>
      <c r="O51" s="118"/>
    </row>
    <row r="52" spans="1:15">
      <c r="A52" s="111">
        <v>2019</v>
      </c>
      <c r="B52" s="111"/>
      <c r="C52" s="117">
        <v>2.5664763278633762</v>
      </c>
      <c r="D52" s="117">
        <v>3.2563740748494663</v>
      </c>
      <c r="E52" s="117">
        <v>4.995514762415465</v>
      </c>
      <c r="F52" s="117">
        <v>3.0866877454988728</v>
      </c>
      <c r="G52" s="117">
        <v>3.7322611955504126</v>
      </c>
      <c r="H52" s="117">
        <v>3.6188596279576268</v>
      </c>
      <c r="J52" s="118"/>
      <c r="K52" s="118"/>
      <c r="L52" s="118"/>
      <c r="M52" s="118"/>
      <c r="N52" s="118"/>
      <c r="O52" s="118"/>
    </row>
    <row r="53" spans="1:15">
      <c r="A53" s="128"/>
      <c r="B53" s="111"/>
      <c r="C53" s="117"/>
      <c r="D53" s="117"/>
      <c r="E53" s="117"/>
      <c r="F53" s="117"/>
      <c r="G53" s="117"/>
      <c r="H53" s="117"/>
      <c r="J53" s="118"/>
      <c r="K53" s="118"/>
      <c r="L53" s="118"/>
      <c r="M53" s="118"/>
      <c r="N53" s="118"/>
      <c r="O53" s="118"/>
    </row>
    <row r="54" spans="1:15">
      <c r="A54" s="128">
        <v>2019</v>
      </c>
      <c r="B54" s="111" t="s">
        <v>134</v>
      </c>
      <c r="C54" s="117">
        <v>3.3341507379381907</v>
      </c>
      <c r="D54" s="117">
        <v>5.1006728135233326</v>
      </c>
      <c r="E54" s="117">
        <v>8.6311309814096848</v>
      </c>
      <c r="F54" s="117">
        <v>5.3261160593614854</v>
      </c>
      <c r="G54" s="117">
        <v>5.8847355785653921</v>
      </c>
      <c r="H54" s="117">
        <v>5.7179561969189718</v>
      </c>
      <c r="J54" s="118"/>
      <c r="K54" s="118"/>
      <c r="L54" s="118"/>
      <c r="M54" s="118"/>
      <c r="N54" s="118"/>
      <c r="O54" s="118"/>
    </row>
    <row r="55" spans="1:15">
      <c r="A55" s="128"/>
      <c r="B55" s="111" t="s">
        <v>135</v>
      </c>
      <c r="C55" s="117">
        <v>3.2618900735390755</v>
      </c>
      <c r="D55" s="117">
        <v>5.0437939140451915</v>
      </c>
      <c r="E55" s="117">
        <v>8.600725236392126</v>
      </c>
      <c r="F55" s="117">
        <v>5.2285754045752864</v>
      </c>
      <c r="G55" s="117">
        <v>5.809546019441969</v>
      </c>
      <c r="H55" s="117">
        <v>5.670922304523951</v>
      </c>
      <c r="J55" s="118"/>
      <c r="K55" s="118"/>
      <c r="L55" s="118"/>
      <c r="M55" s="118"/>
      <c r="N55" s="118"/>
      <c r="O55" s="118"/>
    </row>
    <row r="56" spans="1:15">
      <c r="A56" s="128"/>
      <c r="B56" s="111" t="s">
        <v>136</v>
      </c>
      <c r="C56" s="117">
        <v>3.2577749754579166</v>
      </c>
      <c r="D56" s="117">
        <v>5.0760787386712636</v>
      </c>
      <c r="E56" s="117">
        <v>8.6238347031176943</v>
      </c>
      <c r="F56" s="117">
        <v>5.261329903783829</v>
      </c>
      <c r="G56" s="117">
        <v>5.6882082391457978</v>
      </c>
      <c r="H56" s="117">
        <v>5.6925469365981973</v>
      </c>
      <c r="J56" s="118"/>
      <c r="K56" s="118"/>
      <c r="L56" s="118"/>
      <c r="M56" s="118"/>
      <c r="N56" s="118"/>
      <c r="O56" s="118"/>
    </row>
    <row r="57" spans="1:15">
      <c r="A57" s="128"/>
      <c r="B57" s="111" t="s">
        <v>137</v>
      </c>
      <c r="C57" s="117">
        <v>3.2801292925634495</v>
      </c>
      <c r="D57" s="117">
        <v>5.0646193367135606</v>
      </c>
      <c r="E57" s="117">
        <v>8.7607016432902576</v>
      </c>
      <c r="F57" s="117">
        <v>5.2566383276440032</v>
      </c>
      <c r="G57" s="117">
        <v>5.8167973757186964</v>
      </c>
      <c r="H57" s="117">
        <v>5.7025351863823293</v>
      </c>
      <c r="J57" s="118"/>
      <c r="K57" s="118"/>
      <c r="L57" s="118"/>
      <c r="M57" s="118"/>
      <c r="N57" s="118"/>
      <c r="O57" s="118"/>
    </row>
    <row r="58" spans="1:15">
      <c r="A58" s="111"/>
      <c r="B58" s="111" t="s">
        <v>138</v>
      </c>
      <c r="C58" s="117">
        <v>3.3244911304510127</v>
      </c>
      <c r="D58" s="117">
        <v>5.0574678972306719</v>
      </c>
      <c r="E58" s="117">
        <v>8.7717006864651772</v>
      </c>
      <c r="F58" s="117">
        <v>5.2410821302189214</v>
      </c>
      <c r="G58" s="117">
        <v>5.8867721780236026</v>
      </c>
      <c r="H58" s="117">
        <v>5.7025857356911569</v>
      </c>
      <c r="J58" s="118"/>
      <c r="K58" s="118"/>
      <c r="L58" s="118"/>
      <c r="M58" s="118"/>
      <c r="N58" s="118"/>
      <c r="O58" s="118"/>
    </row>
    <row r="59" spans="1:15">
      <c r="A59" s="111"/>
      <c r="B59" s="111" t="s">
        <v>139</v>
      </c>
      <c r="C59" s="117">
        <v>3.9533085917699884</v>
      </c>
      <c r="D59" s="117">
        <v>5.0125606773791853</v>
      </c>
      <c r="E59" s="117">
        <v>8.7580157108750889</v>
      </c>
      <c r="F59" s="117">
        <v>5.1810898529272453</v>
      </c>
      <c r="G59" s="117">
        <v>5.8491086349754973</v>
      </c>
      <c r="H59" s="117">
        <v>5.7274368012223631</v>
      </c>
      <c r="J59" s="118"/>
      <c r="K59" s="118"/>
      <c r="L59" s="118"/>
      <c r="M59" s="118"/>
      <c r="N59" s="118"/>
      <c r="O59" s="118"/>
    </row>
    <row r="60" spans="1:15">
      <c r="A60" s="111"/>
      <c r="B60" s="111" t="s">
        <v>140</v>
      </c>
      <c r="C60" s="117">
        <v>3.9523599108336471</v>
      </c>
      <c r="D60" s="117">
        <v>4.9882909960738742</v>
      </c>
      <c r="E60" s="117">
        <v>8.7435953339587424</v>
      </c>
      <c r="F60" s="117">
        <v>5.1368657986008648</v>
      </c>
      <c r="G60" s="117">
        <v>5.8395177982417223</v>
      </c>
      <c r="H60" s="117">
        <v>5.7022029399570462</v>
      </c>
      <c r="J60" s="118"/>
      <c r="K60" s="118"/>
      <c r="L60" s="118"/>
      <c r="M60" s="118"/>
      <c r="N60" s="118"/>
      <c r="O60" s="118"/>
    </row>
    <row r="61" spans="1:15">
      <c r="A61" s="111"/>
      <c r="B61" s="111" t="s">
        <v>141</v>
      </c>
      <c r="C61" s="117">
        <v>2.5809664754228745</v>
      </c>
      <c r="D61" s="117">
        <v>3.396874376360226</v>
      </c>
      <c r="E61" s="117">
        <v>5.0516187193197837</v>
      </c>
      <c r="F61" s="117">
        <v>3.1970082601435301</v>
      </c>
      <c r="G61" s="117">
        <v>3.9196162920158484</v>
      </c>
      <c r="H61" s="117">
        <v>3.7572981787407089</v>
      </c>
      <c r="J61" s="118"/>
      <c r="K61" s="118"/>
      <c r="L61" s="118"/>
      <c r="M61" s="118"/>
      <c r="N61" s="118"/>
      <c r="O61" s="118"/>
    </row>
    <row r="62" spans="1:15">
      <c r="A62" s="111"/>
      <c r="B62" s="111" t="s">
        <v>142</v>
      </c>
      <c r="C62" s="117">
        <v>2.5605203773580776</v>
      </c>
      <c r="D62" s="117">
        <v>3.3751180635082534</v>
      </c>
      <c r="E62" s="117">
        <v>5.0389508612775025</v>
      </c>
      <c r="F62" s="117">
        <v>3.1983761654766907</v>
      </c>
      <c r="G62" s="117">
        <v>3.8717749868159901</v>
      </c>
      <c r="H62" s="117">
        <v>3.7338974646208278</v>
      </c>
      <c r="J62" s="118"/>
      <c r="K62" s="118"/>
      <c r="L62" s="118"/>
      <c r="M62" s="118"/>
      <c r="N62" s="118"/>
      <c r="O62" s="118"/>
    </row>
    <row r="63" spans="1:15">
      <c r="A63" s="111"/>
      <c r="B63" s="111" t="s">
        <v>143</v>
      </c>
      <c r="C63" s="117">
        <v>2.5448497617490684</v>
      </c>
      <c r="D63" s="117">
        <v>3.3404387546723369</v>
      </c>
      <c r="E63" s="117">
        <v>5.0336260586177461</v>
      </c>
      <c r="F63" s="117">
        <v>3.1607999395548925</v>
      </c>
      <c r="G63" s="117">
        <v>3.9183941426663926</v>
      </c>
      <c r="H63" s="117">
        <v>3.6995740202092398</v>
      </c>
      <c r="J63" s="118"/>
      <c r="K63" s="118"/>
      <c r="L63" s="118"/>
      <c r="M63" s="118"/>
      <c r="N63" s="118"/>
      <c r="O63" s="118"/>
    </row>
    <row r="64" spans="1:15">
      <c r="A64" s="111"/>
      <c r="B64" s="111" t="s">
        <v>144</v>
      </c>
      <c r="C64" s="117">
        <v>2.5575568388280789</v>
      </c>
      <c r="D64" s="117">
        <v>3.2993269311891948</v>
      </c>
      <c r="E64" s="117">
        <v>5.0128066875442689</v>
      </c>
      <c r="F64" s="117">
        <v>3.1157035159697699</v>
      </c>
      <c r="G64" s="117">
        <v>3.8188297843174679</v>
      </c>
      <c r="H64" s="117">
        <v>3.6571292089395691</v>
      </c>
      <c r="J64" s="118"/>
      <c r="K64" s="118"/>
      <c r="L64" s="118"/>
      <c r="M64" s="118"/>
      <c r="N64" s="118"/>
      <c r="O64" s="118"/>
    </row>
    <row r="65" spans="1:15">
      <c r="A65" s="128"/>
      <c r="B65" s="111" t="s">
        <v>145</v>
      </c>
      <c r="C65" s="117">
        <v>2.5664763278633762</v>
      </c>
      <c r="D65" s="117">
        <v>3.2563740748494663</v>
      </c>
      <c r="E65" s="117">
        <v>4.995514762415465</v>
      </c>
      <c r="F65" s="117">
        <v>3.0866877454988728</v>
      </c>
      <c r="G65" s="117">
        <v>3.7322611955504126</v>
      </c>
      <c r="H65" s="117">
        <v>3.6188596279576268</v>
      </c>
      <c r="J65" s="118"/>
      <c r="K65" s="118"/>
      <c r="L65" s="118"/>
      <c r="M65" s="118"/>
      <c r="N65" s="118"/>
      <c r="O65" s="118"/>
    </row>
    <row r="66" spans="1:15">
      <c r="A66" s="128">
        <v>2020</v>
      </c>
      <c r="B66" s="111" t="s">
        <v>134</v>
      </c>
      <c r="C66" s="117">
        <v>0.723889036300851</v>
      </c>
      <c r="D66" s="117">
        <v>1.3232323702238702</v>
      </c>
      <c r="E66" s="117">
        <v>1.1369676192929612</v>
      </c>
      <c r="F66" s="117">
        <v>0.76338653030212367</v>
      </c>
      <c r="G66" s="117">
        <v>1.4202790970069268</v>
      </c>
      <c r="H66" s="117">
        <v>1.3493285743965799</v>
      </c>
      <c r="J66" s="118"/>
      <c r="K66" s="118"/>
      <c r="L66" s="118"/>
      <c r="M66" s="118"/>
      <c r="N66" s="118"/>
      <c r="O66" s="118"/>
    </row>
    <row r="67" spans="1:15">
      <c r="A67" s="128"/>
      <c r="B67" s="111" t="s">
        <v>135</v>
      </c>
      <c r="C67" s="117">
        <v>1.6093405933714999</v>
      </c>
      <c r="D67" s="117">
        <v>2.1553333435459399</v>
      </c>
      <c r="E67" s="117">
        <v>2.0314854264809501</v>
      </c>
      <c r="F67" s="117">
        <v>1.6948578073634701</v>
      </c>
      <c r="G67" s="117">
        <v>2.2978639392972067</v>
      </c>
      <c r="H67" s="117">
        <v>2.2012931735143404</v>
      </c>
      <c r="J67" s="118"/>
      <c r="K67" s="118"/>
      <c r="L67" s="118"/>
      <c r="M67" s="118"/>
      <c r="N67" s="118"/>
      <c r="O67" s="118"/>
    </row>
    <row r="68" spans="1:15">
      <c r="A68" s="128"/>
      <c r="B68" s="111" t="s">
        <v>136</v>
      </c>
      <c r="C68" s="117" t="s">
        <v>146</v>
      </c>
      <c r="D68" s="117" t="s">
        <v>146</v>
      </c>
      <c r="E68" s="117" t="s">
        <v>146</v>
      </c>
      <c r="F68" s="117" t="s">
        <v>146</v>
      </c>
      <c r="G68" s="117" t="s">
        <v>146</v>
      </c>
      <c r="H68" s="117" t="s">
        <v>146</v>
      </c>
      <c r="J68" s="118"/>
      <c r="K68" s="118"/>
      <c r="L68" s="118"/>
      <c r="M68" s="118"/>
      <c r="N68" s="118"/>
      <c r="O68" s="118"/>
    </row>
    <row r="69" spans="1:15">
      <c r="A69" s="128"/>
      <c r="B69" s="111" t="s">
        <v>137</v>
      </c>
      <c r="C69" s="117" t="s">
        <v>146</v>
      </c>
      <c r="D69" s="117" t="s">
        <v>146</v>
      </c>
      <c r="E69" s="117" t="s">
        <v>146</v>
      </c>
      <c r="F69" s="117" t="s">
        <v>146</v>
      </c>
      <c r="G69" s="117" t="s">
        <v>146</v>
      </c>
      <c r="H69" s="117" t="s">
        <v>146</v>
      </c>
      <c r="J69" s="118"/>
      <c r="K69" s="118"/>
      <c r="L69" s="118"/>
      <c r="M69" s="118"/>
      <c r="N69" s="118"/>
      <c r="O69" s="118"/>
    </row>
    <row r="70" spans="1:15">
      <c r="A70" s="128"/>
      <c r="B70" s="111" t="s">
        <v>138</v>
      </c>
      <c r="C70" s="117" t="s">
        <v>146</v>
      </c>
      <c r="D70" s="117" t="s">
        <v>146</v>
      </c>
      <c r="E70" s="117" t="s">
        <v>146</v>
      </c>
      <c r="F70" s="117" t="s">
        <v>146</v>
      </c>
      <c r="G70" s="117" t="s">
        <v>146</v>
      </c>
      <c r="H70" s="117" t="s">
        <v>146</v>
      </c>
      <c r="J70" s="118"/>
      <c r="K70" s="118"/>
      <c r="L70" s="118"/>
      <c r="M70" s="118"/>
      <c r="N70" s="118"/>
      <c r="O70" s="118"/>
    </row>
    <row r="71" spans="1:15">
      <c r="A71" s="128"/>
      <c r="B71" s="111" t="s">
        <v>139</v>
      </c>
      <c r="C71" s="117" t="s">
        <v>146</v>
      </c>
      <c r="D71" s="117" t="s">
        <v>146</v>
      </c>
      <c r="E71" s="117" t="s">
        <v>146</v>
      </c>
      <c r="F71" s="117" t="s">
        <v>146</v>
      </c>
      <c r="G71" s="117" t="s">
        <v>146</v>
      </c>
      <c r="H71" s="117" t="s">
        <v>146</v>
      </c>
      <c r="J71" s="118"/>
      <c r="K71" s="118"/>
      <c r="L71" s="118"/>
      <c r="M71" s="118"/>
      <c r="N71" s="118"/>
      <c r="O71" s="118"/>
    </row>
    <row r="72" spans="1:15">
      <c r="A72" s="111"/>
      <c r="B72" s="111" t="s">
        <v>140</v>
      </c>
      <c r="C72" s="117" t="s">
        <v>146</v>
      </c>
      <c r="D72" s="117" t="s">
        <v>146</v>
      </c>
      <c r="E72" s="117" t="s">
        <v>146</v>
      </c>
      <c r="F72" s="117" t="s">
        <v>146</v>
      </c>
      <c r="G72" s="117" t="s">
        <v>146</v>
      </c>
      <c r="H72" s="117" t="s">
        <v>146</v>
      </c>
      <c r="J72" s="118"/>
      <c r="K72" s="118"/>
      <c r="L72" s="118"/>
      <c r="M72" s="118"/>
      <c r="N72" s="118"/>
      <c r="O72" s="118"/>
    </row>
    <row r="73" spans="1:15">
      <c r="A73" s="128"/>
      <c r="B73" s="111" t="s">
        <v>141</v>
      </c>
      <c r="C73" s="117" t="s">
        <v>146</v>
      </c>
      <c r="D73" s="117" t="s">
        <v>146</v>
      </c>
      <c r="E73" s="117" t="s">
        <v>146</v>
      </c>
      <c r="F73" s="117" t="s">
        <v>146</v>
      </c>
      <c r="G73" s="117" t="s">
        <v>146</v>
      </c>
      <c r="H73" s="117" t="s">
        <v>146</v>
      </c>
      <c r="J73" s="118"/>
      <c r="K73" s="118"/>
      <c r="L73" s="118"/>
      <c r="M73" s="118"/>
      <c r="N73" s="118"/>
      <c r="O73" s="118"/>
    </row>
    <row r="74" spans="1:15">
      <c r="A74" s="111"/>
      <c r="B74" s="111" t="s">
        <v>142</v>
      </c>
      <c r="C74" s="119" t="s">
        <v>146</v>
      </c>
      <c r="D74" s="119" t="s">
        <v>146</v>
      </c>
      <c r="E74" s="119" t="s">
        <v>146</v>
      </c>
      <c r="F74" s="119" t="s">
        <v>146</v>
      </c>
      <c r="G74" s="119" t="s">
        <v>146</v>
      </c>
      <c r="H74" s="119" t="s">
        <v>146</v>
      </c>
      <c r="J74" s="118"/>
      <c r="K74" s="118"/>
      <c r="L74" s="118"/>
      <c r="M74" s="118"/>
      <c r="N74" s="118"/>
      <c r="O74" s="118"/>
    </row>
    <row r="75" spans="1:15">
      <c r="A75" s="111"/>
      <c r="B75" s="111" t="s">
        <v>143</v>
      </c>
      <c r="C75" s="119" t="s">
        <v>146</v>
      </c>
      <c r="D75" s="119" t="s">
        <v>146</v>
      </c>
      <c r="E75" s="119" t="s">
        <v>146</v>
      </c>
      <c r="F75" s="119" t="s">
        <v>146</v>
      </c>
      <c r="G75" s="119" t="s">
        <v>146</v>
      </c>
      <c r="H75" s="119" t="s">
        <v>146</v>
      </c>
      <c r="J75" s="118"/>
      <c r="K75" s="118"/>
      <c r="L75" s="118"/>
      <c r="M75" s="118"/>
      <c r="N75" s="118"/>
      <c r="O75" s="118"/>
    </row>
    <row r="76" spans="1:15">
      <c r="A76" s="111"/>
      <c r="B76" s="111" t="s">
        <v>144</v>
      </c>
      <c r="C76" s="119" t="s">
        <v>146</v>
      </c>
      <c r="D76" s="119" t="s">
        <v>146</v>
      </c>
      <c r="E76" s="119" t="s">
        <v>146</v>
      </c>
      <c r="F76" s="119" t="s">
        <v>146</v>
      </c>
      <c r="G76" s="119" t="s">
        <v>146</v>
      </c>
      <c r="H76" s="119" t="s">
        <v>146</v>
      </c>
      <c r="J76" s="118"/>
      <c r="K76" s="118"/>
      <c r="L76" s="118"/>
      <c r="M76" s="118"/>
      <c r="N76" s="118"/>
      <c r="O76" s="118"/>
    </row>
    <row r="77" spans="1:15">
      <c r="A77" s="111"/>
      <c r="B77" s="111" t="s">
        <v>145</v>
      </c>
      <c r="C77" s="119" t="s">
        <v>146</v>
      </c>
      <c r="D77" s="119" t="s">
        <v>146</v>
      </c>
      <c r="E77" s="119" t="s">
        <v>146</v>
      </c>
      <c r="F77" s="119" t="s">
        <v>146</v>
      </c>
      <c r="G77" s="119" t="s">
        <v>146</v>
      </c>
      <c r="H77" s="119" t="s">
        <v>146</v>
      </c>
      <c r="J77" s="118"/>
      <c r="K77" s="118"/>
      <c r="L77" s="118"/>
      <c r="M77" s="118"/>
      <c r="N77" s="118"/>
      <c r="O77" s="118"/>
    </row>
    <row r="78" spans="1:15">
      <c r="A78" s="111"/>
      <c r="B78" s="111"/>
      <c r="C78" s="119"/>
      <c r="D78" s="119"/>
      <c r="E78" s="119"/>
      <c r="F78" s="119"/>
      <c r="G78" s="119"/>
      <c r="H78" s="119"/>
      <c r="J78" s="123"/>
      <c r="K78" s="123"/>
      <c r="L78" s="123"/>
      <c r="M78" s="123"/>
      <c r="N78" s="123"/>
      <c r="O78" s="123"/>
    </row>
    <row r="79" spans="1:15">
      <c r="A79" s="107"/>
      <c r="B79" s="107"/>
      <c r="C79" s="129"/>
      <c r="D79" s="129"/>
      <c r="E79" s="129"/>
      <c r="F79" s="129"/>
      <c r="G79" s="129"/>
      <c r="H79" s="129"/>
      <c r="J79" s="123"/>
      <c r="K79" s="123"/>
      <c r="L79" s="123"/>
      <c r="M79" s="123"/>
      <c r="N79" s="123"/>
      <c r="O79" s="123"/>
    </row>
    <row r="80" spans="1:15">
      <c r="A80" s="107" t="s">
        <v>148</v>
      </c>
      <c r="B80" s="107"/>
      <c r="C80" s="129"/>
      <c r="D80" s="129"/>
      <c r="E80" s="129"/>
      <c r="F80" s="129"/>
      <c r="G80" s="129"/>
      <c r="H80" s="129"/>
    </row>
    <row r="81" spans="1:8">
      <c r="A81" s="126"/>
      <c r="B81" s="345"/>
      <c r="C81" s="348"/>
      <c r="D81" s="348"/>
      <c r="E81" s="348"/>
      <c r="F81" s="348"/>
      <c r="G81" s="348"/>
      <c r="H81" s="348"/>
    </row>
    <row r="82" spans="1:8" ht="17.7">
      <c r="A82" s="103"/>
      <c r="B82" s="104"/>
      <c r="C82" s="104"/>
      <c r="D82" s="104"/>
      <c r="E82" s="104"/>
      <c r="F82" s="104"/>
      <c r="G82" s="104"/>
      <c r="H82" s="104"/>
    </row>
    <row r="83" spans="1:8">
      <c r="A83" s="126"/>
      <c r="B83" s="107"/>
      <c r="C83" s="107"/>
      <c r="D83" s="107"/>
      <c r="E83" s="107"/>
      <c r="F83" s="107"/>
      <c r="G83" s="107"/>
      <c r="H83" s="107"/>
    </row>
    <row r="84" spans="1:8">
      <c r="A84" s="126"/>
      <c r="B84" s="107"/>
      <c r="C84" s="107"/>
      <c r="D84" s="107"/>
      <c r="E84" s="107"/>
      <c r="F84" s="107"/>
      <c r="G84" s="107"/>
      <c r="H84" s="107"/>
    </row>
  </sheetData>
  <mergeCells count="1">
    <mergeCell ref="B81:H81"/>
  </mergeCells>
  <printOptions horizontalCentered="1"/>
  <pageMargins left="0.15748031496062992" right="0.19685039370078741" top="0.15748031496062992" bottom="0.19685039370078741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3" workbookViewId="0">
      <selection activeCell="G32" sqref="G32"/>
    </sheetView>
  </sheetViews>
  <sheetFormatPr baseColWidth="10" defaultRowHeight="15.05"/>
  <cols>
    <col min="1" max="1" width="14.109375" customWidth="1"/>
    <col min="2" max="2" width="27.5546875" style="2" customWidth="1"/>
    <col min="3" max="3" width="17" style="2" customWidth="1"/>
    <col min="4" max="4" width="11.109375" style="2" customWidth="1"/>
    <col min="5" max="5" width="11.33203125" style="2" customWidth="1"/>
    <col min="6" max="6" width="11.33203125" style="2" hidden="1" customWidth="1"/>
    <col min="7" max="7" width="11.33203125" style="2" customWidth="1"/>
    <col min="8" max="8" width="11.6640625" style="2" customWidth="1"/>
  </cols>
  <sheetData>
    <row r="1" spans="2:9" ht="26.05" customHeight="1">
      <c r="B1" s="349" t="s">
        <v>34</v>
      </c>
      <c r="C1" s="350"/>
      <c r="D1" s="350"/>
      <c r="E1" s="350"/>
      <c r="F1" s="350"/>
      <c r="G1" s="350"/>
      <c r="H1" s="350"/>
      <c r="I1" s="17"/>
    </row>
    <row r="2" spans="2:9">
      <c r="I2" s="17"/>
    </row>
    <row r="3" spans="2:9" ht="17.7">
      <c r="B3" s="11" t="s">
        <v>190</v>
      </c>
      <c r="C3" s="12"/>
      <c r="D3" s="12"/>
      <c r="E3" s="12"/>
      <c r="F3" s="12"/>
      <c r="G3" s="12"/>
      <c r="H3" s="12"/>
      <c r="I3" s="17"/>
    </row>
    <row r="4" spans="2:9" ht="23.6" customHeight="1">
      <c r="B4" s="351" t="s">
        <v>42</v>
      </c>
      <c r="C4" s="353" t="s">
        <v>41</v>
      </c>
      <c r="D4" s="354"/>
      <c r="E4" s="258" t="s">
        <v>35</v>
      </c>
      <c r="F4" s="258"/>
      <c r="G4" s="258"/>
      <c r="H4" s="259"/>
      <c r="I4" s="17"/>
    </row>
    <row r="5" spans="2:9" ht="18.649999999999999" customHeight="1">
      <c r="B5" s="352"/>
      <c r="C5" s="260" t="s">
        <v>7</v>
      </c>
      <c r="D5" s="260" t="s">
        <v>33</v>
      </c>
      <c r="E5" s="261" t="s">
        <v>4</v>
      </c>
      <c r="F5" s="261" t="s">
        <v>3</v>
      </c>
      <c r="G5" s="261" t="s">
        <v>3</v>
      </c>
      <c r="H5" s="261" t="s">
        <v>6</v>
      </c>
      <c r="I5" s="17"/>
    </row>
    <row r="6" spans="2:9" ht="18.649999999999999" customHeight="1">
      <c r="B6" s="13"/>
      <c r="C6" s="262"/>
      <c r="D6" s="262"/>
      <c r="E6" s="263"/>
      <c r="F6" s="263"/>
      <c r="G6" s="263"/>
      <c r="H6" s="263"/>
      <c r="I6" s="17"/>
    </row>
    <row r="7" spans="2:9" s="1" customFormat="1" ht="30.8" customHeight="1">
      <c r="B7" s="14" t="s">
        <v>30</v>
      </c>
      <c r="C7" s="15">
        <v>1066033</v>
      </c>
      <c r="D7" s="9">
        <v>0.45533148472764673</v>
      </c>
      <c r="E7" s="10">
        <v>0.3235158873398441</v>
      </c>
      <c r="F7" s="10">
        <v>0</v>
      </c>
      <c r="G7" s="10">
        <v>0.15523077643353311</v>
      </c>
      <c r="H7" s="10">
        <v>0.21533331798171459</v>
      </c>
    </row>
    <row r="8" spans="2:9" s="1" customFormat="1" ht="32.1" customHeight="1">
      <c r="B8" s="16" t="s">
        <v>29</v>
      </c>
      <c r="C8" s="15">
        <v>138894</v>
      </c>
      <c r="D8" s="9">
        <v>5.9325378519953668E-2</v>
      </c>
      <c r="E8" s="10">
        <v>0.19730698925357146</v>
      </c>
      <c r="F8" s="10">
        <v>0</v>
      </c>
      <c r="G8" s="10">
        <v>0.1169149116331225</v>
      </c>
      <c r="H8" s="10">
        <v>0.1459338488694629</v>
      </c>
    </row>
    <row r="9" spans="2:9" s="1" customFormat="1" ht="32.1" customHeight="1">
      <c r="B9" s="14" t="s">
        <v>36</v>
      </c>
      <c r="C9" s="15">
        <v>289234</v>
      </c>
      <c r="D9" s="9">
        <v>0.12353965276282833</v>
      </c>
      <c r="E9" s="10">
        <v>0.38004207269745233</v>
      </c>
      <c r="F9" s="10">
        <v>0</v>
      </c>
      <c r="G9" s="10">
        <v>0.28433770410127501</v>
      </c>
      <c r="H9" s="10">
        <v>0.32334892872514659</v>
      </c>
    </row>
    <row r="10" spans="2:9" s="1" customFormat="1" ht="27.65" customHeight="1">
      <c r="B10" s="14" t="s">
        <v>31</v>
      </c>
      <c r="C10" s="15">
        <v>669285</v>
      </c>
      <c r="D10" s="9">
        <v>0.28586969892671527</v>
      </c>
      <c r="E10" s="10">
        <v>0.30415879614480767</v>
      </c>
      <c r="F10" s="10">
        <v>0</v>
      </c>
      <c r="G10" s="10">
        <v>8.0052923997052605E-2</v>
      </c>
      <c r="H10" s="10">
        <v>0.28633383088855319</v>
      </c>
    </row>
    <row r="11" spans="2:9" s="1" customFormat="1" ht="27.65" customHeight="1">
      <c r="B11" s="14" t="s">
        <v>32</v>
      </c>
      <c r="C11" s="15">
        <v>153813</v>
      </c>
      <c r="D11" s="9">
        <v>6.569768633842811E-2</v>
      </c>
      <c r="E11" s="10">
        <v>0.45717230417722149</v>
      </c>
      <c r="F11" s="10">
        <v>0</v>
      </c>
      <c r="G11" s="10">
        <v>0.44868688338360463</v>
      </c>
      <c r="H11" s="10">
        <v>0.45270407487528147</v>
      </c>
    </row>
    <row r="12" spans="2:9" s="1" customFormat="1" ht="27.65" customHeight="1">
      <c r="B12" s="14" t="s">
        <v>38</v>
      </c>
      <c r="C12" s="264">
        <v>22816</v>
      </c>
      <c r="D12" s="9">
        <v>9.7453297933046985E-3</v>
      </c>
      <c r="E12" s="265">
        <v>0.52488979315022044</v>
      </c>
      <c r="F12" s="265">
        <v>0</v>
      </c>
      <c r="G12" s="265">
        <v>0.54079752340237341</v>
      </c>
      <c r="H12" s="265">
        <v>0.52990222263511155</v>
      </c>
    </row>
    <row r="13" spans="2:9" s="1" customFormat="1" ht="32.1" customHeight="1">
      <c r="B13" s="266" t="s">
        <v>37</v>
      </c>
      <c r="C13" s="267">
        <v>2340075</v>
      </c>
      <c r="D13" s="268">
        <v>0.99950923106887679</v>
      </c>
      <c r="E13" s="269">
        <v>0.31585111434695767</v>
      </c>
      <c r="F13" s="269">
        <v>0</v>
      </c>
      <c r="G13" s="269">
        <v>0.17412936064545609</v>
      </c>
      <c r="H13" s="269">
        <v>0.24588047817807143</v>
      </c>
    </row>
    <row r="14" spans="2:9" s="1" customFormat="1" ht="24.75" customHeight="1">
      <c r="B14" s="14" t="s">
        <v>39</v>
      </c>
      <c r="C14" s="15">
        <v>1149</v>
      </c>
      <c r="D14" s="10">
        <v>4.9076893112320733E-4</v>
      </c>
      <c r="E14" s="10">
        <v>3.9151087955868833E-3</v>
      </c>
      <c r="F14" s="10">
        <v>0</v>
      </c>
      <c r="G14" s="10">
        <v>4.7066671608049513E-3</v>
      </c>
      <c r="H14" s="10">
        <v>3.9892508957586866E-3</v>
      </c>
    </row>
    <row r="15" spans="2:9" s="1" customFormat="1" ht="32.1" customHeight="1">
      <c r="B15" s="266" t="s">
        <v>40</v>
      </c>
      <c r="C15" s="270">
        <v>2341224</v>
      </c>
      <c r="D15" s="268">
        <v>1</v>
      </c>
      <c r="E15" s="268">
        <v>0.29981977789012948</v>
      </c>
      <c r="F15" s="268">
        <v>0</v>
      </c>
      <c r="G15" s="268">
        <v>0.17316200431672946</v>
      </c>
      <c r="H15" s="268">
        <v>0.23877497820532642</v>
      </c>
    </row>
    <row r="16" spans="2:9" ht="22.95" customHeight="1">
      <c r="B16" s="4"/>
      <c r="C16" s="3"/>
      <c r="D16" s="3"/>
    </row>
    <row r="17" spans="1:8" ht="15.75">
      <c r="B17" s="5" t="s">
        <v>45</v>
      </c>
      <c r="C17" s="6"/>
      <c r="D17" s="6"/>
      <c r="E17" s="6"/>
      <c r="F17" s="6"/>
      <c r="G17" s="6"/>
      <c r="H17" s="6"/>
    </row>
    <row r="28" spans="1:8" ht="15.75">
      <c r="A28" s="7"/>
    </row>
    <row r="41" spans="1:8">
      <c r="A41" s="274"/>
      <c r="B41" s="275"/>
      <c r="C41" s="275"/>
      <c r="D41" s="272"/>
      <c r="E41" s="272"/>
      <c r="F41" s="272"/>
      <c r="G41" s="272"/>
      <c r="H41" s="272"/>
    </row>
    <row r="42" spans="1:8">
      <c r="A42" s="274"/>
      <c r="B42" s="276" t="s">
        <v>30</v>
      </c>
      <c r="C42" s="277">
        <f>D7</f>
        <v>0.45533148472764673</v>
      </c>
      <c r="D42" s="272"/>
      <c r="E42" s="272"/>
      <c r="F42" s="272"/>
      <c r="G42" s="272"/>
      <c r="H42" s="272"/>
    </row>
    <row r="43" spans="1:8" ht="24.9">
      <c r="A43" s="274"/>
      <c r="B43" s="276" t="s">
        <v>36</v>
      </c>
      <c r="C43" s="277">
        <f>D9</f>
        <v>0.12353965276282833</v>
      </c>
      <c r="D43" s="272"/>
      <c r="E43" s="272"/>
      <c r="F43" s="272"/>
      <c r="G43" s="272"/>
      <c r="H43" s="272"/>
    </row>
    <row r="44" spans="1:8">
      <c r="A44" s="274"/>
      <c r="B44" s="276" t="s">
        <v>31</v>
      </c>
      <c r="C44" s="277">
        <f>D10</f>
        <v>0.28586969892671527</v>
      </c>
      <c r="D44" s="272"/>
      <c r="E44" s="272"/>
      <c r="F44" s="272"/>
      <c r="G44" s="272"/>
      <c r="H44" s="272"/>
    </row>
    <row r="45" spans="1:8">
      <c r="A45" s="274"/>
      <c r="B45" s="276" t="s">
        <v>44</v>
      </c>
      <c r="C45" s="277">
        <f>SUM(C46:C49)</f>
        <v>0.13525916358280968</v>
      </c>
      <c r="D45" s="272"/>
      <c r="E45" s="272"/>
      <c r="F45" s="272"/>
      <c r="G45" s="272"/>
      <c r="H45" s="272"/>
    </row>
    <row r="46" spans="1:8">
      <c r="A46" s="274"/>
      <c r="B46" s="276" t="s">
        <v>32</v>
      </c>
      <c r="C46" s="277">
        <f>D11</f>
        <v>6.569768633842811E-2</v>
      </c>
      <c r="D46" s="273">
        <f>SUM(C42:C45)</f>
        <v>0.99999999999999989</v>
      </c>
      <c r="E46" s="273">
        <f>SUM(C42:C45)</f>
        <v>0.99999999999999989</v>
      </c>
      <c r="F46" s="272"/>
      <c r="G46" s="272"/>
      <c r="H46" s="272"/>
    </row>
    <row r="47" spans="1:8">
      <c r="A47" s="274"/>
      <c r="B47" s="276" t="s">
        <v>38</v>
      </c>
      <c r="C47" s="277">
        <f>D12</f>
        <v>9.7453297933046985E-3</v>
      </c>
      <c r="D47" s="272"/>
      <c r="E47" s="272"/>
      <c r="F47" s="272"/>
      <c r="G47" s="272"/>
      <c r="H47" s="272"/>
    </row>
    <row r="48" spans="1:8">
      <c r="A48" s="274"/>
      <c r="B48" s="278" t="s">
        <v>29</v>
      </c>
      <c r="C48" s="277">
        <f>D8</f>
        <v>5.9325378519953668E-2</v>
      </c>
      <c r="D48" s="272"/>
      <c r="E48" s="272"/>
      <c r="F48" s="272"/>
      <c r="G48" s="272"/>
      <c r="H48" s="272"/>
    </row>
    <row r="49" spans="1:8">
      <c r="A49" s="274"/>
      <c r="B49" s="275" t="s">
        <v>43</v>
      </c>
      <c r="C49" s="279">
        <f>D14</f>
        <v>4.9076893112320733E-4</v>
      </c>
      <c r="D49" s="272"/>
      <c r="E49" s="272"/>
      <c r="F49" s="272"/>
      <c r="G49" s="272"/>
      <c r="H49" s="272"/>
    </row>
    <row r="50" spans="1:8">
      <c r="A50" s="271"/>
      <c r="B50" s="272"/>
      <c r="C50" s="273">
        <f>SUM(C45:C49)</f>
        <v>0.27051832716561935</v>
      </c>
      <c r="D50" s="272"/>
      <c r="E50" s="272"/>
      <c r="F50" s="272"/>
      <c r="G50" s="272"/>
      <c r="H50" s="272"/>
    </row>
    <row r="51" spans="1:8">
      <c r="A51" s="271"/>
      <c r="B51" s="272"/>
      <c r="C51" s="273">
        <f>SUM(C42:C45)</f>
        <v>0.99999999999999989</v>
      </c>
      <c r="D51" s="272"/>
      <c r="E51" s="272"/>
      <c r="F51" s="272"/>
      <c r="G51" s="272"/>
      <c r="H51" s="272"/>
    </row>
    <row r="52" spans="1:8">
      <c r="A52" s="271"/>
      <c r="B52" s="272"/>
      <c r="C52" s="272"/>
      <c r="D52" s="272"/>
      <c r="E52" s="272"/>
      <c r="F52" s="272"/>
      <c r="G52" s="272"/>
      <c r="H52" s="272"/>
    </row>
    <row r="53" spans="1:8">
      <c r="A53" s="271"/>
      <c r="B53" s="272"/>
      <c r="C53" s="272"/>
      <c r="D53" s="272"/>
      <c r="E53" s="272"/>
      <c r="F53" s="272"/>
      <c r="G53" s="272"/>
      <c r="H53" s="272"/>
    </row>
  </sheetData>
  <mergeCells count="3">
    <mergeCell ref="B1:H1"/>
    <mergeCell ref="B4:B5"/>
    <mergeCell ref="C4:D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42"/>
  <sheetViews>
    <sheetView topLeftCell="A22" workbookViewId="0">
      <selection activeCell="G32" sqref="G32"/>
    </sheetView>
  </sheetViews>
  <sheetFormatPr baseColWidth="10" defaultRowHeight="15.05"/>
  <cols>
    <col min="3" max="3" width="20.109375" customWidth="1"/>
    <col min="4" max="4" width="18.6640625" customWidth="1"/>
    <col min="5" max="5" width="20" customWidth="1"/>
    <col min="6" max="6" width="20.21875" customWidth="1"/>
    <col min="7" max="7" width="16.5546875" customWidth="1"/>
  </cols>
  <sheetData>
    <row r="1" spans="3:9">
      <c r="C1" s="2"/>
      <c r="D1" s="2"/>
      <c r="E1" s="2"/>
      <c r="F1" s="2"/>
      <c r="G1" s="2"/>
    </row>
    <row r="2" spans="3:9" ht="17.7">
      <c r="C2" s="183" t="s">
        <v>170</v>
      </c>
      <c r="D2" s="184"/>
      <c r="E2" s="184"/>
      <c r="F2" s="184"/>
      <c r="G2" s="184"/>
    </row>
    <row r="3" spans="3:9">
      <c r="C3" s="2"/>
      <c r="D3" s="2"/>
      <c r="E3" s="2"/>
      <c r="F3" s="2"/>
      <c r="G3" s="2"/>
    </row>
    <row r="4" spans="3:9" ht="26.05" customHeight="1">
      <c r="C4" s="355" t="s">
        <v>171</v>
      </c>
      <c r="D4" s="240" t="s">
        <v>168</v>
      </c>
      <c r="E4" s="241"/>
      <c r="F4" s="242" t="s">
        <v>165</v>
      </c>
      <c r="G4" s="242"/>
    </row>
    <row r="5" spans="3:9" ht="38.65" customHeight="1">
      <c r="C5" s="356"/>
      <c r="D5" s="243" t="s">
        <v>29</v>
      </c>
      <c r="E5" s="243" t="s">
        <v>30</v>
      </c>
      <c r="F5" s="244" t="s">
        <v>29</v>
      </c>
      <c r="G5" s="245" t="s">
        <v>30</v>
      </c>
    </row>
    <row r="6" spans="3:9" ht="20.8" hidden="1" customHeight="1">
      <c r="C6" s="185">
        <v>2007</v>
      </c>
      <c r="D6" s="186">
        <v>895.43156999999997</v>
      </c>
      <c r="E6" s="186">
        <v>1222.1400000000001</v>
      </c>
      <c r="F6" s="186">
        <v>800.6</v>
      </c>
      <c r="G6" s="186">
        <v>994.34</v>
      </c>
    </row>
    <row r="7" spans="3:9" ht="17.850000000000001" customHeight="1">
      <c r="C7" s="185">
        <v>2008</v>
      </c>
      <c r="D7" s="186">
        <v>933.71</v>
      </c>
      <c r="E7" s="186">
        <v>1280.1500000000001</v>
      </c>
      <c r="F7" s="186">
        <v>837.37</v>
      </c>
      <c r="G7" s="186">
        <v>1051.7</v>
      </c>
      <c r="I7" s="8"/>
    </row>
    <row r="8" spans="3:9" ht="17.850000000000001" customHeight="1">
      <c r="C8" s="185">
        <v>2009</v>
      </c>
      <c r="D8" s="186">
        <v>953.86</v>
      </c>
      <c r="E8" s="186">
        <v>1331.13</v>
      </c>
      <c r="F8" s="186">
        <v>864.68</v>
      </c>
      <c r="G8" s="186">
        <v>1110.04</v>
      </c>
      <c r="I8" s="8"/>
    </row>
    <row r="9" spans="3:9" ht="17.850000000000001" customHeight="1">
      <c r="C9" s="185">
        <v>2010</v>
      </c>
      <c r="D9" s="186">
        <v>990.62</v>
      </c>
      <c r="E9" s="186">
        <v>1393.4</v>
      </c>
      <c r="F9" s="186">
        <v>895.89</v>
      </c>
      <c r="G9" s="186">
        <v>1172.18</v>
      </c>
      <c r="I9" s="8"/>
    </row>
    <row r="10" spans="3:9" ht="17.850000000000001" customHeight="1">
      <c r="C10" s="185">
        <v>2011</v>
      </c>
      <c r="D10" s="186">
        <v>1018.62</v>
      </c>
      <c r="E10" s="186">
        <v>1407.09</v>
      </c>
      <c r="F10" s="186">
        <v>921.51</v>
      </c>
      <c r="G10" s="186">
        <v>1202.07</v>
      </c>
      <c r="I10" s="8"/>
    </row>
    <row r="11" spans="3:9" ht="17.850000000000001" customHeight="1">
      <c r="C11" s="185">
        <v>2012</v>
      </c>
      <c r="D11" s="186">
        <v>1003.44</v>
      </c>
      <c r="E11" s="186">
        <v>1389.91</v>
      </c>
      <c r="F11" s="186">
        <v>943.46</v>
      </c>
      <c r="G11" s="186">
        <v>1251.97</v>
      </c>
      <c r="I11" s="8"/>
    </row>
    <row r="12" spans="3:9" ht="17.850000000000001" customHeight="1">
      <c r="C12" s="185">
        <v>2013</v>
      </c>
      <c r="D12" s="186">
        <v>1005.51</v>
      </c>
      <c r="E12" s="186">
        <v>1424.58</v>
      </c>
      <c r="F12" s="186">
        <v>955.24</v>
      </c>
      <c r="G12" s="186">
        <v>1295.6400000000001</v>
      </c>
      <c r="I12" s="8"/>
    </row>
    <row r="13" spans="3:9" ht="17.850000000000001" customHeight="1">
      <c r="C13" s="185">
        <v>2014</v>
      </c>
      <c r="D13" s="186">
        <v>996.8</v>
      </c>
      <c r="E13" s="186">
        <v>1425.67</v>
      </c>
      <c r="F13" s="186">
        <v>949.29</v>
      </c>
      <c r="G13" s="186">
        <v>1314.68</v>
      </c>
      <c r="I13" s="8"/>
    </row>
    <row r="14" spans="3:9" ht="17.850000000000001" customHeight="1">
      <c r="C14" s="185">
        <v>2015</v>
      </c>
      <c r="D14" s="186">
        <v>983.77</v>
      </c>
      <c r="E14" s="186">
        <v>1460.3</v>
      </c>
      <c r="F14" s="186">
        <v>941.18</v>
      </c>
      <c r="G14" s="186">
        <v>1342.94</v>
      </c>
      <c r="I14" s="8"/>
    </row>
    <row r="15" spans="3:9" ht="17.850000000000001" customHeight="1">
      <c r="C15" s="185">
        <v>2016</v>
      </c>
      <c r="D15" s="186">
        <v>973.19</v>
      </c>
      <c r="E15" s="186">
        <v>1451.07</v>
      </c>
      <c r="F15" s="186">
        <v>936.4</v>
      </c>
      <c r="G15" s="186">
        <v>1332.37</v>
      </c>
      <c r="I15" s="8"/>
    </row>
    <row r="16" spans="3:9" ht="17.850000000000001" customHeight="1">
      <c r="C16" s="185">
        <v>2017</v>
      </c>
      <c r="D16" s="186">
        <v>970.28</v>
      </c>
      <c r="E16" s="186">
        <v>1432.9</v>
      </c>
      <c r="F16" s="186">
        <v>935.71</v>
      </c>
      <c r="G16" s="186">
        <v>1318.47</v>
      </c>
      <c r="I16" s="8"/>
    </row>
    <row r="17" spans="3:9" ht="19" customHeight="1">
      <c r="C17" s="185">
        <v>2018</v>
      </c>
      <c r="D17" s="186">
        <v>967.4</v>
      </c>
      <c r="E17" s="186">
        <v>1420.02</v>
      </c>
      <c r="F17" s="186">
        <v>937.39</v>
      </c>
      <c r="G17" s="186">
        <v>1311.23</v>
      </c>
      <c r="I17" s="8"/>
    </row>
    <row r="18" spans="3:9" ht="19" customHeight="1">
      <c r="C18" s="185">
        <v>2019</v>
      </c>
      <c r="D18" s="186">
        <v>989.63963273409115</v>
      </c>
      <c r="E18" s="186">
        <v>1466.1257319129511</v>
      </c>
      <c r="F18" s="186">
        <v>962.55030148478431</v>
      </c>
      <c r="G18" s="186">
        <v>1345.982851671419</v>
      </c>
      <c r="I18" s="8"/>
    </row>
    <row r="19" spans="3:9" ht="22.6" customHeight="1">
      <c r="C19" s="210" t="s">
        <v>182</v>
      </c>
      <c r="D19" s="211">
        <v>1009.1755092383961</v>
      </c>
      <c r="E19" s="211">
        <v>1512.7912524450585</v>
      </c>
      <c r="F19" s="211">
        <v>982.94670985816879</v>
      </c>
      <c r="G19" s="211">
        <v>1380.8523360997676</v>
      </c>
    </row>
    <row r="20" spans="3:9">
      <c r="C20" s="2"/>
      <c r="D20" s="2"/>
      <c r="E20" s="2"/>
      <c r="F20" s="2"/>
      <c r="G20" s="2"/>
    </row>
    <row r="21" spans="3:9">
      <c r="C21" s="246" t="s">
        <v>147</v>
      </c>
      <c r="D21" s="247"/>
      <c r="E21" s="2"/>
      <c r="F21" s="2"/>
      <c r="G21" s="2"/>
    </row>
    <row r="22" spans="3:9" ht="25.55" customHeight="1">
      <c r="C22" s="185">
        <v>2008</v>
      </c>
      <c r="D22" s="187">
        <f t="shared" ref="D22:G33" si="0">D7/D6-1</f>
        <v>4.274858211666599E-2</v>
      </c>
      <c r="E22" s="187">
        <f t="shared" si="0"/>
        <v>4.7465920434647479E-2</v>
      </c>
      <c r="F22" s="187">
        <f t="shared" si="0"/>
        <v>4.5928053959530368E-2</v>
      </c>
      <c r="G22" s="187">
        <f t="shared" si="0"/>
        <v>5.7686505621819428E-2</v>
      </c>
      <c r="H22" s="187"/>
      <c r="I22" s="188"/>
    </row>
    <row r="23" spans="3:9" ht="17.850000000000001" customHeight="1">
      <c r="C23" s="185">
        <v>2009</v>
      </c>
      <c r="D23" s="187">
        <f t="shared" si="0"/>
        <v>2.1580576410234364E-2</v>
      </c>
      <c r="E23" s="187">
        <f t="shared" si="0"/>
        <v>3.9823458188493532E-2</v>
      </c>
      <c r="F23" s="187">
        <f t="shared" si="0"/>
        <v>3.2614017698269437E-2</v>
      </c>
      <c r="G23" s="187">
        <f t="shared" si="0"/>
        <v>5.5472092802129724E-2</v>
      </c>
      <c r="H23" s="187"/>
      <c r="I23" s="188"/>
    </row>
    <row r="24" spans="3:9" ht="17.850000000000001" customHeight="1">
      <c r="C24" s="185">
        <v>2010</v>
      </c>
      <c r="D24" s="187">
        <f t="shared" si="0"/>
        <v>3.853815025265761E-2</v>
      </c>
      <c r="E24" s="187">
        <f t="shared" si="0"/>
        <v>4.6779803625491168E-2</v>
      </c>
      <c r="F24" s="187">
        <f t="shared" si="0"/>
        <v>3.6094277651848028E-2</v>
      </c>
      <c r="G24" s="187">
        <f t="shared" si="0"/>
        <v>5.597996468595734E-2</v>
      </c>
      <c r="H24" s="187"/>
      <c r="I24" s="188"/>
    </row>
    <row r="25" spans="3:9" ht="17.850000000000001" customHeight="1">
      <c r="C25" s="185">
        <v>2011</v>
      </c>
      <c r="D25" s="187">
        <f t="shared" si="0"/>
        <v>2.8265126890230308E-2</v>
      </c>
      <c r="E25" s="187">
        <f t="shared" si="0"/>
        <v>9.8248887613030522E-3</v>
      </c>
      <c r="F25" s="187">
        <f t="shared" si="0"/>
        <v>2.8597260824431592E-2</v>
      </c>
      <c r="G25" s="187">
        <f t="shared" si="0"/>
        <v>2.5499496664334709E-2</v>
      </c>
      <c r="H25" s="187"/>
      <c r="I25" s="188"/>
    </row>
    <row r="26" spans="3:9" ht="17.850000000000001" customHeight="1">
      <c r="C26" s="185">
        <v>2012</v>
      </c>
      <c r="D26" s="187">
        <f t="shared" si="0"/>
        <v>-1.4902515167579566E-2</v>
      </c>
      <c r="E26" s="187">
        <f t="shared" si="0"/>
        <v>-1.2209595690396369E-2</v>
      </c>
      <c r="F26" s="187">
        <f t="shared" si="0"/>
        <v>2.3819600438411026E-2</v>
      </c>
      <c r="G26" s="187">
        <f t="shared" si="0"/>
        <v>4.1511725606661942E-2</v>
      </c>
      <c r="H26" s="187"/>
      <c r="I26" s="188"/>
    </row>
    <row r="27" spans="3:9" ht="17.850000000000001" customHeight="1">
      <c r="C27" s="185">
        <v>2013</v>
      </c>
      <c r="D27" s="187">
        <f t="shared" si="0"/>
        <v>2.0629036115760169E-3</v>
      </c>
      <c r="E27" s="187">
        <f t="shared" si="0"/>
        <v>2.4944061126259909E-2</v>
      </c>
      <c r="F27" s="187">
        <f t="shared" si="0"/>
        <v>1.2485955949377736E-2</v>
      </c>
      <c r="G27" s="187">
        <f t="shared" si="0"/>
        <v>3.4881027500659023E-2</v>
      </c>
      <c r="H27" s="187"/>
      <c r="I27" s="188"/>
    </row>
    <row r="28" spans="3:9" ht="17.850000000000001" customHeight="1">
      <c r="C28" s="185">
        <v>2014</v>
      </c>
      <c r="D28" s="187">
        <f t="shared" si="0"/>
        <v>-8.6622708874104504E-3</v>
      </c>
      <c r="E28" s="187">
        <f t="shared" si="0"/>
        <v>7.6513779499931545E-4</v>
      </c>
      <c r="F28" s="187">
        <f t="shared" si="0"/>
        <v>-6.2288011389808329E-3</v>
      </c>
      <c r="G28" s="187">
        <f t="shared" si="0"/>
        <v>1.469544009138346E-2</v>
      </c>
      <c r="H28" s="187"/>
      <c r="I28" s="188"/>
    </row>
    <row r="29" spans="3:9" ht="17.850000000000001" customHeight="1">
      <c r="C29" s="185">
        <v>2015</v>
      </c>
      <c r="D29" s="187">
        <f t="shared" si="0"/>
        <v>-1.3071829855537676E-2</v>
      </c>
      <c r="E29" s="187">
        <f t="shared" si="0"/>
        <v>2.4290333667678965E-2</v>
      </c>
      <c r="F29" s="187">
        <f t="shared" si="0"/>
        <v>-8.5432270433692947E-3</v>
      </c>
      <c r="G29" s="187">
        <f t="shared" si="0"/>
        <v>2.1495725195484816E-2</v>
      </c>
      <c r="H29" s="187"/>
      <c r="I29" s="188"/>
    </row>
    <row r="30" spans="3:9" ht="17.850000000000001" customHeight="1">
      <c r="C30" s="185">
        <v>2016</v>
      </c>
      <c r="D30" s="187">
        <f t="shared" si="0"/>
        <v>-1.0754546286225408E-2</v>
      </c>
      <c r="E30" s="187">
        <f t="shared" si="0"/>
        <v>-6.3206190508799942E-3</v>
      </c>
      <c r="F30" s="187">
        <f t="shared" si="0"/>
        <v>-5.0787309547588588E-3</v>
      </c>
      <c r="G30" s="187">
        <f t="shared" si="0"/>
        <v>-7.8707909511968044E-3</v>
      </c>
      <c r="H30" s="187"/>
      <c r="I30" s="188"/>
    </row>
    <row r="31" spans="3:9" ht="17.850000000000001" customHeight="1">
      <c r="C31" s="185">
        <v>2017</v>
      </c>
      <c r="D31" s="187">
        <f t="shared" si="0"/>
        <v>-2.9901663601147321E-3</v>
      </c>
      <c r="E31" s="187">
        <f t="shared" si="0"/>
        <v>-1.2521794262165042E-2</v>
      </c>
      <c r="F31" s="187">
        <f t="shared" si="0"/>
        <v>-7.3686458778288166E-4</v>
      </c>
      <c r="G31" s="187">
        <f t="shared" si="0"/>
        <v>-1.0432537508349715E-2</v>
      </c>
      <c r="H31" s="187"/>
      <c r="I31" s="188"/>
    </row>
    <row r="32" spans="3:9" ht="17.850000000000001" customHeight="1">
      <c r="C32" s="185">
        <v>2018</v>
      </c>
      <c r="D32" s="187">
        <f t="shared" si="0"/>
        <v>-2.9682153605145034E-3</v>
      </c>
      <c r="E32" s="187">
        <f t="shared" si="0"/>
        <v>-8.9887640449438644E-3</v>
      </c>
      <c r="F32" s="187">
        <f t="shared" si="0"/>
        <v>1.7954280706629078E-3</v>
      </c>
      <c r="G32" s="187">
        <f t="shared" si="0"/>
        <v>-5.4912133002646968E-3</v>
      </c>
      <c r="H32" s="187"/>
      <c r="I32" s="188"/>
    </row>
    <row r="33" spans="3:9" ht="17.850000000000001" customHeight="1">
      <c r="C33" s="185">
        <v>2019</v>
      </c>
      <c r="D33" s="187">
        <f t="shared" si="0"/>
        <v>2.2989076632304206E-2</v>
      </c>
      <c r="E33" s="187">
        <f t="shared" si="0"/>
        <v>3.2468367989852975E-2</v>
      </c>
      <c r="F33" s="187">
        <f t="shared" si="0"/>
        <v>2.6840804238133842E-2</v>
      </c>
      <c r="G33" s="187">
        <f t="shared" si="0"/>
        <v>2.6504008962134007E-2</v>
      </c>
      <c r="H33" s="187"/>
      <c r="I33" s="188"/>
    </row>
    <row r="34" spans="3:9" ht="22.6" customHeight="1">
      <c r="C34" s="210" t="s">
        <v>183</v>
      </c>
      <c r="D34" s="212">
        <f>D19/D41-1</f>
        <v>1.3196696021730014E-2</v>
      </c>
      <c r="E34" s="212">
        <f>E19/E41-1</f>
        <v>-3.98466085769692E-2</v>
      </c>
      <c r="F34" s="212">
        <f>F19/F41-1</f>
        <v>1.9319308055572915E-2</v>
      </c>
      <c r="G34" s="212">
        <f>G19/G41-1</f>
        <v>-4.5127808866970764E-2</v>
      </c>
      <c r="H34" s="187"/>
      <c r="I34" s="188"/>
    </row>
    <row r="35" spans="3:9" ht="7.55" customHeight="1"/>
    <row r="36" spans="3:9" ht="3.3" customHeight="1">
      <c r="C36" s="248"/>
      <c r="D36" s="248"/>
      <c r="E36" s="248"/>
      <c r="F36" s="248"/>
      <c r="G36" s="248"/>
    </row>
    <row r="37" spans="3:9" ht="23.75" customHeight="1">
      <c r="C37" s="2" t="s">
        <v>181</v>
      </c>
      <c r="D37" s="2"/>
      <c r="E37" s="2"/>
      <c r="F37" s="2"/>
      <c r="G37" s="2"/>
    </row>
    <row r="38" spans="3:9" ht="23.75" customHeight="1">
      <c r="C38" s="2" t="s">
        <v>185</v>
      </c>
      <c r="D38" s="2"/>
      <c r="E38" s="2"/>
      <c r="F38" s="2"/>
      <c r="G38" s="2"/>
    </row>
    <row r="39" spans="3:9" ht="35.700000000000003" customHeight="1">
      <c r="D39" s="189" t="s">
        <v>172</v>
      </c>
      <c r="E39" s="189"/>
      <c r="F39" s="189" t="s">
        <v>173</v>
      </c>
      <c r="G39" s="189"/>
    </row>
    <row r="40" spans="3:9" ht="30.15">
      <c r="D40" s="190" t="s">
        <v>29</v>
      </c>
      <c r="E40" s="190" t="s">
        <v>30</v>
      </c>
      <c r="F40" s="190" t="s">
        <v>29</v>
      </c>
      <c r="G40" s="190" t="s">
        <v>30</v>
      </c>
    </row>
    <row r="41" spans="3:9" ht="21.3" customHeight="1">
      <c r="C41" s="191">
        <v>43466</v>
      </c>
      <c r="D41" s="8">
        <v>996.03118841669846</v>
      </c>
      <c r="E41" s="8">
        <v>1575.572472022382</v>
      </c>
      <c r="F41" s="8">
        <v>964.31677698052476</v>
      </c>
      <c r="G41" s="8">
        <v>1446.112211584338</v>
      </c>
    </row>
    <row r="42" spans="3:9" ht="19.649999999999999" customHeight="1"/>
  </sheetData>
  <mergeCells count="1">
    <mergeCell ref="C4:C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140"/>
  <sheetViews>
    <sheetView showOutlineSymbols="0" zoomScale="48" zoomScaleNormal="48" workbookViewId="0">
      <selection activeCell="G32" sqref="G32"/>
    </sheetView>
  </sheetViews>
  <sheetFormatPr baseColWidth="10" defaultColWidth="11.44140625" defaultRowHeight="15.05"/>
  <cols>
    <col min="1" max="1" width="47.33203125" style="48" customWidth="1"/>
    <col min="2" max="2" width="34.21875" style="48" customWidth="1"/>
    <col min="3" max="3" width="33" style="48" customWidth="1"/>
    <col min="4" max="4" width="34.21875" style="48" customWidth="1"/>
    <col min="5" max="5" width="33" style="48" customWidth="1"/>
    <col min="6" max="6" width="34.21875" style="48" customWidth="1"/>
    <col min="7" max="7" width="33" style="48" customWidth="1"/>
    <col min="8" max="16384" width="11.44140625" style="30"/>
  </cols>
  <sheetData>
    <row r="1" spans="1:232" s="20" customFormat="1" ht="15.75">
      <c r="A1" s="18"/>
      <c r="B1" s="18"/>
      <c r="C1" s="19"/>
      <c r="D1" s="18"/>
      <c r="E1" s="18"/>
      <c r="F1" s="18"/>
      <c r="G1" s="18"/>
    </row>
    <row r="2" spans="1:232" s="20" customFormat="1" ht="15.75">
      <c r="A2" s="18"/>
      <c r="B2" s="18"/>
      <c r="C2" s="19"/>
      <c r="D2" s="18"/>
      <c r="E2" s="18"/>
      <c r="F2" s="18"/>
      <c r="G2" s="18"/>
    </row>
    <row r="3" spans="1:232" s="20" customFormat="1" ht="49.75">
      <c r="A3" s="21" t="s">
        <v>47</v>
      </c>
      <c r="B3" s="22"/>
      <c r="C3" s="23"/>
      <c r="D3" s="22"/>
      <c r="E3" s="22"/>
      <c r="F3" s="22"/>
      <c r="G3" s="22"/>
    </row>
    <row r="4" spans="1:232" s="20" customFormat="1" ht="15.75">
      <c r="A4" s="24"/>
      <c r="B4" s="22"/>
      <c r="C4" s="23"/>
      <c r="D4" s="22"/>
      <c r="E4" s="22"/>
      <c r="F4" s="22"/>
      <c r="G4" s="22"/>
    </row>
    <row r="5" spans="1:232" s="20" customFormat="1" ht="42.55">
      <c r="A5" s="25" t="s">
        <v>191</v>
      </c>
      <c r="B5" s="22"/>
      <c r="C5" s="23"/>
      <c r="D5" s="22"/>
      <c r="E5" s="22"/>
      <c r="F5" s="22"/>
      <c r="G5" s="22"/>
    </row>
    <row r="6" spans="1:232" ht="17.7">
      <c r="A6" s="26"/>
      <c r="B6" s="27"/>
      <c r="C6" s="28"/>
      <c r="D6" s="27"/>
      <c r="E6" s="27"/>
      <c r="F6" s="27"/>
      <c r="G6" s="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</row>
    <row r="7" spans="1:232" ht="39.6" customHeight="1">
      <c r="A7" s="357" t="s">
        <v>48</v>
      </c>
      <c r="B7" s="283" t="s">
        <v>49</v>
      </c>
      <c r="C7" s="284"/>
      <c r="D7" s="283" t="s">
        <v>50</v>
      </c>
      <c r="E7" s="283"/>
      <c r="F7" s="283" t="s">
        <v>51</v>
      </c>
      <c r="G7" s="283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</row>
    <row r="8" spans="1:232" ht="36.65" customHeight="1">
      <c r="A8" s="358"/>
      <c r="B8" s="285" t="s">
        <v>7</v>
      </c>
      <c r="C8" s="286" t="s">
        <v>52</v>
      </c>
      <c r="D8" s="285" t="s">
        <v>7</v>
      </c>
      <c r="E8" s="286" t="s">
        <v>52</v>
      </c>
      <c r="F8" s="285" t="s">
        <v>7</v>
      </c>
      <c r="G8" s="286" t="s">
        <v>52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</row>
    <row r="9" spans="1:232">
      <c r="A9" s="31"/>
      <c r="B9" s="281"/>
      <c r="C9" s="282"/>
      <c r="D9" s="281"/>
      <c r="E9" s="281"/>
      <c r="F9" s="281"/>
      <c r="G9" s="281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</row>
    <row r="10" spans="1:232" s="35" customFormat="1" ht="27.2" customHeight="1">
      <c r="A10" s="287" t="s">
        <v>53</v>
      </c>
      <c r="B10" s="288">
        <v>208244</v>
      </c>
      <c r="C10" s="289">
        <v>910.44702642092989</v>
      </c>
      <c r="D10" s="288">
        <v>900654</v>
      </c>
      <c r="E10" s="289">
        <v>1043.4947554332734</v>
      </c>
      <c r="F10" s="288">
        <v>391723</v>
      </c>
      <c r="G10" s="289">
        <v>672.93734771764775</v>
      </c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</row>
    <row r="11" spans="1:232" s="40" customFormat="1" ht="24.9" customHeight="1">
      <c r="A11" s="36" t="s">
        <v>54</v>
      </c>
      <c r="B11" s="37">
        <v>9780</v>
      </c>
      <c r="C11" s="38">
        <v>893.5301697341514</v>
      </c>
      <c r="D11" s="37">
        <v>63709</v>
      </c>
      <c r="E11" s="38">
        <v>935.85980049914428</v>
      </c>
      <c r="F11" s="37">
        <v>28240</v>
      </c>
      <c r="G11" s="38">
        <v>610.12617457507076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</row>
    <row r="12" spans="1:232" s="40" customFormat="1" ht="24.9" customHeight="1">
      <c r="A12" s="36" t="s">
        <v>55</v>
      </c>
      <c r="B12" s="37">
        <v>39118</v>
      </c>
      <c r="C12" s="38">
        <v>998.12968096528448</v>
      </c>
      <c r="D12" s="37">
        <v>114564</v>
      </c>
      <c r="E12" s="38">
        <v>1191.6871157606229</v>
      </c>
      <c r="F12" s="37">
        <v>56093</v>
      </c>
      <c r="G12" s="38">
        <v>752.04561549569485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</row>
    <row r="13" spans="1:232" s="40" customFormat="1" ht="24.9" customHeight="1">
      <c r="A13" s="36" t="s">
        <v>56</v>
      </c>
      <c r="B13" s="37">
        <v>15490</v>
      </c>
      <c r="C13" s="38">
        <v>845.75182182052947</v>
      </c>
      <c r="D13" s="37">
        <v>104966</v>
      </c>
      <c r="E13" s="38">
        <v>950.8882349522703</v>
      </c>
      <c r="F13" s="37">
        <v>43582</v>
      </c>
      <c r="G13" s="38">
        <v>622.6802709834335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</row>
    <row r="14" spans="1:232" s="40" customFormat="1" ht="24.9" customHeight="1">
      <c r="A14" s="36" t="s">
        <v>57</v>
      </c>
      <c r="B14" s="37">
        <v>22125</v>
      </c>
      <c r="C14" s="38">
        <v>902.94639322033913</v>
      </c>
      <c r="D14" s="37">
        <v>112141</v>
      </c>
      <c r="E14" s="38">
        <v>974.40565386433161</v>
      </c>
      <c r="F14" s="37">
        <v>45623</v>
      </c>
      <c r="G14" s="38">
        <v>612.46062972623452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</row>
    <row r="15" spans="1:232" s="40" customFormat="1" ht="24.9" customHeight="1">
      <c r="A15" s="36" t="s">
        <v>58</v>
      </c>
      <c r="B15" s="37">
        <v>11611</v>
      </c>
      <c r="C15" s="38">
        <v>860.2849117216432</v>
      </c>
      <c r="D15" s="37">
        <v>56383</v>
      </c>
      <c r="E15" s="38">
        <v>1081.1565830126101</v>
      </c>
      <c r="F15" s="37">
        <v>25037</v>
      </c>
      <c r="G15" s="38">
        <v>693.52150457323182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</row>
    <row r="16" spans="1:232" s="40" customFormat="1" ht="24.9" customHeight="1">
      <c r="A16" s="36" t="s">
        <v>59</v>
      </c>
      <c r="B16" s="37">
        <v>21455</v>
      </c>
      <c r="C16" s="38">
        <v>837.37208669307859</v>
      </c>
      <c r="D16" s="37">
        <v>77602</v>
      </c>
      <c r="E16" s="38">
        <v>947.37270882193764</v>
      </c>
      <c r="F16" s="37">
        <v>36774</v>
      </c>
      <c r="G16" s="38">
        <v>650.30381954641882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</row>
    <row r="17" spans="1:232" s="40" customFormat="1" ht="24.9" customHeight="1">
      <c r="A17" s="36" t="s">
        <v>60</v>
      </c>
      <c r="B17" s="37">
        <v>31299</v>
      </c>
      <c r="C17" s="38">
        <v>959.92417649126162</v>
      </c>
      <c r="D17" s="37">
        <v>158610</v>
      </c>
      <c r="E17" s="38">
        <v>1056.7048529096526</v>
      </c>
      <c r="F17" s="37">
        <v>65701</v>
      </c>
      <c r="G17" s="38">
        <v>670.77698923912874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</row>
    <row r="18" spans="1:232" s="40" customFormat="1" ht="24.9" customHeight="1">
      <c r="A18" s="36" t="s">
        <v>61</v>
      </c>
      <c r="B18" s="37">
        <v>57366</v>
      </c>
      <c r="C18" s="38">
        <v>884.39024770770152</v>
      </c>
      <c r="D18" s="37">
        <v>212679</v>
      </c>
      <c r="E18" s="38">
        <v>1093.281454727547</v>
      </c>
      <c r="F18" s="37">
        <v>90673</v>
      </c>
      <c r="G18" s="38">
        <v>703.20764020160345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</row>
    <row r="19" spans="1:232" s="40" customFormat="1" ht="15.25" customHeight="1">
      <c r="A19" s="36"/>
      <c r="B19" s="37"/>
      <c r="C19" s="38"/>
      <c r="D19" s="37"/>
      <c r="E19" s="38"/>
      <c r="F19" s="37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</row>
    <row r="20" spans="1:232" s="35" customFormat="1" ht="27.2" customHeight="1">
      <c r="A20" s="287" t="s">
        <v>62</v>
      </c>
      <c r="B20" s="288">
        <v>23041</v>
      </c>
      <c r="C20" s="289">
        <v>1055.2459294301464</v>
      </c>
      <c r="D20" s="288">
        <v>197178</v>
      </c>
      <c r="E20" s="289">
        <v>1209.8975188408442</v>
      </c>
      <c r="F20" s="288">
        <v>74870</v>
      </c>
      <c r="G20" s="289">
        <v>756.75200040069444</v>
      </c>
      <c r="H20" s="32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</row>
    <row r="21" spans="1:232" s="40" customFormat="1" ht="24.9" customHeight="1">
      <c r="A21" s="36" t="s">
        <v>63</v>
      </c>
      <c r="B21" s="37">
        <v>5542</v>
      </c>
      <c r="C21" s="38">
        <v>946.73441176470578</v>
      </c>
      <c r="D21" s="37">
        <v>32705</v>
      </c>
      <c r="E21" s="38">
        <v>1099.7198306069408</v>
      </c>
      <c r="F21" s="37">
        <v>13324</v>
      </c>
      <c r="G21" s="38">
        <v>710.25314620234144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</row>
    <row r="22" spans="1:232" s="40" customFormat="1" ht="24.9" customHeight="1">
      <c r="A22" s="36" t="s">
        <v>64</v>
      </c>
      <c r="B22" s="37">
        <v>3200</v>
      </c>
      <c r="C22" s="38">
        <v>957.31505624999988</v>
      </c>
      <c r="D22" s="37">
        <v>23020</v>
      </c>
      <c r="E22" s="38">
        <v>1094.1088735881842</v>
      </c>
      <c r="F22" s="37">
        <v>8700</v>
      </c>
      <c r="G22" s="38">
        <v>681.02193793103447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</row>
    <row r="23" spans="1:232" s="40" customFormat="1" ht="24.9" customHeight="1">
      <c r="A23" s="36" t="s">
        <v>65</v>
      </c>
      <c r="B23" s="37">
        <v>14299</v>
      </c>
      <c r="C23" s="38">
        <v>1119.2189083152666</v>
      </c>
      <c r="D23" s="37">
        <v>141453</v>
      </c>
      <c r="E23" s="38">
        <v>1254.2148249948746</v>
      </c>
      <c r="F23" s="37">
        <v>52846</v>
      </c>
      <c r="G23" s="38">
        <v>780.9430891647429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</row>
    <row r="24" spans="1:232" s="40" customFormat="1" ht="15.25" customHeight="1">
      <c r="A24" s="36"/>
      <c r="B24" s="37"/>
      <c r="C24" s="38"/>
      <c r="D24" s="37"/>
      <c r="E24" s="38"/>
      <c r="F24" s="37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</row>
    <row r="25" spans="1:232" s="35" customFormat="1" ht="27.2" customHeight="1">
      <c r="A25" s="287" t="s">
        <v>66</v>
      </c>
      <c r="B25" s="288">
        <v>28777</v>
      </c>
      <c r="C25" s="289">
        <v>1133.2270003822498</v>
      </c>
      <c r="D25" s="288">
        <v>181567</v>
      </c>
      <c r="E25" s="289">
        <v>1395.5520156746545</v>
      </c>
      <c r="F25" s="288">
        <v>81298</v>
      </c>
      <c r="G25" s="289">
        <v>823.66218271052196</v>
      </c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</row>
    <row r="26" spans="1:232" s="40" customFormat="1" ht="15.25" customHeight="1">
      <c r="A26" s="36"/>
      <c r="B26" s="37"/>
      <c r="C26" s="38"/>
      <c r="D26" s="37"/>
      <c r="E26" s="38"/>
      <c r="F26" s="37"/>
      <c r="G26" s="38"/>
      <c r="H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</row>
    <row r="27" spans="1:232" s="35" customFormat="1" ht="27.2" customHeight="1">
      <c r="A27" s="287" t="s">
        <v>67</v>
      </c>
      <c r="B27" s="288">
        <v>17206</v>
      </c>
      <c r="C27" s="289">
        <v>909.53155236545388</v>
      </c>
      <c r="D27" s="288">
        <v>126403</v>
      </c>
      <c r="E27" s="289">
        <v>1065.2042271148628</v>
      </c>
      <c r="F27" s="288">
        <v>44635</v>
      </c>
      <c r="G27" s="289">
        <v>649.25166550912957</v>
      </c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</row>
    <row r="28" spans="1:232" s="40" customFormat="1" ht="15.25" customHeight="1">
      <c r="A28" s="36"/>
      <c r="B28" s="37"/>
      <c r="C28" s="38"/>
      <c r="D28" s="37"/>
      <c r="E28" s="38"/>
      <c r="F28" s="37"/>
      <c r="G28" s="38"/>
      <c r="H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</row>
    <row r="29" spans="1:232" s="35" customFormat="1" ht="27.2" customHeight="1">
      <c r="A29" s="287" t="s">
        <v>68</v>
      </c>
      <c r="B29" s="288">
        <v>45113</v>
      </c>
      <c r="C29" s="289">
        <v>923.6000075366303</v>
      </c>
      <c r="D29" s="288">
        <v>185851</v>
      </c>
      <c r="E29" s="289">
        <v>1078.5735835158271</v>
      </c>
      <c r="F29" s="288">
        <v>80994</v>
      </c>
      <c r="G29" s="289">
        <v>687.44002074227717</v>
      </c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</row>
    <row r="30" spans="1:232" s="40" customFormat="1" ht="24.9" customHeight="1">
      <c r="A30" s="36" t="s">
        <v>69</v>
      </c>
      <c r="B30" s="37">
        <v>25142</v>
      </c>
      <c r="C30" s="38">
        <v>958.19702808050272</v>
      </c>
      <c r="D30" s="37">
        <v>96090</v>
      </c>
      <c r="E30" s="38">
        <v>1093.4539569153917</v>
      </c>
      <c r="F30" s="37">
        <v>41691</v>
      </c>
      <c r="G30" s="38">
        <v>691.28937732364295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</row>
    <row r="31" spans="1:232" s="40" customFormat="1" ht="24.9" customHeight="1">
      <c r="A31" s="36" t="s">
        <v>70</v>
      </c>
      <c r="B31" s="37">
        <v>19971</v>
      </c>
      <c r="C31" s="38">
        <v>880.04493816033255</v>
      </c>
      <c r="D31" s="37">
        <v>89761</v>
      </c>
      <c r="E31" s="38">
        <v>1062.644002963425</v>
      </c>
      <c r="F31" s="37">
        <v>39303</v>
      </c>
      <c r="G31" s="38">
        <v>683.35678217947736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</row>
    <row r="32" spans="1:232" s="40" customFormat="1" ht="15.25" customHeight="1">
      <c r="A32" s="36"/>
      <c r="B32" s="37"/>
      <c r="C32" s="38"/>
      <c r="D32" s="37"/>
      <c r="E32" s="38"/>
      <c r="F32" s="37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</row>
    <row r="33" spans="1:232" s="35" customFormat="1" ht="27.2" customHeight="1">
      <c r="A33" s="287" t="s">
        <v>71</v>
      </c>
      <c r="B33" s="288">
        <v>13340</v>
      </c>
      <c r="C33" s="289">
        <v>1033.5303740629686</v>
      </c>
      <c r="D33" s="288">
        <v>87274</v>
      </c>
      <c r="E33" s="289">
        <v>1230.6539705983455</v>
      </c>
      <c r="F33" s="288">
        <v>35616</v>
      </c>
      <c r="G33" s="289">
        <v>754.98696512803224</v>
      </c>
      <c r="H33" s="32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</row>
    <row r="34" spans="1:232" s="40" customFormat="1" ht="15.25" customHeight="1">
      <c r="A34" s="36"/>
      <c r="B34" s="37"/>
      <c r="C34" s="38"/>
      <c r="D34" s="37"/>
      <c r="E34" s="38"/>
      <c r="F34" s="37"/>
      <c r="G34" s="38"/>
      <c r="H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</row>
    <row r="35" spans="1:232" s="35" customFormat="1" ht="27.2" customHeight="1">
      <c r="A35" s="287" t="s">
        <v>72</v>
      </c>
      <c r="B35" s="288">
        <v>47114</v>
      </c>
      <c r="C35" s="289">
        <v>985.93421700556007</v>
      </c>
      <c r="D35" s="288">
        <v>391676</v>
      </c>
      <c r="E35" s="289">
        <v>1139.980955892114</v>
      </c>
      <c r="F35" s="288">
        <v>154445</v>
      </c>
      <c r="G35" s="289">
        <v>714.2305656382531</v>
      </c>
      <c r="H35" s="32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</row>
    <row r="36" spans="1:232" s="40" customFormat="1" ht="24.9" customHeight="1">
      <c r="A36" s="36" t="s">
        <v>73</v>
      </c>
      <c r="B36" s="37">
        <v>2964</v>
      </c>
      <c r="C36" s="38">
        <v>858.08041497975717</v>
      </c>
      <c r="D36" s="37">
        <v>24162</v>
      </c>
      <c r="E36" s="38">
        <v>983.71056783378856</v>
      </c>
      <c r="F36" s="37">
        <v>10217</v>
      </c>
      <c r="G36" s="38">
        <v>670.93648429088773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</row>
    <row r="37" spans="1:232" s="40" customFormat="1" ht="24.9" customHeight="1">
      <c r="A37" s="36" t="s">
        <v>74</v>
      </c>
      <c r="B37" s="37">
        <v>4854</v>
      </c>
      <c r="C37" s="38">
        <v>1096.4603667078698</v>
      </c>
      <c r="D37" s="37">
        <v>61574</v>
      </c>
      <c r="E37" s="38">
        <v>1214.4715720921167</v>
      </c>
      <c r="F37" s="37">
        <v>21201</v>
      </c>
      <c r="G37" s="38">
        <v>728.87623932833355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</row>
    <row r="38" spans="1:232" s="40" customFormat="1" ht="24.9" customHeight="1">
      <c r="A38" s="36" t="s">
        <v>75</v>
      </c>
      <c r="B38" s="37">
        <v>14046</v>
      </c>
      <c r="C38" s="38">
        <v>1036.8882920404385</v>
      </c>
      <c r="D38" s="37">
        <v>86964</v>
      </c>
      <c r="E38" s="38">
        <v>1133.7403621038591</v>
      </c>
      <c r="F38" s="37">
        <v>36042</v>
      </c>
      <c r="G38" s="38">
        <v>696.34138893513125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</row>
    <row r="39" spans="1:232" s="40" customFormat="1" ht="24.9" customHeight="1">
      <c r="A39" s="36" t="s">
        <v>76</v>
      </c>
      <c r="B39" s="37">
        <v>4125</v>
      </c>
      <c r="C39" s="38">
        <v>963.59913454545449</v>
      </c>
      <c r="D39" s="37">
        <v>26091</v>
      </c>
      <c r="E39" s="38">
        <v>1179.8001632746925</v>
      </c>
      <c r="F39" s="37">
        <v>10701</v>
      </c>
      <c r="G39" s="38">
        <v>742.30515185496688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</row>
    <row r="40" spans="1:232" s="40" customFormat="1" ht="24.9" customHeight="1">
      <c r="A40" s="36" t="s">
        <v>77</v>
      </c>
      <c r="B40" s="37">
        <v>5277</v>
      </c>
      <c r="C40" s="38">
        <v>926.40515254879676</v>
      </c>
      <c r="D40" s="37">
        <v>51649</v>
      </c>
      <c r="E40" s="38">
        <v>1053.1009969215281</v>
      </c>
      <c r="F40" s="37">
        <v>20709</v>
      </c>
      <c r="G40" s="38">
        <v>688.96439132744229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</row>
    <row r="41" spans="1:232" s="40" customFormat="1" ht="24.9" customHeight="1">
      <c r="A41" s="36" t="s">
        <v>78</v>
      </c>
      <c r="B41" s="37">
        <v>2326</v>
      </c>
      <c r="C41" s="38">
        <v>921.82057609630272</v>
      </c>
      <c r="D41" s="37">
        <v>21346</v>
      </c>
      <c r="E41" s="38">
        <v>1077.7086180080576</v>
      </c>
      <c r="F41" s="37">
        <v>8807</v>
      </c>
      <c r="G41" s="38">
        <v>692.28444646304081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</row>
    <row r="42" spans="1:232" s="40" customFormat="1" ht="24.9" customHeight="1">
      <c r="A42" s="36" t="s">
        <v>79</v>
      </c>
      <c r="B42" s="37">
        <v>1212</v>
      </c>
      <c r="C42" s="38">
        <v>940.30183168316842</v>
      </c>
      <c r="D42" s="37">
        <v>15138</v>
      </c>
      <c r="E42" s="38">
        <v>1063.2115477606026</v>
      </c>
      <c r="F42" s="37">
        <v>5427</v>
      </c>
      <c r="G42" s="38">
        <v>671.13756034641619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</row>
    <row r="43" spans="1:232" s="40" customFormat="1" ht="24.9" customHeight="1">
      <c r="A43" s="36" t="s">
        <v>80</v>
      </c>
      <c r="B43" s="37">
        <v>9746</v>
      </c>
      <c r="C43" s="38">
        <v>982.9358813872359</v>
      </c>
      <c r="D43" s="37">
        <v>73830</v>
      </c>
      <c r="E43" s="38">
        <v>1297.5008543952324</v>
      </c>
      <c r="F43" s="37">
        <v>27984</v>
      </c>
      <c r="G43" s="38">
        <v>796.85000714694104</v>
      </c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</row>
    <row r="44" spans="1:232" s="40" customFormat="1" ht="24.9" customHeight="1">
      <c r="A44" s="36" t="s">
        <v>81</v>
      </c>
      <c r="B44" s="37">
        <v>2564</v>
      </c>
      <c r="C44" s="38">
        <v>894.93868174727004</v>
      </c>
      <c r="D44" s="37">
        <v>30922</v>
      </c>
      <c r="E44" s="38">
        <v>947.29851270939787</v>
      </c>
      <c r="F44" s="37">
        <v>13357</v>
      </c>
      <c r="G44" s="38">
        <v>647.93785206258883</v>
      </c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</row>
    <row r="45" spans="1:232" s="40" customFormat="1" ht="15.25" customHeight="1">
      <c r="A45" s="36"/>
      <c r="B45" s="37"/>
      <c r="C45" s="38"/>
      <c r="D45" s="37"/>
      <c r="E45" s="38"/>
      <c r="F45" s="37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</row>
    <row r="46" spans="1:232" s="35" customFormat="1" ht="27.2" customHeight="1">
      <c r="A46" s="287" t="s">
        <v>82</v>
      </c>
      <c r="B46" s="288">
        <v>43931</v>
      </c>
      <c r="C46" s="289">
        <v>906.85993694657498</v>
      </c>
      <c r="D46" s="288">
        <v>218634</v>
      </c>
      <c r="E46" s="289">
        <v>1069.4180989690535</v>
      </c>
      <c r="F46" s="288">
        <v>96236</v>
      </c>
      <c r="G46" s="289">
        <v>714.12428820815524</v>
      </c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</row>
    <row r="47" spans="1:232" s="40" customFormat="1" ht="24.9" customHeight="1">
      <c r="A47" s="36" t="s">
        <v>83</v>
      </c>
      <c r="B47" s="37">
        <v>7287</v>
      </c>
      <c r="C47" s="38">
        <v>905.10985865239468</v>
      </c>
      <c r="D47" s="37">
        <v>43251</v>
      </c>
      <c r="E47" s="38">
        <v>1019.9964669024993</v>
      </c>
      <c r="F47" s="37">
        <v>18781</v>
      </c>
      <c r="G47" s="38">
        <v>693.00885043394919</v>
      </c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</row>
    <row r="48" spans="1:232" s="40" customFormat="1" ht="24.9" customHeight="1">
      <c r="A48" s="36" t="s">
        <v>84</v>
      </c>
      <c r="B48" s="37">
        <v>14639</v>
      </c>
      <c r="C48" s="38">
        <v>898.50757633718149</v>
      </c>
      <c r="D48" s="37">
        <v>53013</v>
      </c>
      <c r="E48" s="38">
        <v>1097.3765299077586</v>
      </c>
      <c r="F48" s="37">
        <v>27160</v>
      </c>
      <c r="G48" s="38">
        <v>738.72292820324003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</row>
    <row r="49" spans="1:232" s="40" customFormat="1" ht="24.9" customHeight="1">
      <c r="A49" s="36" t="s">
        <v>85</v>
      </c>
      <c r="B49" s="37">
        <v>5975</v>
      </c>
      <c r="C49" s="38">
        <v>850.86263933054386</v>
      </c>
      <c r="D49" s="37">
        <v>25417</v>
      </c>
      <c r="E49" s="38">
        <v>967.9799000668844</v>
      </c>
      <c r="F49" s="37">
        <v>11338</v>
      </c>
      <c r="G49" s="38">
        <v>680.77390721467623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</row>
    <row r="50" spans="1:232" s="40" customFormat="1" ht="24.9" customHeight="1">
      <c r="A50" s="36" t="s">
        <v>86</v>
      </c>
      <c r="B50" s="37">
        <v>5671</v>
      </c>
      <c r="C50" s="38">
        <v>1000.5204478927878</v>
      </c>
      <c r="D50" s="37">
        <v>25058</v>
      </c>
      <c r="E50" s="38">
        <v>1223.5592872535717</v>
      </c>
      <c r="F50" s="37">
        <v>9427</v>
      </c>
      <c r="G50" s="38">
        <v>764.24629786782657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</row>
    <row r="51" spans="1:232" s="40" customFormat="1" ht="24.9" customHeight="1">
      <c r="A51" s="36" t="s">
        <v>87</v>
      </c>
      <c r="B51" s="37">
        <v>10359</v>
      </c>
      <c r="C51" s="38">
        <v>900.91902789844573</v>
      </c>
      <c r="D51" s="37">
        <v>71895</v>
      </c>
      <c r="E51" s="38">
        <v>1060.6714478058282</v>
      </c>
      <c r="F51" s="37">
        <v>29530</v>
      </c>
      <c r="G51" s="38">
        <v>701.73337758211994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</row>
    <row r="52" spans="1:232" s="40" customFormat="1" ht="24.05" customHeight="1">
      <c r="A52" s="36"/>
      <c r="B52" s="37"/>
      <c r="C52" s="38"/>
      <c r="D52" s="37"/>
      <c r="E52" s="38"/>
      <c r="F52" s="37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</row>
    <row r="53" spans="1:232" s="35" customFormat="1" ht="27.2" customHeight="1">
      <c r="A53" s="287" t="s">
        <v>88</v>
      </c>
      <c r="B53" s="288">
        <v>164057</v>
      </c>
      <c r="C53" s="289">
        <v>1078.0890700793018</v>
      </c>
      <c r="D53" s="288">
        <v>1136288</v>
      </c>
      <c r="E53" s="289">
        <v>1175.9368958573878</v>
      </c>
      <c r="F53" s="288">
        <v>393974</v>
      </c>
      <c r="G53" s="289">
        <v>730.40133338748251</v>
      </c>
      <c r="H53" s="32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</row>
    <row r="54" spans="1:232" s="40" customFormat="1" ht="24.9" customHeight="1">
      <c r="A54" s="36" t="s">
        <v>89</v>
      </c>
      <c r="B54" s="37">
        <v>124268</v>
      </c>
      <c r="C54" s="38">
        <v>1110.7502046383622</v>
      </c>
      <c r="D54" s="37">
        <v>859337</v>
      </c>
      <c r="E54" s="38">
        <v>1212.852388771809</v>
      </c>
      <c r="F54" s="37">
        <v>293182</v>
      </c>
      <c r="G54" s="38">
        <v>756.65609771404797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</row>
    <row r="55" spans="1:232" s="40" customFormat="1" ht="24.9" customHeight="1">
      <c r="A55" s="36" t="s">
        <v>90</v>
      </c>
      <c r="B55" s="37">
        <v>12770</v>
      </c>
      <c r="C55" s="38">
        <v>949.76462490211441</v>
      </c>
      <c r="D55" s="37">
        <v>105975</v>
      </c>
      <c r="E55" s="38">
        <v>1045.7177439962256</v>
      </c>
      <c r="F55" s="37">
        <v>36400</v>
      </c>
      <c r="G55" s="38">
        <v>639.31622417582412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</row>
    <row r="56" spans="1:232" s="40" customFormat="1" ht="24.9" customHeight="1">
      <c r="A56" s="36" t="s">
        <v>91</v>
      </c>
      <c r="B56" s="37">
        <v>10451</v>
      </c>
      <c r="C56" s="38">
        <v>956.56174050330117</v>
      </c>
      <c r="D56" s="37">
        <v>61533</v>
      </c>
      <c r="E56" s="38">
        <v>1006.8182450067442</v>
      </c>
      <c r="F56" s="37">
        <v>24610</v>
      </c>
      <c r="G56" s="38">
        <v>624.86909548963843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</row>
    <row r="57" spans="1:232" s="40" customFormat="1" ht="24.9" customHeight="1">
      <c r="A57" s="36" t="s">
        <v>92</v>
      </c>
      <c r="B57" s="37">
        <v>16568</v>
      </c>
      <c r="C57" s="38">
        <v>1008.6812608643166</v>
      </c>
      <c r="D57" s="37">
        <v>109443</v>
      </c>
      <c r="E57" s="38">
        <v>1107.2573423608637</v>
      </c>
      <c r="F57" s="37">
        <v>39782</v>
      </c>
      <c r="G57" s="38">
        <v>685.53737569755162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</row>
    <row r="58" spans="1:232" s="40" customFormat="1" ht="15.25" customHeight="1">
      <c r="A58" s="36"/>
      <c r="B58" s="37"/>
      <c r="C58" s="38"/>
      <c r="D58" s="37"/>
      <c r="E58" s="38"/>
      <c r="F58" s="37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</row>
    <row r="59" spans="1:232" s="35" customFormat="1" ht="27.2" customHeight="1">
      <c r="A59" s="287" t="s">
        <v>93</v>
      </c>
      <c r="B59" s="288">
        <v>96548</v>
      </c>
      <c r="C59" s="289">
        <v>936.1785822596014</v>
      </c>
      <c r="D59" s="288">
        <v>621200</v>
      </c>
      <c r="E59" s="289">
        <v>1057.4795810206053</v>
      </c>
      <c r="F59" s="288">
        <v>242925</v>
      </c>
      <c r="G59" s="289">
        <v>679.91666036842662</v>
      </c>
      <c r="H59" s="32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</row>
    <row r="60" spans="1:232" s="40" customFormat="1" ht="24.9" customHeight="1">
      <c r="A60" s="36" t="s">
        <v>94</v>
      </c>
      <c r="B60" s="37">
        <v>23271</v>
      </c>
      <c r="C60" s="38">
        <v>883.03988182716705</v>
      </c>
      <c r="D60" s="37">
        <v>205419</v>
      </c>
      <c r="E60" s="38">
        <v>985.28129783515647</v>
      </c>
      <c r="F60" s="37">
        <v>79761</v>
      </c>
      <c r="G60" s="38">
        <v>657.96275197151488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</row>
    <row r="61" spans="1:232" s="40" customFormat="1" ht="24.9" customHeight="1">
      <c r="A61" s="36" t="s">
        <v>95</v>
      </c>
      <c r="B61" s="37">
        <v>13177</v>
      </c>
      <c r="C61" s="38">
        <v>950.0817932761629</v>
      </c>
      <c r="D61" s="37">
        <v>84556</v>
      </c>
      <c r="E61" s="38">
        <v>1003.24772482142</v>
      </c>
      <c r="F61" s="37">
        <v>30177</v>
      </c>
      <c r="G61" s="38">
        <v>647.9855104881201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</row>
    <row r="62" spans="1:232" s="40" customFormat="1" ht="24.9" customHeight="1">
      <c r="A62" s="36" t="s">
        <v>96</v>
      </c>
      <c r="B62" s="37">
        <v>60100</v>
      </c>
      <c r="C62" s="38">
        <v>953.70583826955067</v>
      </c>
      <c r="D62" s="37">
        <v>331225</v>
      </c>
      <c r="E62" s="38">
        <v>1116.0999386821647</v>
      </c>
      <c r="F62" s="37">
        <v>132987</v>
      </c>
      <c r="G62" s="38">
        <v>700.32957289058322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</row>
    <row r="63" spans="1:232" s="40" customFormat="1" ht="15.25" customHeight="1">
      <c r="A63" s="36"/>
      <c r="B63" s="37"/>
      <c r="C63" s="38"/>
      <c r="D63" s="37"/>
      <c r="E63" s="38"/>
      <c r="F63" s="37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</row>
    <row r="64" spans="1:232" s="35" customFormat="1" ht="27.2" customHeight="1">
      <c r="A64" s="287" t="s">
        <v>97</v>
      </c>
      <c r="B64" s="288">
        <v>27240</v>
      </c>
      <c r="C64" s="289">
        <v>831.42845190895741</v>
      </c>
      <c r="D64" s="288">
        <v>129751</v>
      </c>
      <c r="E64" s="289">
        <v>958.17439618962476</v>
      </c>
      <c r="F64" s="288">
        <v>60895</v>
      </c>
      <c r="G64" s="289">
        <v>666.7418730601853</v>
      </c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</row>
    <row r="65" spans="1:232" s="40" customFormat="1" ht="24.9" customHeight="1">
      <c r="A65" s="36" t="s">
        <v>98</v>
      </c>
      <c r="B65" s="37">
        <v>16750</v>
      </c>
      <c r="C65" s="38">
        <v>826.05613373134315</v>
      </c>
      <c r="D65" s="37">
        <v>73173</v>
      </c>
      <c r="E65" s="38">
        <v>972.96944392057185</v>
      </c>
      <c r="F65" s="37">
        <v>36225</v>
      </c>
      <c r="G65" s="38">
        <v>683.8508554865424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</row>
    <row r="66" spans="1:232" s="40" customFormat="1" ht="24.9" customHeight="1">
      <c r="A66" s="36" t="s">
        <v>99</v>
      </c>
      <c r="B66" s="37">
        <v>10490</v>
      </c>
      <c r="C66" s="38">
        <v>840.00674833174457</v>
      </c>
      <c r="D66" s="37">
        <v>56578</v>
      </c>
      <c r="E66" s="38">
        <v>939.03978507547106</v>
      </c>
      <c r="F66" s="37">
        <v>24670</v>
      </c>
      <c r="G66" s="38">
        <v>641.61934008917706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</row>
    <row r="67" spans="1:232" s="40" customFormat="1" ht="15.25" customHeight="1">
      <c r="A67" s="36"/>
      <c r="B67" s="37"/>
      <c r="C67" s="38"/>
      <c r="D67" s="37"/>
      <c r="E67" s="38"/>
      <c r="F67" s="37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</row>
    <row r="68" spans="1:232" s="35" customFormat="1" ht="27.2" customHeight="1">
      <c r="A68" s="287" t="s">
        <v>100</v>
      </c>
      <c r="B68" s="288">
        <v>69773</v>
      </c>
      <c r="C68" s="289">
        <v>891.1840064208219</v>
      </c>
      <c r="D68" s="288">
        <v>480890</v>
      </c>
      <c r="E68" s="289">
        <v>972.66362627627939</v>
      </c>
      <c r="F68" s="288">
        <v>186307</v>
      </c>
      <c r="G68" s="289">
        <v>610.20001706860194</v>
      </c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</row>
    <row r="69" spans="1:232" s="40" customFormat="1" ht="24.9" customHeight="1">
      <c r="A69" s="36" t="s">
        <v>101</v>
      </c>
      <c r="B69" s="37">
        <v>25721</v>
      </c>
      <c r="C69" s="38">
        <v>897.71014035224118</v>
      </c>
      <c r="D69" s="37">
        <v>187934</v>
      </c>
      <c r="E69" s="38">
        <v>1029.4667109730012</v>
      </c>
      <c r="F69" s="37">
        <v>74420</v>
      </c>
      <c r="G69" s="38">
        <v>649.7253258532653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</row>
    <row r="70" spans="1:232" s="40" customFormat="1" ht="24.9" customHeight="1">
      <c r="A70" s="36" t="s">
        <v>102</v>
      </c>
      <c r="B70" s="37">
        <v>10723</v>
      </c>
      <c r="C70" s="38">
        <v>874.09949547701206</v>
      </c>
      <c r="D70" s="37">
        <v>72972</v>
      </c>
      <c r="E70" s="38">
        <v>858.04318656470991</v>
      </c>
      <c r="F70" s="37">
        <v>28330</v>
      </c>
      <c r="G70" s="38">
        <v>523.17637945640661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</row>
    <row r="71" spans="1:232" s="40" customFormat="1" ht="24.9" customHeight="1">
      <c r="A71" s="36" t="s">
        <v>103</v>
      </c>
      <c r="B71" s="37">
        <v>10873</v>
      </c>
      <c r="C71" s="38">
        <v>902.15004966430593</v>
      </c>
      <c r="D71" s="37">
        <v>67993</v>
      </c>
      <c r="E71" s="38">
        <v>810.12654199697022</v>
      </c>
      <c r="F71" s="37">
        <v>25235</v>
      </c>
      <c r="G71" s="38">
        <v>533.18306597978994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</row>
    <row r="72" spans="1:232" s="40" customFormat="1" ht="24.9" customHeight="1">
      <c r="A72" s="36" t="s">
        <v>104</v>
      </c>
      <c r="B72" s="37">
        <v>22456</v>
      </c>
      <c r="C72" s="38">
        <v>886.55739134307078</v>
      </c>
      <c r="D72" s="37">
        <v>151991</v>
      </c>
      <c r="E72" s="38">
        <v>1030.1685823502708</v>
      </c>
      <c r="F72" s="37">
        <v>58322</v>
      </c>
      <c r="G72" s="38">
        <v>635.36083004698048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</row>
    <row r="73" spans="1:232" s="40" customFormat="1" ht="15.25" customHeight="1">
      <c r="A73" s="36"/>
      <c r="B73" s="37"/>
      <c r="C73" s="38"/>
      <c r="D73" s="37"/>
      <c r="E73" s="38"/>
      <c r="F73" s="37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</row>
    <row r="74" spans="1:232" s="35" customFormat="1" ht="27.2" customHeight="1">
      <c r="A74" s="287" t="s">
        <v>105</v>
      </c>
      <c r="B74" s="288">
        <v>82871</v>
      </c>
      <c r="C74" s="289">
        <v>1068.1694511952312</v>
      </c>
      <c r="D74" s="288">
        <v>786841</v>
      </c>
      <c r="E74" s="289">
        <v>1352.2951254192396</v>
      </c>
      <c r="F74" s="288">
        <v>269402</v>
      </c>
      <c r="G74" s="289">
        <v>826.3262786839</v>
      </c>
      <c r="H74" s="32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</row>
    <row r="75" spans="1:232" s="40" customFormat="1" ht="15.25" customHeight="1">
      <c r="A75" s="36"/>
      <c r="B75" s="37"/>
      <c r="C75" s="38"/>
      <c r="D75" s="37"/>
      <c r="E75" s="38"/>
      <c r="F75" s="37"/>
      <c r="G75" s="38"/>
      <c r="H75" s="41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</row>
    <row r="76" spans="1:232" s="35" customFormat="1" ht="27.2" customHeight="1">
      <c r="A76" s="287" t="s">
        <v>106</v>
      </c>
      <c r="B76" s="288">
        <v>31136</v>
      </c>
      <c r="C76" s="289">
        <v>885.97263906731746</v>
      </c>
      <c r="D76" s="288">
        <v>144116</v>
      </c>
      <c r="E76" s="289">
        <v>1027.6994277526439</v>
      </c>
      <c r="F76" s="288">
        <v>61740</v>
      </c>
      <c r="G76" s="289">
        <v>661.72131616456102</v>
      </c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</row>
    <row r="77" spans="1:232" s="40" customFormat="1" ht="15.25" customHeight="1">
      <c r="A77" s="36"/>
      <c r="B77" s="288"/>
      <c r="C77" s="289"/>
      <c r="D77" s="288"/>
      <c r="E77" s="289"/>
      <c r="F77" s="288"/>
      <c r="G77" s="289"/>
      <c r="H77" s="41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</row>
    <row r="78" spans="1:232" s="35" customFormat="1" ht="27.2" customHeight="1">
      <c r="A78" s="287" t="s">
        <v>107</v>
      </c>
      <c r="B78" s="288">
        <v>10706</v>
      </c>
      <c r="C78" s="289">
        <v>1162.6202549971977</v>
      </c>
      <c r="D78" s="288">
        <v>92827</v>
      </c>
      <c r="E78" s="289">
        <v>1306.8646985252135</v>
      </c>
      <c r="F78" s="288">
        <v>29581</v>
      </c>
      <c r="G78" s="289">
        <v>793.64938372604047</v>
      </c>
      <c r="H78" s="3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</row>
    <row r="79" spans="1:232" s="40" customFormat="1" ht="15.25" customHeight="1">
      <c r="A79" s="36"/>
      <c r="B79" s="37"/>
      <c r="C79" s="38"/>
      <c r="D79" s="37"/>
      <c r="E79" s="38"/>
      <c r="F79" s="37"/>
      <c r="G79" s="38"/>
      <c r="H79" s="41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</row>
    <row r="80" spans="1:232" s="35" customFormat="1" ht="27.2" customHeight="1">
      <c r="A80" s="287" t="s">
        <v>108</v>
      </c>
      <c r="B80" s="288">
        <v>42823</v>
      </c>
      <c r="C80" s="289">
        <v>1261.5341351610116</v>
      </c>
      <c r="D80" s="288">
        <v>365847</v>
      </c>
      <c r="E80" s="289">
        <v>1422.9066568264875</v>
      </c>
      <c r="F80" s="288">
        <v>135358</v>
      </c>
      <c r="G80" s="289">
        <v>879.31305656111942</v>
      </c>
      <c r="H80" s="32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</row>
    <row r="81" spans="1:232" s="40" customFormat="1" ht="24.9" customHeight="1">
      <c r="A81" s="36" t="s">
        <v>109</v>
      </c>
      <c r="B81" s="37">
        <v>6510</v>
      </c>
      <c r="C81" s="38">
        <v>1243.0118632872502</v>
      </c>
      <c r="D81" s="37">
        <v>52630</v>
      </c>
      <c r="E81" s="38">
        <v>1437.3267239217178</v>
      </c>
      <c r="F81" s="37">
        <v>16829</v>
      </c>
      <c r="G81" s="38">
        <v>862.37090617386662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</row>
    <row r="82" spans="1:232" s="40" customFormat="1" ht="24.9" customHeight="1">
      <c r="A82" s="36" t="s">
        <v>110</v>
      </c>
      <c r="B82" s="37">
        <v>13439</v>
      </c>
      <c r="C82" s="38">
        <v>1287.9821898950813</v>
      </c>
      <c r="D82" s="37">
        <v>128222</v>
      </c>
      <c r="E82" s="38">
        <v>1373.767534978397</v>
      </c>
      <c r="F82" s="37">
        <v>43788</v>
      </c>
      <c r="G82" s="38">
        <v>858.62114095185905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</row>
    <row r="83" spans="1:232" s="40" customFormat="1" ht="24.9" customHeight="1">
      <c r="A83" s="36" t="s">
        <v>111</v>
      </c>
      <c r="B83" s="37">
        <v>22874</v>
      </c>
      <c r="C83" s="38">
        <v>1251.2667828101773</v>
      </c>
      <c r="D83" s="37">
        <v>184995</v>
      </c>
      <c r="E83" s="38">
        <v>1452.863079164302</v>
      </c>
      <c r="F83" s="37">
        <v>74741</v>
      </c>
      <c r="G83" s="38">
        <v>895.25045436908795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</row>
    <row r="84" spans="1:232" s="40" customFormat="1" ht="15.25" customHeight="1">
      <c r="A84" s="36"/>
      <c r="B84" s="37"/>
      <c r="C84" s="38"/>
      <c r="D84" s="37"/>
      <c r="E84" s="38"/>
      <c r="F84" s="37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</row>
    <row r="85" spans="1:232" s="35" customFormat="1" ht="27.2" customHeight="1">
      <c r="A85" s="287" t="s">
        <v>112</v>
      </c>
      <c r="B85" s="288">
        <v>4664</v>
      </c>
      <c r="C85" s="289">
        <v>1000.4294146655232</v>
      </c>
      <c r="D85" s="288">
        <v>47446</v>
      </c>
      <c r="E85" s="289">
        <v>1103.2292207983812</v>
      </c>
      <c r="F85" s="288">
        <v>16065</v>
      </c>
      <c r="G85" s="289">
        <v>712.38839153439164</v>
      </c>
      <c r="H85" s="32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</row>
    <row r="86" spans="1:232" s="40" customFormat="1" ht="15.25" customHeight="1">
      <c r="A86" s="36"/>
      <c r="B86" s="37"/>
      <c r="C86" s="38"/>
      <c r="D86" s="37"/>
      <c r="E86" s="38"/>
      <c r="F86" s="37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</row>
    <row r="87" spans="1:232" s="35" customFormat="1" ht="24.9" customHeight="1">
      <c r="A87" s="36" t="s">
        <v>113</v>
      </c>
      <c r="B87" s="37">
        <v>965</v>
      </c>
      <c r="C87" s="38">
        <v>1143.5789948186527</v>
      </c>
      <c r="D87" s="37">
        <v>4320</v>
      </c>
      <c r="E87" s="38">
        <v>1257.245689814815</v>
      </c>
      <c r="F87" s="37">
        <v>2673</v>
      </c>
      <c r="G87" s="38">
        <v>783.80572764683882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</row>
    <row r="88" spans="1:232" s="35" customFormat="1" ht="24.9" customHeight="1">
      <c r="A88" s="36" t="s">
        <v>114</v>
      </c>
      <c r="B88" s="37">
        <v>1274</v>
      </c>
      <c r="C88" s="38">
        <v>1058.3815541601257</v>
      </c>
      <c r="D88" s="37">
        <v>3674</v>
      </c>
      <c r="E88" s="38">
        <v>1205.3147523135549</v>
      </c>
      <c r="F88" s="37">
        <v>2329</v>
      </c>
      <c r="G88" s="38">
        <v>724.56674109059679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</row>
    <row r="89" spans="1:232" s="40" customFormat="1" ht="21.95" customHeight="1">
      <c r="A89" s="36"/>
      <c r="B89" s="37"/>
      <c r="C89" s="38"/>
      <c r="D89" s="37"/>
      <c r="E89" s="38"/>
      <c r="F89" s="37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</row>
    <row r="90" spans="1:232" s="35" customFormat="1" ht="39.950000000000003" customHeight="1">
      <c r="A90" s="42" t="s">
        <v>46</v>
      </c>
      <c r="B90" s="43">
        <v>958823</v>
      </c>
      <c r="C90" s="44">
        <v>986.30301451884156</v>
      </c>
      <c r="D90" s="43">
        <v>6102437</v>
      </c>
      <c r="E90" s="44">
        <v>1156.2602270093039</v>
      </c>
      <c r="F90" s="43">
        <v>2361066</v>
      </c>
      <c r="G90" s="44">
        <v>722.64598986644262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</row>
    <row r="91" spans="1:232">
      <c r="A91" s="45"/>
      <c r="B91" s="46"/>
      <c r="C91" s="47"/>
      <c r="D91" s="46"/>
      <c r="E91" s="47"/>
      <c r="F91" s="46"/>
      <c r="G91" s="47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</row>
    <row r="92" spans="1:232">
      <c r="B92" s="49"/>
      <c r="C92" s="50"/>
      <c r="D92" s="49"/>
      <c r="E92" s="50"/>
      <c r="F92" s="49"/>
      <c r="G92" s="50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</row>
    <row r="93" spans="1:232">
      <c r="B93" s="49"/>
      <c r="C93" s="50"/>
      <c r="D93" s="49"/>
      <c r="E93" s="50"/>
      <c r="F93" s="49"/>
      <c r="G93" s="50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</row>
    <row r="94" spans="1:232">
      <c r="A94" s="51"/>
      <c r="B94" s="49"/>
      <c r="C94" s="50"/>
      <c r="D94" s="49"/>
      <c r="E94" s="50"/>
      <c r="F94" s="49"/>
      <c r="G94" s="50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</row>
    <row r="95" spans="1:232">
      <c r="C95" s="50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</row>
    <row r="96" spans="1:232">
      <c r="C96" s="50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</row>
    <row r="97" spans="3:159">
      <c r="C97" s="50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</row>
    <row r="98" spans="3:159">
      <c r="C98" s="50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</row>
    <row r="99" spans="3:159">
      <c r="C99" s="50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</row>
    <row r="100" spans="3:159">
      <c r="C100" s="50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</row>
    <row r="101" spans="3:159" ht="39.15" customHeight="1"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</row>
    <row r="102" spans="3:159"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29"/>
      <c r="EU102" s="29"/>
      <c r="EV102" s="29"/>
      <c r="EW102" s="29"/>
      <c r="EX102" s="29"/>
      <c r="EY102" s="29"/>
      <c r="EZ102" s="29"/>
      <c r="FA102" s="29"/>
      <c r="FB102" s="29"/>
      <c r="FC102" s="29"/>
    </row>
    <row r="103" spans="3:159"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29"/>
      <c r="EU103" s="29"/>
      <c r="EV103" s="29"/>
      <c r="EW103" s="29"/>
      <c r="EX103" s="29"/>
      <c r="EY103" s="29"/>
      <c r="EZ103" s="29"/>
      <c r="FA103" s="29"/>
      <c r="FB103" s="29"/>
      <c r="FC103" s="29"/>
    </row>
    <row r="104" spans="3:159"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</row>
    <row r="105" spans="3:159"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</row>
    <row r="106" spans="3:159"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</row>
    <row r="107" spans="3:159"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</row>
    <row r="108" spans="3:159"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</row>
    <row r="109" spans="3:159"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</row>
    <row r="110" spans="3:159"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</row>
    <row r="111" spans="3:159"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</row>
    <row r="112" spans="3:159"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</row>
    <row r="113" spans="8:159"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29"/>
      <c r="EU113" s="29"/>
      <c r="EV113" s="29"/>
      <c r="EW113" s="29"/>
      <c r="EX113" s="29"/>
      <c r="EY113" s="29"/>
      <c r="EZ113" s="29"/>
      <c r="FA113" s="29"/>
      <c r="FB113" s="29"/>
      <c r="FC113" s="29"/>
    </row>
    <row r="114" spans="8:159"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29"/>
      <c r="EU114" s="29"/>
      <c r="EV114" s="29"/>
      <c r="EW114" s="29"/>
      <c r="EX114" s="29"/>
      <c r="EY114" s="29"/>
      <c r="EZ114" s="29"/>
      <c r="FA114" s="29"/>
      <c r="FB114" s="29"/>
      <c r="FC114" s="29"/>
    </row>
    <row r="115" spans="8:159"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29"/>
      <c r="EU115" s="29"/>
      <c r="EV115" s="29"/>
      <c r="EW115" s="29"/>
      <c r="EX115" s="29"/>
      <c r="EY115" s="29"/>
      <c r="EZ115" s="29"/>
      <c r="FA115" s="29"/>
      <c r="FB115" s="29"/>
      <c r="FC115" s="29"/>
    </row>
    <row r="116" spans="8:159" ht="12.95" customHeight="1"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29"/>
      <c r="EU116" s="29"/>
      <c r="EV116" s="29"/>
      <c r="EW116" s="29"/>
      <c r="EX116" s="29"/>
      <c r="EY116" s="29"/>
      <c r="EZ116" s="29"/>
      <c r="FA116" s="29"/>
      <c r="FB116" s="29"/>
      <c r="FC116" s="29"/>
    </row>
    <row r="117" spans="8:159"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29"/>
      <c r="EU117" s="29"/>
      <c r="EV117" s="29"/>
      <c r="EW117" s="29"/>
      <c r="EX117" s="29"/>
      <c r="EY117" s="29"/>
      <c r="EZ117" s="29"/>
      <c r="FA117" s="29"/>
      <c r="FB117" s="29"/>
      <c r="FC117" s="29"/>
    </row>
    <row r="118" spans="8:159"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</row>
    <row r="119" spans="8:159"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29"/>
      <c r="EU119" s="29"/>
      <c r="EV119" s="29"/>
      <c r="EW119" s="29"/>
      <c r="EX119" s="29"/>
      <c r="EY119" s="29"/>
      <c r="EZ119" s="29"/>
      <c r="FA119" s="29"/>
      <c r="FB119" s="29"/>
      <c r="FC119" s="29"/>
    </row>
    <row r="120" spans="8:159"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</row>
    <row r="121" spans="8:159"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</row>
    <row r="122" spans="8:159"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</row>
    <row r="123" spans="8:159"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</row>
    <row r="124" spans="8:159"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</row>
    <row r="125" spans="8:159"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</row>
    <row r="126" spans="8:159"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29"/>
      <c r="EU126" s="29"/>
      <c r="EV126" s="29"/>
      <c r="EW126" s="29"/>
      <c r="EX126" s="29"/>
      <c r="EY126" s="29"/>
      <c r="EZ126" s="29"/>
      <c r="FA126" s="29"/>
      <c r="FB126" s="29"/>
      <c r="FC126" s="29"/>
    </row>
    <row r="127" spans="8:159"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29"/>
      <c r="EU127" s="29"/>
      <c r="EV127" s="29"/>
      <c r="EW127" s="29"/>
      <c r="EX127" s="29"/>
      <c r="EY127" s="29"/>
      <c r="EZ127" s="29"/>
      <c r="FA127" s="29"/>
      <c r="FB127" s="29"/>
      <c r="FC127" s="29"/>
    </row>
    <row r="128" spans="8:159"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29"/>
      <c r="EU128" s="29"/>
      <c r="EV128" s="29"/>
      <c r="EW128" s="29"/>
      <c r="EX128" s="29"/>
      <c r="EY128" s="29"/>
      <c r="EZ128" s="29"/>
      <c r="FA128" s="29"/>
      <c r="FB128" s="29"/>
      <c r="FC128" s="29"/>
    </row>
    <row r="129" spans="8:159"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</row>
    <row r="130" spans="8:159"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29"/>
      <c r="EU130" s="29"/>
      <c r="EV130" s="29"/>
      <c r="EW130" s="29"/>
      <c r="EX130" s="29"/>
      <c r="EY130" s="29"/>
      <c r="EZ130" s="29"/>
      <c r="FA130" s="29"/>
      <c r="FB130" s="29"/>
      <c r="FC130" s="29"/>
    </row>
    <row r="131" spans="8:159"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29"/>
      <c r="EU131" s="29"/>
      <c r="EV131" s="29"/>
      <c r="EW131" s="29"/>
      <c r="EX131" s="29"/>
      <c r="EY131" s="29"/>
      <c r="EZ131" s="29"/>
      <c r="FA131" s="29"/>
      <c r="FB131" s="29"/>
      <c r="FC131" s="29"/>
    </row>
    <row r="132" spans="8:159"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</row>
    <row r="133" spans="8:159"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29"/>
      <c r="EU133" s="29"/>
      <c r="EV133" s="29"/>
      <c r="EW133" s="29"/>
      <c r="EX133" s="29"/>
      <c r="EY133" s="29"/>
      <c r="EZ133" s="29"/>
      <c r="FA133" s="29"/>
      <c r="FB133" s="29"/>
      <c r="FC133" s="29"/>
    </row>
    <row r="134" spans="8:159"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29"/>
      <c r="EU134" s="29"/>
      <c r="EV134" s="29"/>
      <c r="EW134" s="29"/>
      <c r="EX134" s="29"/>
      <c r="EY134" s="29"/>
      <c r="EZ134" s="29"/>
      <c r="FA134" s="29"/>
      <c r="FB134" s="29"/>
      <c r="FC134" s="29"/>
    </row>
    <row r="135" spans="8:159"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29"/>
      <c r="EU135" s="29"/>
      <c r="EV135" s="29"/>
      <c r="EW135" s="29"/>
      <c r="EX135" s="29"/>
      <c r="EY135" s="29"/>
      <c r="EZ135" s="29"/>
      <c r="FA135" s="29"/>
      <c r="FB135" s="29"/>
      <c r="FC135" s="29"/>
    </row>
    <row r="136" spans="8:159"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29"/>
      <c r="EU136" s="29"/>
      <c r="EV136" s="29"/>
      <c r="EW136" s="29"/>
      <c r="EX136" s="29"/>
      <c r="EY136" s="29"/>
      <c r="EZ136" s="29"/>
      <c r="FA136" s="29"/>
      <c r="FB136" s="29"/>
      <c r="FC136" s="29"/>
    </row>
    <row r="137" spans="8:159"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29"/>
      <c r="EU137" s="29"/>
      <c r="EV137" s="29"/>
      <c r="EW137" s="29"/>
      <c r="EX137" s="29"/>
      <c r="EY137" s="29"/>
      <c r="EZ137" s="29"/>
      <c r="FA137" s="29"/>
      <c r="FB137" s="29"/>
      <c r="FC137" s="29"/>
    </row>
    <row r="138" spans="8:159"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</row>
    <row r="139" spans="8:159"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</row>
    <row r="140" spans="8:159"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</row>
  </sheetData>
  <mergeCells count="1">
    <mergeCell ref="A7:A8"/>
  </mergeCells>
  <printOptions horizontalCentered="1"/>
  <pageMargins left="0.44236111111111109" right="0.40347222222222223" top="0.51180555555555551" bottom="0.51180555555555551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Portada</vt:lpstr>
      <vt:lpstr>Regím y altas</vt:lpstr>
      <vt:lpstr>Clase, sexo y edad</vt:lpstr>
      <vt:lpstr>Nº Pens. Clases</vt:lpstr>
      <vt:lpstr>Importe €</vt:lpstr>
      <vt:lpstr>P. Media €</vt:lpstr>
      <vt:lpstr>minimos</vt:lpstr>
      <vt:lpstr>PM ALTAS</vt:lpstr>
      <vt:lpstr>Prov1</vt:lpstr>
      <vt:lpstr>Prov2</vt:lpstr>
      <vt:lpstr>Prov3</vt:lpstr>
      <vt:lpstr>Minimos prov</vt:lpstr>
      <vt:lpstr>'Clase, sexo y edad'!Área_de_impresión</vt:lpstr>
      <vt:lpstr>'Importe €'!Área_de_impresión</vt:lpstr>
      <vt:lpstr>minimos!Área_de_impresión</vt:lpstr>
      <vt:lpstr>'Minimos prov'!Área_de_impresión</vt:lpstr>
      <vt:lpstr>'Nº Pens. Clases'!Área_de_impresión</vt:lpstr>
      <vt:lpstr>'P. Media €'!Área_de_impresión</vt:lpstr>
      <vt:lpstr>'PM ALTAS'!Área_de_impresión</vt:lpstr>
      <vt:lpstr>Portada!Área_de_impresión</vt:lpstr>
      <vt:lpstr>Prov1!Área_de_impresión</vt:lpstr>
      <vt:lpstr>Prov2!Área_de_impresión</vt:lpstr>
      <vt:lpstr>Prov3!Área_de_impresión</vt:lpstr>
      <vt:lpstr>'Regím y altas'!Área_de_impresión</vt:lpstr>
      <vt:lpstr>'Clase, sexo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2020-02-21T08:14:41Z</cp:lastPrinted>
  <dcterms:created xsi:type="dcterms:W3CDTF">2016-11-17T11:36:14Z</dcterms:created>
  <dcterms:modified xsi:type="dcterms:W3CDTF">2020-02-21T08:15:41Z</dcterms:modified>
</cp:coreProperties>
</file>