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Angel\Desktop\SESS\DATOS\PENSIONES\2020\Abril\"/>
    </mc:Choice>
  </mc:AlternateContent>
  <bookViews>
    <workbookView xWindow="390" yWindow="105" windowWidth="14640" windowHeight="7965" tabRatio="779"/>
  </bookViews>
  <sheets>
    <sheet name="Portada" sheetId="24" r:id="rId1"/>
    <sheet name="Regím y altas" sheetId="21" r:id="rId2"/>
    <sheet name="Clase, sexo y edad" sheetId="26" r:id="rId3"/>
    <sheet name="Nº Pens. Clases" sheetId="17" r:id="rId4"/>
    <sheet name="Importe €" sheetId="18" r:id="rId5"/>
    <sheet name="P. Media €" sheetId="19" r:id="rId6"/>
    <sheet name="minimos" sheetId="27" r:id="rId7"/>
    <sheet name="PM ALTAS" sheetId="25" r:id="rId8"/>
    <sheet name="Prov1" sheetId="14" r:id="rId9"/>
    <sheet name="Prov2" sheetId="15" r:id="rId10"/>
    <sheet name="Prov3" sheetId="16" r:id="rId11"/>
    <sheet name="Minimos prov" sheetId="2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1P68" localSheetId="2">'[1]%'!$B$2:$Z$17</definedName>
    <definedName name="_1P68">'[1]%'!$B$2:$Z$17</definedName>
    <definedName name="_2P68" localSheetId="2">#REF!</definedName>
    <definedName name="_2P68" localSheetId="6">#REF!</definedName>
    <definedName name="_2P68">#REF!</definedName>
    <definedName name="a" localSheetId="2">#REF!</definedName>
    <definedName name="a">#REF!</definedName>
    <definedName name="aaa">#REF!</definedName>
    <definedName name="ACA">#REF!</definedName>
    <definedName name="ACP">#REF!</definedName>
    <definedName name="alt" localSheetId="2">#REF!</definedName>
    <definedName name="alt">#REF!</definedName>
    <definedName name="_xlnm.Print_Area" localSheetId="2">'Clase, sexo y edad'!$A$1:$Q$79</definedName>
    <definedName name="_xlnm.Print_Area" localSheetId="4">'Importe €'!$A$1:$H$80</definedName>
    <definedName name="_xlnm.Print_Area" localSheetId="6">minimos!$B$1:$H$33</definedName>
    <definedName name="_xlnm.Print_Area" localSheetId="11">'Minimos prov'!$B$2:$G$68</definedName>
    <definedName name="_xlnm.Print_Area" localSheetId="3">'Nº Pens. Clases'!$A$1:$H$80</definedName>
    <definedName name="_xlnm.Print_Area" localSheetId="5">'P. Media €'!$A$1:$H$80</definedName>
    <definedName name="_xlnm.Print_Area" localSheetId="7">'PM ALTAS'!$C$1:$G$38</definedName>
    <definedName name="_xlnm.Print_Area" localSheetId="0">Portada!$A$1:$E$62</definedName>
    <definedName name="_xlnm.Print_Area" localSheetId="8">Prov1!$A$3:$G$90</definedName>
    <definedName name="_xlnm.Print_Area" localSheetId="9">Prov2!$A$3:$G$90</definedName>
    <definedName name="_xlnm.Print_Area" localSheetId="10">Prov3!$B$3:$H$89</definedName>
    <definedName name="_xlnm.Print_Area" localSheetId="1">'Regím y altas'!$A$1:$T$42</definedName>
    <definedName name="_xlnm.Print_Area">#REF!</definedName>
    <definedName name="AT">#REF!</definedName>
    <definedName name="Auto_Open">#REF!</definedName>
    <definedName name="CARBON">#REF!</definedName>
    <definedName name="cb" localSheetId="2">#REF!</definedName>
    <definedName name="cb">#REF!</definedName>
    <definedName name="CCAA">'[2]CC.AA'!$H$3:$H$3000</definedName>
    <definedName name="cm" localSheetId="2">#REF!</definedName>
    <definedName name="cm" localSheetId="6">#REF!</definedName>
    <definedName name="cm">#REF!</definedName>
    <definedName name="COMPROBACIÓN">#REF!</definedName>
    <definedName name="Contribuciones_CCAA">[3]Gráficos!$B$75:$K$93</definedName>
    <definedName name="d" localSheetId="2">#REF!</definedName>
    <definedName name="d" localSheetId="6">#REF!</definedName>
    <definedName name="d">#REF!</definedName>
    <definedName name="dddd">#REF!</definedName>
    <definedName name="de">#REF!</definedName>
    <definedName name="deee">#REF!</definedName>
    <definedName name="DISTRIBUCIÓN_IMPORTES">#REF!</definedName>
    <definedName name="DISTRIBUCIÓN_PORCENTUAL_IMPORTES">#REF!</definedName>
    <definedName name="dv">#REF!</definedName>
    <definedName name="ed">#REF!</definedName>
    <definedName name="edades">#REF!</definedName>
    <definedName name="EF_FAMI">#REF!</definedName>
    <definedName name="EIP">#REF!</definedName>
    <definedName name="EJUBI">#REF!</definedName>
    <definedName name="EORFANDAD">#REF!</definedName>
    <definedName name="EP">#REF!</definedName>
    <definedName name="ETSIS">#REF!</definedName>
    <definedName name="EVIUDEDAD">#REF!</definedName>
    <definedName name="evo">#REF!</definedName>
    <definedName name="FFAMILI_TOTAL">#REF!</definedName>
    <definedName name="fff">#REF!</definedName>
    <definedName name="HOGAR">#REF!</definedName>
    <definedName name="impor">#REF!</definedName>
    <definedName name="importe">#REF!</definedName>
    <definedName name="IMPORTE_P67" localSheetId="2">'[1]IMPORTE POR CONCEPTOS'!$B$2:$Z$18</definedName>
    <definedName name="IMPORTE_P67">'[1]IMPORTE POR CONCEPTOS'!$B$2:$Z$18</definedName>
    <definedName name="INCP_JUBILA" localSheetId="2">#REF!</definedName>
    <definedName name="INCP_JUBILA" localSheetId="6">#REF!</definedName>
    <definedName name="INCP_JUBILA">#REF!</definedName>
    <definedName name="ip" localSheetId="2">#REF!</definedName>
    <definedName name="ip">#REF!</definedName>
    <definedName name="IP__CCAA">[4]Total!$A$1:$AA$80</definedName>
    <definedName name="Macro1">#REF!</definedName>
    <definedName name="Macro10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edia_CCAA">[5]Gráficos!$A$49:$E$67</definedName>
    <definedName name="NombreTabla">"Dummy"</definedName>
    <definedName name="Nómina_CCAA">[5]Gráficos!$A$3:$E$21</definedName>
    <definedName name="Número_CCAA">[5]Gráficos!$A$26:$E$44</definedName>
    <definedName name="PROVINCIA">[2]PROVINCIAS!$R$3:$R$3000</definedName>
    <definedName name="PUBLICA">[5]Avance!$P$52:$Q$63</definedName>
    <definedName name="qq" localSheetId="2">#REF!</definedName>
    <definedName name="qq" localSheetId="6">#REF!</definedName>
    <definedName name="qq">#REF!</definedName>
    <definedName name="rank_contr_nóm">[3]Gráficos!$M$75:$M$93</definedName>
    <definedName name="rank_contr_núm">[3]Gráficos!$N$75:$N$93</definedName>
    <definedName name="rank_contr_pm">[3]Gráficos!$O$75:$O$93</definedName>
    <definedName name="Recover">#REF!</definedName>
    <definedName name="REGIMENES">[2]PROVINCIAS!$P$3:$P$3000</definedName>
    <definedName name="REGIMENESCCAA">'[2]CC.AA'!$F$3:$F$3000</definedName>
    <definedName name="REM" localSheetId="6">#REF!</definedName>
    <definedName name="REM">#REF!</definedName>
    <definedName name="RETA">#REF!</definedName>
    <definedName name="RG">#REF!</definedName>
    <definedName name="serieb">[2]PROVINCIAS!$P$3:$P$3000</definedName>
    <definedName name="SEXO">[2]PROVINCIAS!$S$3:$S$3000</definedName>
    <definedName name="SEXOCCAA">'[2]CC.AA'!$I$3:$I$3000</definedName>
    <definedName name="SOVI" localSheetId="6">#REF!</definedName>
    <definedName name="SOVI">#REF!</definedName>
    <definedName name="ss">#REF!</definedName>
    <definedName name="_xlnm.Print_Titles" localSheetId="2">'Clase, sexo y edad'!$1:$3</definedName>
    <definedName name="_xlnm.Print_Titles">#N/A</definedName>
    <definedName name="TOTAL" localSheetId="6">#REF!</definedName>
    <definedName name="TOTAL">#REF!</definedName>
    <definedName name="Tramos_2009">[6]Rango!$Q$2:$S$32</definedName>
    <definedName name="Tramos_2015">[6]Rango!$AO$2:$AP$32</definedName>
    <definedName name="TRAMOS_CUANTÍA" localSheetId="2">#REF!</definedName>
    <definedName name="TRAMOS_CUANTÍA" localSheetId="6">#REF!</definedName>
    <definedName name="TRAMOS_CUANTÍA">#REF!</definedName>
    <definedName name="VIUDE_ORFAN" localSheetId="2">#REF!</definedName>
    <definedName name="VIUDE_ORFAN">#REF!</definedName>
  </definedNames>
  <calcPr calcId="162913"/>
</workbook>
</file>

<file path=xl/calcChain.xml><?xml version="1.0" encoding="utf-8"?>
<calcChain xmlns="http://schemas.openxmlformats.org/spreadsheetml/2006/main">
  <c r="D14" i="27" l="1"/>
  <c r="D12" i="27"/>
  <c r="D11" i="27"/>
  <c r="D10" i="27"/>
  <c r="D9" i="27"/>
  <c r="D8" i="27"/>
  <c r="D7" i="27"/>
  <c r="C42" i="27" l="1"/>
  <c r="C43" i="27"/>
  <c r="C44" i="27"/>
  <c r="C46" i="27"/>
  <c r="C47" i="27"/>
  <c r="C48" i="27"/>
  <c r="C49" i="27"/>
  <c r="C45" i="27" l="1"/>
  <c r="C50" i="27" s="1"/>
  <c r="D46" i="27"/>
  <c r="E46" i="27"/>
  <c r="C51" i="27"/>
  <c r="G34" i="25" l="1"/>
  <c r="F34" i="25"/>
  <c r="E34" i="25"/>
  <c r="D34" i="25"/>
  <c r="G33" i="25"/>
  <c r="F33" i="25"/>
  <c r="E33" i="25"/>
  <c r="D33" i="25"/>
  <c r="G32" i="25"/>
  <c r="F32" i="25"/>
  <c r="E32" i="25"/>
  <c r="D32" i="25"/>
  <c r="G31" i="25"/>
  <c r="F31" i="25"/>
  <c r="E31" i="25"/>
  <c r="D31" i="25"/>
  <c r="G30" i="25"/>
  <c r="F30" i="25"/>
  <c r="E30" i="25"/>
  <c r="D30" i="25"/>
  <c r="G29" i="25"/>
  <c r="F29" i="25"/>
  <c r="E29" i="25"/>
  <c r="D29" i="25"/>
  <c r="G28" i="25"/>
  <c r="F28" i="25"/>
  <c r="E28" i="25"/>
  <c r="D28" i="25"/>
  <c r="G27" i="25"/>
  <c r="F27" i="25"/>
  <c r="E27" i="25"/>
  <c r="D27" i="25"/>
  <c r="G26" i="25"/>
  <c r="F26" i="25"/>
  <c r="E26" i="25"/>
  <c r="D26" i="25"/>
  <c r="G25" i="25"/>
  <c r="F25" i="25"/>
  <c r="E25" i="25"/>
  <c r="D25" i="25"/>
  <c r="G24" i="25"/>
  <c r="F24" i="25"/>
  <c r="E24" i="25"/>
  <c r="D24" i="25"/>
  <c r="G23" i="25"/>
  <c r="F23" i="25"/>
  <c r="E23" i="25"/>
  <c r="D23" i="25"/>
  <c r="G22" i="25"/>
  <c r="F22" i="25"/>
  <c r="E22" i="25"/>
  <c r="D22" i="25"/>
  <c r="B96" i="16" l="1"/>
  <c r="H93" i="16"/>
  <c r="E91" i="16"/>
  <c r="C91" i="16"/>
  <c r="B5" i="16"/>
  <c r="A5" i="15"/>
</calcChain>
</file>

<file path=xl/sharedStrings.xml><?xml version="1.0" encoding="utf-8"?>
<sst xmlns="http://schemas.openxmlformats.org/spreadsheetml/2006/main" count="1063" uniqueCount="193">
  <si>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</si>
  <si>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</si>
  <si>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</si>
  <si>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</si>
  <si>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</si>
  <si>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</si>
  <si>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</si>
  <si>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</si>
  <si>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</si>
  <si>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</si>
  <si>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</si>
  <si>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</si>
  <si>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</si>
  <si>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</si>
  <si>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</si>
  <si>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</si>
  <si>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</si>
  <si>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</si>
  <si>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</si>
  <si>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</si>
  <si>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</si>
  <si>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</si>
  <si>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</si>
  <si>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</si>
  <si>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</si>
  <si>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</si>
  <si>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</si>
  <si>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</si>
  <si>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años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</si>
  <si>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</si>
  <si>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</si>
  <si>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</si>
  <si>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</si>
  <si>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</si>
  <si>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</si>
  <si>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</si>
  <si>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</si>
  <si>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</si>
  <si>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</si>
  <si>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</si>
  <si>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</si>
  <si>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</si>
  <si>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</si>
  <si>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</si>
  <si>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</si>
  <si>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</si>
  <si>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</si>
  <si>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</si>
  <si>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</si>
  <si>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</si>
  <si>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</si>
  <si>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</si>
  <si>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</si>
  <si>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</si>
  <si>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</si>
  <si>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</si>
  <si>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</si>
  <si>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</si>
  <si>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</si>
  <si>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</si>
  <si>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</si>
  <si>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</si>
  <si>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</si>
  <si>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</si>
  <si>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</si>
  <si>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</si>
  <si>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</si>
  <si>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ILLES BALEARS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</si>
  <si>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</si>
  <si>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</si>
  <si>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</si>
  <si>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</si>
  <si>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</si>
  <si>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</si>
  <si>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</si>
  <si>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</si>
  <si>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</si>
  <si>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</si>
  <si>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</si>
  <si>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</si>
  <si>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</si>
  <si>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</si>
  <si>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</si>
  <si>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</si>
  <si>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</si>
  <si>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</si>
  <si>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</si>
  <si>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</si>
  <si>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</si>
  <si>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</si>
  <si>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Girona</t>
  </si>
  <si>
    <t>Lleida</t>
  </si>
  <si>
    <t>Tarragona</t>
  </si>
  <si>
    <t>C. VALENCIANA</t>
  </si>
  <si>
    <t>Alicante</t>
  </si>
  <si>
    <t>Castellón</t>
  </si>
  <si>
    <t>Valencia</t>
  </si>
  <si>
    <t>EXTREMADURA</t>
  </si>
  <si>
    <t>Badajoz</t>
  </si>
  <si>
    <t>Cáceres</t>
  </si>
  <si>
    <t>GALICIA</t>
  </si>
  <si>
    <t>Coruña (A)</t>
  </si>
  <si>
    <t>Lugo</t>
  </si>
  <si>
    <t>Ourense</t>
  </si>
  <si>
    <t>Pontevedra</t>
  </si>
  <si>
    <t>MADRID</t>
  </si>
  <si>
    <t>MURCIA</t>
  </si>
  <si>
    <t>NAVARRA</t>
  </si>
  <si>
    <t>PAÍS VASCO</t>
  </si>
  <si>
    <t>Araba/Álava</t>
  </si>
  <si>
    <t>Gipuzkoa</t>
  </si>
  <si>
    <t>Bizkaia</t>
  </si>
  <si>
    <t>RIOJA (LA)</t>
  </si>
  <si>
    <t>Ceuta</t>
  </si>
  <si>
    <t>Melilla</t>
  </si>
  <si>
    <t xml:space="preserve"> </t>
  </si>
  <si>
    <t>ORFANDAD</t>
  </si>
  <si>
    <t>FAVOR DE FAMILIARES</t>
  </si>
  <si>
    <t>º</t>
  </si>
  <si>
    <t>EVOLUCIÓN DEL NÚMERO DE PENSIONES Y DE LA PENSIÓN MEDIA</t>
  </si>
  <si>
    <t>NÚMERO DE PENSIONES</t>
  </si>
  <si>
    <t>% SOBRE  TOTAL NACIONAL</t>
  </si>
  <si>
    <t>% DE AUMENTO SOBRE EL MISMO MES DEL AÑO ANTERIOR</t>
  </si>
  <si>
    <t>PENSIÓN MEDIA EN EUROS</t>
  </si>
  <si>
    <t>% SOBRE PENSIÓN MEDIA NACIONAL</t>
  </si>
  <si>
    <t>Jueves 25 de octubre de  2019</t>
  </si>
  <si>
    <t>Nomina de pensiones (pegar )</t>
  </si>
  <si>
    <t>Pension media de jubilación (pegar)</t>
  </si>
  <si>
    <t>Ojo cambiar fecha para las notas de prensa y actualizar nomina y pension media de jubilación</t>
  </si>
  <si>
    <t>NÚMERO DE PENSIONES POR CLASE DE PENSIÓN</t>
  </si>
  <si>
    <t>Pensiones en vigor a día 1 de cada mes</t>
  </si>
  <si>
    <t>PERIODO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</si>
  <si>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</si>
  <si>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</si>
  <si>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</si>
  <si>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</si>
  <si>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</si>
  <si>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</si>
  <si>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</si>
  <si>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</si>
  <si>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</si>
  <si>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</si>
  <si>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</si>
  <si>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</si>
  <si>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</si>
  <si>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</si>
  <si>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</si>
  <si>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</si>
  <si>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Datos anuales a diciembre de cada año.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</si>
  <si>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</si>
  <si>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</si>
  <si>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</si>
  <si>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</si>
  <si>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</si>
  <si>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</si>
  <si>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</si>
  <si>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</si>
  <si>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</si>
  <si>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</si>
  <si>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</si>
  <si>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</si>
  <si>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</si>
  <si>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</si>
  <si>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</si>
  <si>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</si>
  <si>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</si>
  <si>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</si>
  <si>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</si>
  <si>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</si>
  <si>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</si>
  <si>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</si>
  <si>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</si>
  <si>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</si>
  <si>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</si>
  <si>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</si>
  <si>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</si>
  <si>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</si>
  <si>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</si>
  <si>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</si>
  <si>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(1) 2008-2019 Pensión media de las altas acumuladas de cada año</t>
  </si>
  <si>
    <r>
      <t>GENERAL/SISTEMA</t>
    </r>
    <r>
      <rPr>
        <sz val="12"/>
        <rFont val="Arial"/>
        <family val="2"/>
      </rPr>
      <t xml:space="preserve"> (en %)</t>
    </r>
  </si>
  <si>
    <t>Pensiones en vigor por clase, sexo y grupos de edad. Total sistema</t>
  </si>
  <si>
    <t>TOTAL NACIONAL (1)</t>
  </si>
  <si>
    <t>PENSIONES CONTRIBUTIVAS EN VIGOR A 1 DE ABRIL DE 2020</t>
  </si>
  <si>
    <t>MARZO 2020</t>
  </si>
  <si>
    <t>Incluyen 57 pensiones de las que no consta el sexo</t>
  </si>
  <si>
    <t>Marzo 2020</t>
  </si>
  <si>
    <t>(2) Incremento sobre marzo de 2019</t>
  </si>
  <si>
    <t>Marzo 2020 (2)</t>
  </si>
  <si>
    <t>1 de  abril de 2020</t>
  </si>
  <si>
    <t>1 abril 2020</t>
  </si>
  <si>
    <t>Datos a 1 de abril de 2020</t>
  </si>
  <si>
    <t xml:space="preserve">  1 de abril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</si>
</sst>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</numFmts>
  <fonts count="115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1"/>
      <color theme="0"/>
      <name val="Cambria"/>
      <family val="1"/>
      <scheme val="major"/>
    </font>
    <font>
      <sz val="11"/>
      <color theme="0"/>
      <name val="Cambria"/>
      <family val="1"/>
      <scheme val="major"/>
    </font>
    <font>
      <b/>
      <sz val="10"/>
      <color theme="0"/>
      <name val="Cambria"/>
      <family val="1"/>
      <scheme val="major"/>
    </font>
    <font>
      <b/>
      <sz val="10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sz val="1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2"/>
      <name val="Cambria"/>
      <family val="1"/>
      <scheme val="major"/>
    </font>
    <font>
      <sz val="14"/>
      <color theme="5" tint="-0.499984740745262"/>
      <name val="Cambria"/>
      <family val="1"/>
      <scheme val="major"/>
    </font>
    <font>
      <b/>
      <sz val="12"/>
      <color theme="5" tint="-0.249977111117893"/>
      <name val="Cambria"/>
      <family val="1"/>
      <scheme val="major"/>
    </font>
    <font>
      <b/>
      <sz val="11"/>
      <name val="Cambria"/>
      <family val="1"/>
      <scheme val="major"/>
    </font>
    <font>
      <sz val="12"/>
      <color theme="5" tint="-0.499984740745262"/>
      <name val="Cambria"/>
      <family val="1"/>
      <scheme val="major"/>
    </font>
    <font>
      <sz val="10"/>
      <name val="Arial"/>
      <family val="2"/>
    </font>
    <font>
      <b/>
      <sz val="10"/>
      <color theme="1"/>
      <name val="Cambria"/>
      <family val="1"/>
      <scheme val="major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mbria"/>
      <family val="1"/>
      <scheme val="major"/>
    </font>
    <font>
      <sz val="12"/>
      <color rgb="FF943634"/>
      <name val="Calibri"/>
      <family val="2"/>
      <scheme val="minor"/>
    </font>
    <font>
      <b/>
      <sz val="40"/>
      <color theme="1"/>
      <name val="Cambria"/>
      <family val="1"/>
      <scheme val="major"/>
    </font>
    <font>
      <b/>
      <sz val="12"/>
      <color rgb="FF752B29"/>
      <name val="Cambria"/>
      <family val="1"/>
      <scheme val="major"/>
    </font>
    <font>
      <b/>
      <sz val="34"/>
      <color theme="1"/>
      <name val="Cambria"/>
      <family val="1"/>
      <scheme val="major"/>
    </font>
    <font>
      <b/>
      <sz val="14"/>
      <color indexed="17"/>
      <name val="Cambria"/>
      <family val="1"/>
      <scheme val="major"/>
    </font>
    <font>
      <sz val="12"/>
      <name val="Cambria"/>
      <family val="1"/>
      <scheme val="major"/>
    </font>
    <font>
      <sz val="12"/>
      <name val="Times New Roman"/>
      <family val="1"/>
    </font>
    <font>
      <sz val="24"/>
      <color rgb="FFEB641B"/>
      <name val="Arial"/>
      <family val="2"/>
    </font>
    <font>
      <sz val="24"/>
      <color rgb="FF752B29"/>
      <name val="Arial"/>
      <family val="2"/>
    </font>
    <font>
      <sz val="24"/>
      <color rgb="FF752B29"/>
      <name val="Times New Roman"/>
      <family val="1"/>
    </font>
    <font>
      <sz val="22"/>
      <name val="Cambria"/>
      <family val="1"/>
      <scheme val="major"/>
    </font>
    <font>
      <sz val="24"/>
      <name val="Arial"/>
      <family val="2"/>
    </font>
    <font>
      <sz val="24"/>
      <name val="Times New Roman"/>
      <family val="1"/>
    </font>
    <font>
      <b/>
      <sz val="22"/>
      <name val="Cambria"/>
      <family val="1"/>
      <scheme val="major"/>
    </font>
    <font>
      <b/>
      <sz val="40"/>
      <name val="Cambria"/>
      <family val="1"/>
      <scheme val="major"/>
    </font>
    <font>
      <sz val="12"/>
      <color rgb="FF752B29"/>
      <name val="Cambria"/>
      <family val="1"/>
      <scheme val="major"/>
    </font>
    <font>
      <sz val="12"/>
      <color rgb="FF752B29"/>
      <name val="Calibri"/>
      <family val="2"/>
      <scheme val="minor"/>
    </font>
    <font>
      <b/>
      <sz val="34"/>
      <name val="Cambria"/>
      <family val="1"/>
      <scheme val="major"/>
    </font>
    <font>
      <b/>
      <sz val="40"/>
      <color rgb="FF752B29"/>
      <name val="Calibri"/>
      <family val="2"/>
      <scheme val="minor"/>
    </font>
    <font>
      <b/>
      <sz val="12"/>
      <color rgb="FF752B29"/>
      <name val="Calibri"/>
      <family val="2"/>
      <scheme val="minor"/>
    </font>
    <font>
      <b/>
      <sz val="34"/>
      <color rgb="FF752B29"/>
      <name val="Calibri"/>
      <family val="2"/>
      <scheme val="minor"/>
    </font>
    <font>
      <b/>
      <sz val="24"/>
      <color rgb="FF752B29"/>
      <name val="Times New Roman"/>
      <family val="1"/>
    </font>
    <font>
      <sz val="24"/>
      <color rgb="FF943634"/>
      <name val="Arial"/>
      <family val="2"/>
    </font>
    <font>
      <sz val="24"/>
      <color rgb="FF752B29"/>
      <name val="Calibri"/>
      <family val="2"/>
      <scheme val="minor"/>
    </font>
    <font>
      <sz val="24"/>
      <color rgb="FF943634"/>
      <name val="Cambria"/>
      <family val="1"/>
      <scheme val="major"/>
    </font>
    <font>
      <sz val="24"/>
      <name val="Cambria"/>
      <family val="1"/>
      <scheme val="major"/>
    </font>
    <font>
      <b/>
      <sz val="18"/>
      <name val="Cambria"/>
      <family val="1"/>
      <scheme val="major"/>
    </font>
    <font>
      <b/>
      <sz val="11.5"/>
      <name val="Arial Narrow"/>
      <family val="2"/>
    </font>
    <font>
      <sz val="18"/>
      <name val="Cambria"/>
      <family val="1"/>
      <scheme val="major"/>
    </font>
    <font>
      <b/>
      <sz val="20"/>
      <name val="Cambria"/>
      <family val="1"/>
      <scheme val="maj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b/>
      <sz val="16"/>
      <color rgb="FF752B29"/>
      <name val="Cambria"/>
      <family val="1"/>
      <scheme val="major"/>
    </font>
    <font>
      <sz val="10"/>
      <name val="Cambria"/>
      <family val="1"/>
      <scheme val="major"/>
    </font>
    <font>
      <b/>
      <sz val="15"/>
      <name val="Cambria"/>
      <family val="1"/>
      <scheme val="major"/>
    </font>
    <font>
      <sz val="16"/>
      <color rgb="FF943634"/>
      <name val="Cambria"/>
      <family val="1"/>
      <scheme val="major"/>
    </font>
    <font>
      <sz val="16"/>
      <name val="Cambria"/>
      <family val="1"/>
      <scheme val="major"/>
    </font>
    <font>
      <sz val="15"/>
      <name val="Cambria"/>
      <family val="1"/>
      <scheme val="major"/>
    </font>
    <font>
      <sz val="12"/>
      <color indexed="8"/>
      <name val="Cambria"/>
      <family val="1"/>
      <scheme val="major"/>
    </font>
    <font>
      <b/>
      <sz val="12"/>
      <color indexed="8"/>
      <name val="Cambria"/>
      <family val="1"/>
      <scheme val="major"/>
    </font>
    <font>
      <b/>
      <sz val="24"/>
      <name val="Arial"/>
      <family val="2"/>
    </font>
    <font>
      <sz val="14"/>
      <name val="Arial"/>
      <family val="2"/>
    </font>
    <font>
      <sz val="15"/>
      <name val="Arial"/>
      <family val="2"/>
    </font>
    <font>
      <b/>
      <sz val="18"/>
      <color rgb="FF943634"/>
      <name val="Cambria"/>
      <family val="1"/>
      <scheme val="major"/>
    </font>
    <font>
      <sz val="9"/>
      <name val="Cambria"/>
      <family val="1"/>
      <scheme val="major"/>
    </font>
    <font>
      <sz val="10"/>
      <color indexed="10"/>
      <name val="Arial"/>
      <family val="2"/>
    </font>
    <font>
      <sz val="10"/>
      <color rgb="FFEB641B"/>
      <name val="Arial"/>
      <family val="2"/>
    </font>
    <font>
      <sz val="11"/>
      <name val="Calibri"/>
      <family val="2"/>
      <scheme val="minor"/>
    </font>
    <font>
      <b/>
      <sz val="16"/>
      <name val="Cambria"/>
      <family val="1"/>
      <scheme val="major"/>
    </font>
    <font>
      <b/>
      <sz val="9"/>
      <name val="Cambria"/>
      <family val="1"/>
      <scheme val="major"/>
    </font>
    <font>
      <i/>
      <sz val="10"/>
      <color indexed="10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color rgb="FFFF0000"/>
      <name val="Cambria"/>
      <family val="1"/>
      <scheme val="major"/>
    </font>
    <font>
      <sz val="10"/>
      <name val="Times New Roman"/>
    </font>
    <font>
      <u/>
      <sz val="10"/>
      <color indexed="10"/>
      <name val="Arial"/>
      <family val="2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theme="0" tint="-0.14996795556505021"/>
        <bgColor indexed="9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</fills>
  <borders count="64">
    <border>
      <left/>
      <right/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theme="0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theme="0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theme="0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0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22" fillId="0" borderId="0"/>
    <xf numFmtId="0" fontId="24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6" fillId="0" borderId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0" borderId="0" applyNumberFormat="0" applyBorder="0" applyAlignment="0" applyProtection="0"/>
    <xf numFmtId="0" fontId="58" fillId="13" borderId="0" applyNumberFormat="0" applyBorder="0" applyAlignment="0" applyProtection="0"/>
    <xf numFmtId="0" fontId="58" fillId="16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0" borderId="0" applyNumberFormat="0" applyBorder="0" applyAlignment="0" applyProtection="0"/>
    <xf numFmtId="0" fontId="59" fillId="13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1" fillId="17" borderId="0" applyNumberFormat="0" applyBorder="0" applyAlignment="0" applyProtection="0"/>
    <xf numFmtId="0" fontId="61" fillId="14" borderId="0" applyNumberFormat="0" applyBorder="0" applyAlignment="0" applyProtection="0"/>
    <xf numFmtId="0" fontId="61" fillId="15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4" borderId="0" applyNumberFormat="0" applyBorder="0" applyAlignment="0" applyProtection="0"/>
    <xf numFmtId="0" fontId="62" fillId="8" borderId="0" applyNumberFormat="0" applyBorder="0" applyAlignment="0" applyProtection="0"/>
    <xf numFmtId="0" fontId="63" fillId="9" borderId="0" applyNumberFormat="0" applyBorder="0" applyAlignment="0" applyProtection="0"/>
    <xf numFmtId="0" fontId="64" fillId="25" borderId="23" applyNumberFormat="0" applyAlignment="0" applyProtection="0"/>
    <xf numFmtId="0" fontId="65" fillId="25" borderId="23" applyNumberFormat="0" applyAlignment="0" applyProtection="0"/>
    <xf numFmtId="0" fontId="66" fillId="26" borderId="24" applyNumberFormat="0" applyAlignment="0" applyProtection="0"/>
    <xf numFmtId="0" fontId="67" fillId="0" borderId="25" applyNumberFormat="0" applyFill="0" applyAlignment="0" applyProtection="0"/>
    <xf numFmtId="0" fontId="68" fillId="26" borderId="24" applyNumberFormat="0" applyAlignment="0" applyProtection="0"/>
    <xf numFmtId="0" fontId="69" fillId="0" borderId="0" applyNumberFormat="0" applyFill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4" borderId="0" applyNumberFormat="0" applyBorder="0" applyAlignment="0" applyProtection="0"/>
    <xf numFmtId="0" fontId="70" fillId="12" borderId="23" applyNumberFormat="0" applyAlignment="0" applyProtection="0"/>
    <xf numFmtId="0" fontId="71" fillId="0" borderId="0" applyNumberFormat="0" applyFill="0" applyBorder="0" applyAlignment="0" applyProtection="0"/>
    <xf numFmtId="0" fontId="72" fillId="9" borderId="0" applyNumberFormat="0" applyBorder="0" applyAlignment="0" applyProtection="0"/>
    <xf numFmtId="0" fontId="73" fillId="0" borderId="26" applyNumberFormat="0" applyFill="0" applyAlignment="0" applyProtection="0"/>
    <xf numFmtId="0" fontId="74" fillId="0" borderId="27" applyNumberFormat="0" applyFill="0" applyAlignment="0" applyProtection="0"/>
    <xf numFmtId="0" fontId="75" fillId="0" borderId="28" applyNumberFormat="0" applyFill="0" applyAlignment="0" applyProtection="0"/>
    <xf numFmtId="0" fontId="75" fillId="0" borderId="0" applyNumberFormat="0" applyFill="0" applyBorder="0" applyAlignment="0" applyProtection="0"/>
    <xf numFmtId="0" fontId="76" fillId="8" borderId="0" applyNumberFormat="0" applyBorder="0" applyAlignment="0" applyProtection="0"/>
    <xf numFmtId="0" fontId="77" fillId="12" borderId="23" applyNumberFormat="0" applyAlignment="0" applyProtection="0"/>
    <xf numFmtId="0" fontId="78" fillId="0" borderId="25" applyNumberFormat="0" applyFill="0" applyAlignment="0" applyProtection="0"/>
    <xf numFmtId="164" fontId="79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27" borderId="29" applyNumberFormat="0" applyFont="0" applyAlignment="0" applyProtection="0"/>
    <xf numFmtId="0" fontId="2" fillId="27" borderId="29" applyNumberFormat="0" applyFont="0" applyAlignment="0" applyProtection="0"/>
    <xf numFmtId="0" fontId="80" fillId="25" borderId="30" applyNumberFormat="0" applyAlignment="0" applyProtection="0"/>
    <xf numFmtId="0" fontId="81" fillId="25" borderId="30" applyNumberFormat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26" applyNumberFormat="0" applyFill="0" applyAlignment="0" applyProtection="0"/>
    <xf numFmtId="0" fontId="86" fillId="0" borderId="27" applyNumberFormat="0" applyFill="0" applyAlignment="0" applyProtection="0"/>
    <xf numFmtId="0" fontId="69" fillId="0" borderId="28" applyNumberFormat="0" applyFill="0" applyAlignment="0" applyProtection="0"/>
    <xf numFmtId="0" fontId="84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2" fillId="0" borderId="0" applyBorder="0"/>
    <xf numFmtId="0" fontId="112" fillId="0" borderId="0"/>
    <xf numFmtId="0" fontId="25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</cellStyleXfs>
  <cellXfs count="387">
    <xf numFmtId="0" fontId="0" fillId="0" borderId="0" xfId="0"/>
    <xf numFmtId="0" fontId="0" fillId="0" borderId="0" xfId="0" applyAlignment="1">
      <alignment vertical="center"/>
    </xf>
    <xf numFmtId="0" fontId="13" fillId="0" borderId="0" xfId="0" applyFont="1"/>
    <xf numFmtId="3" fontId="13" fillId="0" borderId="0" xfId="0" applyNumberFormat="1" applyFont="1"/>
    <xf numFmtId="0" fontId="15" fillId="0" borderId="0" xfId="0" applyFont="1"/>
    <xf numFmtId="0" fontId="17" fillId="0" borderId="0" xfId="0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21" fillId="0" borderId="0" xfId="0" applyFont="1"/>
    <xf numFmtId="166" fontId="0" fillId="0" borderId="0" xfId="0" applyNumberFormat="1"/>
    <xf numFmtId="10" fontId="11" fillId="0" borderId="19" xfId="5" applyNumberFormat="1" applyFont="1" applyFill="1" applyBorder="1" applyAlignment="1">
      <alignment horizontal="right" vertical="center" indent="1"/>
    </xf>
    <xf numFmtId="168" fontId="11" fillId="0" borderId="19" xfId="5" applyNumberFormat="1" applyFont="1" applyFill="1" applyBorder="1" applyAlignment="1">
      <alignment horizontal="right" vertical="center" indent="1"/>
    </xf>
    <xf numFmtId="0" fontId="17" fillId="0" borderId="13" xfId="17" applyNumberFormat="1" applyFont="1" applyBorder="1" applyAlignment="1">
      <alignment horizontal="left" vertical="center" wrapText="1"/>
    </xf>
    <xf numFmtId="0" fontId="18" fillId="0" borderId="13" xfId="17" applyFont="1" applyBorder="1" applyAlignment="1">
      <alignment horizontal="left" wrapText="1"/>
    </xf>
    <xf numFmtId="0" fontId="12" fillId="4" borderId="12" xfId="0" applyFont="1" applyFill="1" applyBorder="1" applyAlignment="1">
      <alignment horizontal="left" indent="1"/>
    </xf>
    <xf numFmtId="0" fontId="23" fillId="0" borderId="19" xfId="0" applyFont="1" applyBorder="1" applyAlignment="1">
      <alignment horizontal="left" vertical="center" wrapText="1" indent="1"/>
    </xf>
    <xf numFmtId="3" fontId="11" fillId="0" borderId="19" xfId="5" applyNumberFormat="1" applyFont="1" applyFill="1" applyBorder="1" applyAlignment="1">
      <alignment horizontal="right" vertical="center" indent="1"/>
    </xf>
    <xf numFmtId="0" fontId="11" fillId="0" borderId="19" xfId="5" applyFont="1" applyFill="1" applyBorder="1" applyAlignment="1">
      <alignment horizontal="left" vertical="center" wrapText="1" indent="1"/>
    </xf>
    <xf numFmtId="0" fontId="27" fillId="0" borderId="0" xfId="18" applyNumberFormat="1" applyFont="1" applyAlignment="1"/>
    <xf numFmtId="4" fontId="27" fillId="0" borderId="0" xfId="18" applyNumberFormat="1" applyFont="1" applyAlignment="1"/>
    <xf numFmtId="0" fontId="28" fillId="0" borderId="0" xfId="18" applyNumberFormat="1" applyFont="1" applyAlignment="1"/>
    <xf numFmtId="0" fontId="29" fillId="0" borderId="0" xfId="18" applyNumberFormat="1" applyFont="1" applyAlignment="1">
      <alignment horizontal="centerContinuous" vertical="center"/>
    </xf>
    <xf numFmtId="0" fontId="27" fillId="0" borderId="0" xfId="18" applyNumberFormat="1" applyFont="1" applyAlignment="1">
      <alignment horizontal="centerContinuous" vertical="center"/>
    </xf>
    <xf numFmtId="4" fontId="27" fillId="0" borderId="0" xfId="18" applyNumberFormat="1" applyFont="1" applyAlignment="1">
      <alignment horizontal="centerContinuous" vertical="center"/>
    </xf>
    <xf numFmtId="0" fontId="30" fillId="0" borderId="0" xfId="18" applyNumberFormat="1" applyFont="1" applyAlignment="1">
      <alignment horizontal="centerContinuous" vertical="center"/>
    </xf>
    <xf numFmtId="15" fontId="31" fillId="0" borderId="0" xfId="18" applyNumberFormat="1" applyFont="1" applyAlignment="1" applyProtection="1">
      <alignment horizontal="centerContinuous" vertical="center"/>
      <protection locked="0"/>
    </xf>
    <xf numFmtId="0" fontId="32" fillId="0" borderId="0" xfId="18" applyNumberFormat="1" applyFont="1" applyAlignment="1">
      <alignment horizontal="centerContinuous" vertical="center"/>
    </xf>
    <xf numFmtId="0" fontId="33" fillId="0" borderId="0" xfId="18" applyNumberFormat="1" applyFont="1" applyAlignment="1">
      <alignment horizontal="centerContinuous" vertical="center"/>
    </xf>
    <xf numFmtId="4" fontId="33" fillId="0" borderId="0" xfId="18" applyNumberFormat="1" applyFont="1" applyAlignment="1">
      <alignment horizontal="centerContinuous" vertical="center"/>
    </xf>
    <xf numFmtId="0" fontId="1" fillId="0" borderId="0" xfId="18" applyNumberFormat="1" applyFont="1" applyAlignment="1"/>
    <xf numFmtId="0" fontId="34" fillId="0" borderId="0" xfId="18" applyNumberFormat="1" applyFont="1" applyAlignment="1"/>
    <xf numFmtId="0" fontId="33" fillId="4" borderId="21" xfId="18" applyNumberFormat="1" applyFont="1" applyFill="1" applyBorder="1" applyAlignment="1"/>
    <xf numFmtId="0" fontId="35" fillId="0" borderId="0" xfId="18" applyNumberFormat="1" applyFont="1" applyFill="1" applyAlignment="1"/>
    <xf numFmtId="0" fontId="36" fillId="0" borderId="0" xfId="18" applyNumberFormat="1" applyFont="1" applyFill="1" applyAlignment="1"/>
    <xf numFmtId="0" fontId="37" fillId="0" borderId="0" xfId="18" applyNumberFormat="1" applyFont="1" applyFill="1" applyAlignment="1"/>
    <xf numFmtId="0" fontId="37" fillId="5" borderId="0" xfId="18" applyNumberFormat="1" applyFont="1" applyFill="1" applyAlignment="1"/>
    <xf numFmtId="0" fontId="38" fillId="4" borderId="0" xfId="18" applyNumberFormat="1" applyFont="1" applyFill="1" applyAlignment="1"/>
    <xf numFmtId="3" fontId="38" fillId="4" borderId="0" xfId="18" applyNumberFormat="1" applyFont="1" applyFill="1" applyAlignment="1">
      <alignment horizontal="right" indent="1"/>
    </xf>
    <xf numFmtId="4" fontId="38" fillId="4" borderId="0" xfId="18" applyNumberFormat="1" applyFont="1" applyFill="1" applyAlignment="1">
      <alignment horizontal="right" indent="1"/>
    </xf>
    <xf numFmtId="0" fontId="39" fillId="0" borderId="0" xfId="18" applyNumberFormat="1" applyFont="1" applyAlignment="1"/>
    <xf numFmtId="0" fontId="40" fillId="0" borderId="0" xfId="18" applyNumberFormat="1" applyFont="1" applyAlignment="1"/>
    <xf numFmtId="0" fontId="35" fillId="0" borderId="0" xfId="18" applyNumberFormat="1" applyFont="1" applyAlignment="1"/>
    <xf numFmtId="0" fontId="41" fillId="2" borderId="6" xfId="18" applyNumberFormat="1" applyFont="1" applyFill="1" applyBorder="1" applyAlignment="1">
      <alignment horizontal="center" vertical="center"/>
    </xf>
    <xf numFmtId="3" fontId="41" fillId="2" borderId="6" xfId="18" applyNumberFormat="1" applyFont="1" applyFill="1" applyBorder="1" applyAlignment="1">
      <alignment horizontal="right" vertical="center" indent="1"/>
    </xf>
    <xf numFmtId="4" fontId="41" fillId="2" borderId="6" xfId="18" applyNumberFormat="1" applyFont="1" applyFill="1" applyBorder="1" applyAlignment="1">
      <alignment horizontal="right" vertical="center" indent="1"/>
    </xf>
    <xf numFmtId="0" fontId="33" fillId="0" borderId="21" xfId="18" applyNumberFormat="1" applyFont="1" applyBorder="1" applyAlignment="1"/>
    <xf numFmtId="3" fontId="33" fillId="0" borderId="21" xfId="18" applyNumberFormat="1" applyFont="1" applyBorder="1" applyAlignment="1"/>
    <xf numFmtId="4" fontId="33" fillId="0" borderId="21" xfId="18" applyNumberFormat="1" applyFont="1" applyBorder="1" applyAlignment="1"/>
    <xf numFmtId="0" fontId="33" fillId="0" borderId="0" xfId="18" applyNumberFormat="1" applyFont="1" applyAlignment="1"/>
    <xf numFmtId="3" fontId="33" fillId="0" borderId="0" xfId="18" applyNumberFormat="1" applyFont="1" applyAlignment="1"/>
    <xf numFmtId="4" fontId="33" fillId="0" borderId="0" xfId="18" applyNumberFormat="1" applyFont="1" applyAlignment="1"/>
    <xf numFmtId="0" fontId="33" fillId="0" borderId="0" xfId="18" applyNumberFormat="1" applyFont="1" applyAlignment="1">
      <alignment horizontal="right"/>
    </xf>
    <xf numFmtId="0" fontId="42" fillId="0" borderId="0" xfId="18" applyNumberFormat="1" applyFont="1" applyAlignment="1">
      <alignment horizontal="centerContinuous" vertical="center"/>
    </xf>
    <xf numFmtId="0" fontId="43" fillId="0" borderId="0" xfId="18" applyNumberFormat="1" applyFont="1" applyAlignment="1">
      <alignment horizontal="centerContinuous" vertical="center"/>
    </xf>
    <xf numFmtId="4" fontId="43" fillId="0" borderId="0" xfId="18" applyNumberFormat="1" applyFont="1" applyAlignment="1">
      <alignment horizontal="centerContinuous" vertical="center"/>
    </xf>
    <xf numFmtId="0" fontId="44" fillId="0" borderId="0" xfId="18" applyNumberFormat="1" applyFont="1" applyAlignment="1"/>
    <xf numFmtId="0" fontId="17" fillId="0" borderId="0" xfId="18" applyNumberFormat="1" applyFont="1" applyAlignment="1">
      <alignment horizontal="centerContinuous" vertical="center"/>
    </xf>
    <xf numFmtId="15" fontId="45" fillId="0" borderId="0" xfId="18" quotePrefix="1" applyNumberFormat="1" applyFont="1" applyAlignment="1" applyProtection="1">
      <alignment horizontal="centerContinuous" vertical="center"/>
      <protection locked="0"/>
    </xf>
    <xf numFmtId="14" fontId="1" fillId="0" borderId="0" xfId="18" applyNumberFormat="1" applyFont="1" applyAlignment="1"/>
    <xf numFmtId="0" fontId="36" fillId="0" borderId="0" xfId="18" applyNumberFormat="1" applyFont="1" applyAlignment="1"/>
    <xf numFmtId="0" fontId="37" fillId="0" borderId="0" xfId="18" applyNumberFormat="1" applyFont="1" applyAlignment="1"/>
    <xf numFmtId="0" fontId="28" fillId="0" borderId="0" xfId="18" applyNumberFormat="1" applyFont="1" applyFill="1" applyAlignment="1"/>
    <xf numFmtId="0" fontId="46" fillId="0" borderId="0" xfId="18" applyNumberFormat="1" applyFont="1" applyAlignment="1">
      <alignment horizontal="centerContinuous" vertical="center"/>
    </xf>
    <xf numFmtId="0" fontId="43" fillId="0" borderId="0" xfId="18" applyNumberFormat="1" applyFont="1" applyAlignment="1">
      <alignment horizontal="centerContinuous"/>
    </xf>
    <xf numFmtId="0" fontId="47" fillId="0" borderId="0" xfId="18" applyNumberFormat="1" applyFont="1" applyAlignment="1">
      <alignment horizontal="centerContinuous" vertical="center"/>
    </xf>
    <xf numFmtId="0" fontId="43" fillId="0" borderId="0" xfId="18" applyNumberFormat="1" applyFont="1" applyAlignment="1"/>
    <xf numFmtId="15" fontId="48" fillId="0" borderId="0" xfId="18" quotePrefix="1" applyNumberFormat="1" applyFont="1" applyAlignment="1" applyProtection="1">
      <alignment horizontal="centerContinuous" vertical="center"/>
      <protection locked="0"/>
    </xf>
    <xf numFmtId="0" fontId="28" fillId="0" borderId="0" xfId="18" quotePrefix="1" applyNumberFormat="1" applyFont="1" applyAlignment="1"/>
    <xf numFmtId="0" fontId="1" fillId="0" borderId="0" xfId="18" applyNumberFormat="1" applyFont="1" applyFill="1" applyAlignment="1"/>
    <xf numFmtId="0" fontId="49" fillId="4" borderId="0" xfId="18" applyNumberFormat="1" applyFont="1" applyFill="1" applyAlignment="1"/>
    <xf numFmtId="0" fontId="38" fillId="4" borderId="0" xfId="18" applyNumberFormat="1" applyFont="1" applyFill="1" applyAlignment="1">
      <alignment vertical="center"/>
    </xf>
    <xf numFmtId="3" fontId="38" fillId="4" borderId="0" xfId="18" applyNumberFormat="1" applyFont="1" applyFill="1" applyAlignment="1" applyProtection="1">
      <alignment horizontal="right" vertical="center" indent="1"/>
      <protection locked="0"/>
    </xf>
    <xf numFmtId="168" fontId="38" fillId="4" borderId="0" xfId="18" applyNumberFormat="1" applyFont="1" applyFill="1" applyAlignment="1">
      <alignment horizontal="right" vertical="center" indent="1"/>
    </xf>
    <xf numFmtId="4" fontId="38" fillId="4" borderId="0" xfId="18" applyNumberFormat="1" applyFont="1" applyFill="1" applyAlignment="1" applyProtection="1">
      <alignment horizontal="right" vertical="center" indent="1"/>
      <protection locked="0"/>
    </xf>
    <xf numFmtId="0" fontId="50" fillId="0" borderId="0" xfId="18" applyNumberFormat="1" applyFont="1" applyFill="1" applyAlignment="1"/>
    <xf numFmtId="0" fontId="39" fillId="0" borderId="0" xfId="18" applyNumberFormat="1" applyFont="1" applyFill="1" applyAlignment="1"/>
    <xf numFmtId="0" fontId="39" fillId="4" borderId="0" xfId="18" applyNumberFormat="1" applyFont="1" applyFill="1" applyAlignment="1"/>
    <xf numFmtId="3" fontId="38" fillId="4" borderId="0" xfId="18" applyNumberFormat="1" applyFont="1" applyFill="1" applyAlignment="1">
      <alignment horizontal="right" vertical="center" indent="1"/>
    </xf>
    <xf numFmtId="0" fontId="50" fillId="4" borderId="0" xfId="18" applyNumberFormat="1" applyFont="1" applyFill="1" applyAlignment="1"/>
    <xf numFmtId="3" fontId="38" fillId="4" borderId="0" xfId="18" applyNumberFormat="1" applyFont="1" applyFill="1" applyAlignment="1"/>
    <xf numFmtId="168" fontId="38" fillId="4" borderId="0" xfId="18" applyNumberFormat="1" applyFont="1" applyFill="1" applyAlignment="1">
      <alignment horizontal="right" indent="1"/>
    </xf>
    <xf numFmtId="0" fontId="36" fillId="4" borderId="0" xfId="18" applyNumberFormat="1" applyFont="1" applyFill="1" applyAlignment="1"/>
    <xf numFmtId="0" fontId="51" fillId="4" borderId="0" xfId="18" applyNumberFormat="1" applyFont="1" applyFill="1" applyAlignment="1"/>
    <xf numFmtId="3" fontId="41" fillId="3" borderId="6" xfId="18" applyNumberFormat="1" applyFont="1" applyFill="1" applyBorder="1" applyAlignment="1">
      <alignment horizontal="center" vertical="center"/>
    </xf>
    <xf numFmtId="3" fontId="41" fillId="3" borderId="6" xfId="18" applyNumberFormat="1" applyFont="1" applyFill="1" applyBorder="1" applyAlignment="1">
      <alignment horizontal="right" vertical="center" indent="1"/>
    </xf>
    <xf numFmtId="168" fontId="41" fillId="3" borderId="6" xfId="18" applyNumberFormat="1" applyFont="1" applyFill="1" applyBorder="1" applyAlignment="1">
      <alignment horizontal="right" vertical="center" indent="1"/>
    </xf>
    <xf numFmtId="4" fontId="41" fillId="3" borderId="6" xfId="18" applyNumberFormat="1" applyFont="1" applyFill="1" applyBorder="1" applyAlignment="1" applyProtection="1">
      <alignment horizontal="right" vertical="center" indent="1"/>
      <protection locked="0"/>
    </xf>
    <xf numFmtId="0" fontId="51" fillId="0" borderId="0" xfId="18" applyNumberFormat="1" applyFont="1" applyFill="1" applyAlignment="1"/>
    <xf numFmtId="0" fontId="52" fillId="0" borderId="21" xfId="18" applyNumberFormat="1" applyFont="1" applyFill="1" applyBorder="1"/>
    <xf numFmtId="168" fontId="53" fillId="0" borderId="21" xfId="18" applyNumberFormat="1" applyFont="1" applyFill="1" applyBorder="1"/>
    <xf numFmtId="0" fontId="54" fillId="0" borderId="0" xfId="18" applyNumberFormat="1" applyFont="1" applyAlignment="1">
      <alignment horizontal="center"/>
    </xf>
    <xf numFmtId="2" fontId="54" fillId="0" borderId="0" xfId="18" applyNumberFormat="1" applyFont="1" applyAlignment="1">
      <alignment horizontal="center"/>
    </xf>
    <xf numFmtId="168" fontId="54" fillId="0" borderId="0" xfId="18" applyNumberFormat="1" applyFont="1"/>
    <xf numFmtId="10" fontId="54" fillId="0" borderId="0" xfId="18" applyNumberFormat="1" applyFont="1" applyAlignment="1"/>
    <xf numFmtId="0" fontId="54" fillId="0" borderId="0" xfId="18" applyNumberFormat="1" applyFont="1" applyAlignment="1"/>
    <xf numFmtId="3" fontId="55" fillId="0" borderId="0" xfId="18" applyNumberFormat="1" applyFont="1" applyAlignment="1">
      <alignment horizontal="right"/>
    </xf>
    <xf numFmtId="10" fontId="41" fillId="3" borderId="6" xfId="18" applyNumberFormat="1" applyFont="1" applyFill="1" applyBorder="1" applyAlignment="1">
      <alignment horizontal="right" vertical="center" indent="1"/>
    </xf>
    <xf numFmtId="0" fontId="56" fillId="0" borderId="0" xfId="18" applyNumberFormat="1" applyFont="1" applyAlignment="1"/>
    <xf numFmtId="4" fontId="14" fillId="0" borderId="0" xfId="18" applyNumberFormat="1" applyFont="1" applyAlignment="1">
      <alignment horizontal="right"/>
    </xf>
    <xf numFmtId="4" fontId="54" fillId="0" borderId="0" xfId="18" applyNumberFormat="1" applyFont="1" applyAlignment="1">
      <alignment horizontal="right"/>
    </xf>
    <xf numFmtId="0" fontId="57" fillId="6" borderId="0" xfId="18" applyNumberFormat="1" applyFont="1" applyFill="1" applyAlignment="1"/>
    <xf numFmtId="0" fontId="33" fillId="6" borderId="0" xfId="18" applyNumberFormat="1" applyFont="1" applyFill="1" applyAlignment="1"/>
    <xf numFmtId="4" fontId="1" fillId="0" borderId="0" xfId="18" applyNumberFormat="1" applyFont="1" applyAlignment="1">
      <alignment horizontal="right"/>
    </xf>
    <xf numFmtId="0" fontId="6" fillId="0" borderId="0" xfId="7" applyNumberFormat="1" applyFont="1" applyAlignment="1">
      <alignment horizontal="centerContinuous"/>
    </xf>
    <xf numFmtId="0" fontId="27" fillId="0" borderId="0" xfId="7" applyNumberFormat="1" applyFont="1" applyAlignment="1">
      <alignment horizontal="centerContinuous"/>
    </xf>
    <xf numFmtId="0" fontId="1" fillId="0" borderId="0" xfId="7" applyNumberFormat="1" applyFont="1" applyAlignment="1"/>
    <xf numFmtId="0" fontId="1" fillId="0" borderId="0" xfId="7"/>
    <xf numFmtId="0" fontId="33" fillId="0" borderId="0" xfId="7" applyNumberFormat="1" applyFont="1" applyAlignment="1"/>
    <xf numFmtId="0" fontId="1" fillId="0" borderId="8" xfId="7" applyNumberFormat="1" applyFont="1" applyBorder="1"/>
    <xf numFmtId="0" fontId="33" fillId="0" borderId="21" xfId="7" applyNumberFormat="1" applyFont="1" applyBorder="1"/>
    <xf numFmtId="3" fontId="33" fillId="0" borderId="21" xfId="7" applyNumberFormat="1" applyFont="1" applyBorder="1"/>
    <xf numFmtId="0" fontId="14" fillId="0" borderId="0" xfId="7" applyNumberFormat="1" applyFont="1" applyAlignment="1"/>
    <xf numFmtId="3" fontId="14" fillId="0" borderId="0" xfId="7" applyNumberFormat="1" applyFont="1" applyAlignment="1">
      <alignment horizontal="right"/>
    </xf>
    <xf numFmtId="3" fontId="14" fillId="0" borderId="0" xfId="7" applyNumberFormat="1" applyFont="1"/>
    <xf numFmtId="3" fontId="1" fillId="0" borderId="0" xfId="7" applyNumberFormat="1" applyFont="1" applyAlignment="1"/>
    <xf numFmtId="3" fontId="14" fillId="0" borderId="0" xfId="7" applyNumberFormat="1" applyFont="1" applyAlignment="1"/>
    <xf numFmtId="0" fontId="14" fillId="0" borderId="0" xfId="7" applyNumberFormat="1" applyFont="1" applyAlignment="1">
      <alignment horizontal="right"/>
    </xf>
    <xf numFmtId="4" fontId="14" fillId="0" borderId="0" xfId="7" applyNumberFormat="1" applyFont="1" applyAlignment="1">
      <alignment horizontal="right"/>
    </xf>
    <xf numFmtId="4" fontId="1" fillId="0" borderId="0" xfId="7" applyNumberFormat="1" applyFont="1" applyAlignment="1"/>
    <xf numFmtId="4" fontId="14" fillId="0" borderId="0" xfId="7" applyNumberFormat="1" applyFont="1" applyAlignment="1"/>
    <xf numFmtId="0" fontId="14" fillId="0" borderId="0" xfId="7" applyNumberFormat="1" applyFont="1" applyAlignment="1">
      <alignment horizontal="left" vertical="top"/>
    </xf>
    <xf numFmtId="0" fontId="43" fillId="0" borderId="0" xfId="7" applyNumberFormat="1" applyFont="1" applyAlignment="1">
      <alignment horizontal="centerContinuous"/>
    </xf>
    <xf numFmtId="169" fontId="14" fillId="0" borderId="0" xfId="7" applyNumberFormat="1" applyFont="1" applyAlignment="1"/>
    <xf numFmtId="169" fontId="1" fillId="0" borderId="0" xfId="7" applyNumberFormat="1" applyFont="1" applyAlignment="1"/>
    <xf numFmtId="0" fontId="88" fillId="0" borderId="0" xfId="7" applyNumberFormat="1" applyFont="1" applyAlignment="1">
      <alignment horizontal="centerContinuous"/>
    </xf>
    <xf numFmtId="0" fontId="1" fillId="0" borderId="0" xfId="7" applyNumberFormat="1" applyFont="1"/>
    <xf numFmtId="0" fontId="33" fillId="0" borderId="0" xfId="7" applyNumberFormat="1" applyFont="1"/>
    <xf numFmtId="4" fontId="14" fillId="0" borderId="0" xfId="7" applyNumberFormat="1" applyFont="1"/>
    <xf numFmtId="0" fontId="14" fillId="0" borderId="0" xfId="7" applyNumberFormat="1" applyFont="1"/>
    <xf numFmtId="4" fontId="33" fillId="0" borderId="0" xfId="7" applyNumberFormat="1" applyFont="1" applyAlignment="1"/>
    <xf numFmtId="0" fontId="54" fillId="0" borderId="0" xfId="7" applyNumberFormat="1" applyFont="1" applyAlignment="1">
      <alignment horizontal="centerContinuous"/>
    </xf>
    <xf numFmtId="0" fontId="27" fillId="0" borderId="0" xfId="7" applyNumberFormat="1" applyFont="1" applyAlignment="1">
      <alignment horizontal="centerContinuous" vertical="center"/>
    </xf>
    <xf numFmtId="0" fontId="27" fillId="0" borderId="0" xfId="7" applyNumberFormat="1" applyFont="1" applyBorder="1" applyAlignment="1">
      <alignment horizontal="centerContinuous" vertical="center"/>
    </xf>
    <xf numFmtId="0" fontId="91" fillId="28" borderId="0" xfId="7" applyNumberFormat="1" applyFont="1" applyFill="1" applyAlignment="1">
      <alignment horizontal="centerContinuous"/>
    </xf>
    <xf numFmtId="0" fontId="33" fillId="0" borderId="0" xfId="7" applyNumberFormat="1" applyFont="1" applyAlignment="1">
      <alignment horizontal="centerContinuous" vertical="center"/>
    </xf>
    <xf numFmtId="0" fontId="33" fillId="0" borderId="0" xfId="7" applyNumberFormat="1" applyFont="1" applyBorder="1" applyAlignment="1">
      <alignment horizontal="centerContinuous" vertical="center"/>
    </xf>
    <xf numFmtId="0" fontId="92" fillId="28" borderId="0" xfId="7" applyNumberFormat="1" applyFont="1" applyFill="1" applyAlignment="1">
      <alignment horizontal="centerContinuous"/>
    </xf>
    <xf numFmtId="0" fontId="7" fillId="28" borderId="18" xfId="7" applyNumberFormat="1" applyFont="1" applyFill="1" applyBorder="1" applyAlignment="1">
      <alignment horizontal="centerContinuous" vertical="center"/>
    </xf>
    <xf numFmtId="0" fontId="56" fillId="0" borderId="8" xfId="7" applyNumberFormat="1" applyFont="1" applyBorder="1" applyAlignment="1"/>
    <xf numFmtId="0" fontId="11" fillId="2" borderId="9" xfId="7" applyNumberFormat="1" applyFont="1" applyFill="1" applyBorder="1" applyAlignment="1">
      <alignment horizontal="center"/>
    </xf>
    <xf numFmtId="0" fontId="11" fillId="0" borderId="9" xfId="7" applyNumberFormat="1" applyFont="1" applyBorder="1" applyAlignment="1">
      <alignment horizontal="center"/>
    </xf>
    <xf numFmtId="0" fontId="56" fillId="28" borderId="9" xfId="7" applyNumberFormat="1" applyFont="1" applyFill="1" applyBorder="1" applyAlignment="1">
      <alignment horizontal="right" vertical="center"/>
    </xf>
    <xf numFmtId="0" fontId="11" fillId="2" borderId="7" xfId="7" applyNumberFormat="1" applyFont="1" applyFill="1" applyBorder="1" applyAlignment="1">
      <alignment horizontal="center"/>
    </xf>
    <xf numFmtId="0" fontId="33" fillId="0" borderId="21" xfId="7" applyNumberFormat="1" applyFont="1" applyBorder="1" applyAlignment="1"/>
    <xf numFmtId="0" fontId="33" fillId="0" borderId="0" xfId="7" applyNumberFormat="1" applyFont="1" applyBorder="1" applyAlignment="1"/>
    <xf numFmtId="0" fontId="56" fillId="28" borderId="0" xfId="7" applyNumberFormat="1" applyFont="1" applyFill="1" applyAlignment="1">
      <alignment horizontal="center" vertical="center"/>
    </xf>
    <xf numFmtId="0" fontId="93" fillId="0" borderId="0" xfId="7" applyNumberFormat="1" applyFont="1" applyAlignment="1"/>
    <xf numFmtId="0" fontId="7" fillId="0" borderId="0" xfId="7" applyNumberFormat="1" applyFont="1" applyBorder="1" applyAlignment="1"/>
    <xf numFmtId="3" fontId="33" fillId="0" borderId="0" xfId="7" applyNumberFormat="1" applyFont="1" applyAlignment="1"/>
    <xf numFmtId="3" fontId="94" fillId="29" borderId="0" xfId="7" applyNumberFormat="1" applyFont="1" applyFill="1" applyAlignment="1">
      <alignment vertical="top"/>
    </xf>
    <xf numFmtId="4" fontId="1" fillId="0" borderId="0" xfId="7" applyNumberFormat="1" applyFont="1"/>
    <xf numFmtId="0" fontId="90" fillId="0" borderId="0" xfId="7" applyNumberFormat="1" applyFont="1" applyAlignment="1"/>
    <xf numFmtId="3" fontId="17" fillId="0" borderId="0" xfId="7" applyNumberFormat="1" applyFont="1" applyAlignment="1"/>
    <xf numFmtId="0" fontId="6" fillId="0" borderId="0" xfId="7" applyNumberFormat="1" applyFont="1" applyBorder="1" applyAlignment="1"/>
    <xf numFmtId="4" fontId="17" fillId="0" borderId="0" xfId="7" applyNumberFormat="1" applyFont="1" applyAlignment="1"/>
    <xf numFmtId="3" fontId="95" fillId="29" borderId="0" xfId="7" applyNumberFormat="1" applyFont="1" applyFill="1" applyAlignment="1">
      <alignment vertical="top"/>
    </xf>
    <xf numFmtId="0" fontId="1" fillId="0" borderId="21" xfId="7" applyNumberFormat="1" applyFont="1" applyBorder="1" applyAlignment="1">
      <alignment horizontal="centerContinuous" vertical="center"/>
    </xf>
    <xf numFmtId="0" fontId="1" fillId="0" borderId="21" xfId="7" applyNumberFormat="1" applyFont="1" applyBorder="1"/>
    <xf numFmtId="0" fontId="1" fillId="0" borderId="0" xfId="7" applyNumberFormat="1" applyFont="1" applyAlignment="1">
      <alignment horizontal="centerContinuous" vertical="center"/>
    </xf>
    <xf numFmtId="0" fontId="1" fillId="0" borderId="0" xfId="7" applyNumberFormat="1" applyFont="1" applyAlignment="1">
      <alignment horizontal="center"/>
    </xf>
    <xf numFmtId="0" fontId="33" fillId="28" borderId="0" xfId="7" applyNumberFormat="1" applyFont="1" applyFill="1" applyAlignment="1"/>
    <xf numFmtId="0" fontId="90" fillId="0" borderId="0" xfId="7" applyNumberFormat="1" applyFont="1" applyBorder="1" applyAlignment="1"/>
    <xf numFmtId="3" fontId="17" fillId="0" borderId="0" xfId="7" applyNumberFormat="1" applyFont="1" applyBorder="1" applyAlignment="1"/>
    <xf numFmtId="4" fontId="17" fillId="0" borderId="0" xfId="7" applyNumberFormat="1" applyFont="1" applyBorder="1" applyAlignment="1"/>
    <xf numFmtId="3" fontId="95" fillId="29" borderId="0" xfId="7" applyNumberFormat="1" applyFont="1" applyFill="1" applyBorder="1" applyAlignment="1">
      <alignment vertical="top"/>
    </xf>
    <xf numFmtId="0" fontId="97" fillId="0" borderId="0" xfId="7" applyNumberFormat="1" applyFont="1" applyBorder="1" applyAlignment="1"/>
    <xf numFmtId="0" fontId="1" fillId="0" borderId="0" xfId="7" applyNumberFormat="1" applyFont="1" applyBorder="1"/>
    <xf numFmtId="0" fontId="97" fillId="0" borderId="21" xfId="7" applyNumberFormat="1" applyFont="1" applyBorder="1" applyAlignment="1"/>
    <xf numFmtId="0" fontId="98" fillId="0" borderId="21" xfId="7" applyNumberFormat="1" applyFont="1" applyBorder="1" applyAlignment="1"/>
    <xf numFmtId="0" fontId="99" fillId="0" borderId="0" xfId="7" applyNumberFormat="1" applyFont="1" applyBorder="1" applyAlignment="1">
      <alignment horizontal="centerContinuous"/>
    </xf>
    <xf numFmtId="0" fontId="99" fillId="0" borderId="0" xfId="7" applyNumberFormat="1" applyFont="1" applyAlignment="1">
      <alignment horizontal="centerContinuous"/>
    </xf>
    <xf numFmtId="0" fontId="56" fillId="28" borderId="18" xfId="7" applyNumberFormat="1" applyFont="1" applyFill="1" applyBorder="1" applyAlignment="1">
      <alignment horizontal="centerContinuous" vertical="center"/>
    </xf>
    <xf numFmtId="3" fontId="33" fillId="0" borderId="0" xfId="7" applyNumberFormat="1" applyFont="1"/>
    <xf numFmtId="3" fontId="33" fillId="0" borderId="0" xfId="7" applyNumberFormat="1" applyFont="1" applyProtection="1">
      <protection locked="0"/>
    </xf>
    <xf numFmtId="4" fontId="33" fillId="0" borderId="0" xfId="7" applyNumberFormat="1" applyFont="1"/>
    <xf numFmtId="4" fontId="7" fillId="0" borderId="13" xfId="7" applyNumberFormat="1" applyFont="1" applyBorder="1" applyAlignment="1"/>
    <xf numFmtId="4" fontId="93" fillId="0" borderId="13" xfId="7" applyNumberFormat="1" applyFont="1" applyBorder="1" applyAlignment="1"/>
    <xf numFmtId="0" fontId="93" fillId="0" borderId="13" xfId="7" applyNumberFormat="1" applyFont="1" applyBorder="1" applyAlignment="1"/>
    <xf numFmtId="0" fontId="17" fillId="0" borderId="13" xfId="7" applyNumberFormat="1" applyFont="1" applyBorder="1" applyAlignment="1"/>
    <xf numFmtId="0" fontId="33" fillId="0" borderId="13" xfId="7" applyNumberFormat="1" applyFont="1" applyBorder="1" applyAlignment="1"/>
    <xf numFmtId="0" fontId="94" fillId="29" borderId="13" xfId="7" applyNumberFormat="1" applyFont="1" applyFill="1" applyBorder="1" applyAlignment="1">
      <alignment vertical="top"/>
    </xf>
    <xf numFmtId="4" fontId="1" fillId="0" borderId="21" xfId="7" applyNumberFormat="1" applyFont="1" applyBorder="1"/>
    <xf numFmtId="9" fontId="1" fillId="0" borderId="0" xfId="7" applyNumberFormat="1" applyFont="1"/>
    <xf numFmtId="0" fontId="6" fillId="0" borderId="0" xfId="0" applyNumberFormat="1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3" fillId="0" borderId="0" xfId="0" applyFont="1" applyAlignment="1">
      <alignment horizontal="center"/>
    </xf>
    <xf numFmtId="166" fontId="13" fillId="0" borderId="0" xfId="0" applyNumberFormat="1" applyFont="1" applyAlignment="1">
      <alignment horizontal="right" indent="2"/>
    </xf>
    <xf numFmtId="10" fontId="13" fillId="0" borderId="0" xfId="0" applyNumberFormat="1" applyFont="1" applyAlignment="1">
      <alignment horizontal="right" indent="2"/>
    </xf>
    <xf numFmtId="10" fontId="0" fillId="0" borderId="0" xfId="0" applyNumberFormat="1"/>
    <xf numFmtId="10" fontId="2" fillId="0" borderId="0" xfId="114" applyNumberFormat="1"/>
    <xf numFmtId="0" fontId="2" fillId="0" borderId="0" xfId="114"/>
    <xf numFmtId="0" fontId="89" fillId="0" borderId="0" xfId="114" applyFont="1" applyBorder="1"/>
    <xf numFmtId="0" fontId="2" fillId="0" borderId="0" xfId="114" applyBorder="1"/>
    <xf numFmtId="3" fontId="100" fillId="0" borderId="50" xfId="114" applyNumberFormat="1" applyFont="1" applyBorder="1" applyAlignment="1">
      <alignment horizontal="left" indent="2"/>
    </xf>
    <xf numFmtId="3" fontId="100" fillId="0" borderId="51" xfId="114" applyNumberFormat="1" applyFont="1" applyBorder="1" applyAlignment="1">
      <alignment horizontal="right" indent="1"/>
    </xf>
    <xf numFmtId="3" fontId="100" fillId="0" borderId="19" xfId="114" applyNumberFormat="1" applyFont="1" applyBorder="1" applyAlignment="1">
      <alignment horizontal="right" indent="2"/>
    </xf>
    <xf numFmtId="168" fontId="100" fillId="0" borderId="19" xfId="114" applyNumberFormat="1" applyFont="1" applyBorder="1" applyAlignment="1">
      <alignment horizontal="right" indent="2"/>
    </xf>
    <xf numFmtId="0" fontId="101" fillId="0" borderId="0" xfId="114" applyFont="1"/>
    <xf numFmtId="0" fontId="102" fillId="0" borderId="0" xfId="114" applyFont="1"/>
    <xf numFmtId="3" fontId="11" fillId="0" borderId="0" xfId="114" applyNumberFormat="1" applyFont="1" applyBorder="1"/>
    <xf numFmtId="3" fontId="11" fillId="0" borderId="0" xfId="114" applyNumberFormat="1" applyFont="1" applyBorder="1" applyAlignment="1">
      <alignment horizontal="right" indent="1"/>
    </xf>
    <xf numFmtId="10" fontId="89" fillId="0" borderId="0" xfId="114" applyNumberFormat="1" applyFont="1" applyBorder="1" applyAlignment="1">
      <alignment horizontal="right" indent="1"/>
    </xf>
    <xf numFmtId="3" fontId="89" fillId="0" borderId="0" xfId="114" applyNumberFormat="1" applyFont="1" applyBorder="1" applyAlignment="1">
      <alignment horizontal="right" indent="1"/>
    </xf>
    <xf numFmtId="0" fontId="0" fillId="4" borderId="0" xfId="0" applyFill="1"/>
    <xf numFmtId="0" fontId="1" fillId="0" borderId="0" xfId="7" applyFont="1"/>
    <xf numFmtId="0" fontId="6" fillId="34" borderId="8" xfId="7" applyNumberFormat="1" applyFont="1" applyFill="1" applyBorder="1" applyAlignment="1"/>
    <xf numFmtId="49" fontId="13" fillId="0" borderId="57" xfId="0" applyNumberFormat="1" applyFont="1" applyBorder="1" applyAlignment="1">
      <alignment horizontal="center" wrapText="1"/>
    </xf>
    <xf numFmtId="166" fontId="13" fillId="0" borderId="57" xfId="0" applyNumberFormat="1" applyFont="1" applyBorder="1" applyAlignment="1">
      <alignment horizontal="right" indent="2"/>
    </xf>
    <xf numFmtId="10" fontId="13" fillId="0" borderId="57" xfId="0" applyNumberFormat="1" applyFont="1" applyBorder="1" applyAlignment="1">
      <alignment horizontal="right" indent="2"/>
    </xf>
    <xf numFmtId="0" fontId="2" fillId="0" borderId="0" xfId="17" applyFont="1"/>
    <xf numFmtId="0" fontId="2" fillId="0" borderId="0" xfId="17"/>
    <xf numFmtId="2" fontId="2" fillId="0" borderId="0" xfId="17" applyNumberFormat="1" applyFont="1"/>
    <xf numFmtId="0" fontId="11" fillId="0" borderId="58" xfId="1" applyNumberFormat="1" applyFont="1" applyBorder="1" applyAlignment="1">
      <alignment horizontal="left" vertical="center"/>
    </xf>
    <xf numFmtId="0" fontId="89" fillId="0" borderId="58" xfId="17" applyFont="1" applyBorder="1" applyAlignment="1"/>
    <xf numFmtId="0" fontId="100" fillId="0" borderId="21" xfId="1" applyNumberFormat="1" applyFont="1" applyBorder="1" applyAlignment="1">
      <alignment horizontal="center"/>
    </xf>
    <xf numFmtId="3" fontId="89" fillId="0" borderId="0" xfId="1" applyNumberFormat="1" applyFont="1"/>
    <xf numFmtId="4" fontId="89" fillId="0" borderId="0" xfId="1" applyNumberFormat="1" applyFont="1"/>
    <xf numFmtId="0" fontId="100" fillId="0" borderId="0" xfId="1" quotePrefix="1" applyNumberFormat="1" applyFont="1" applyAlignment="1">
      <alignment horizontal="center"/>
    </xf>
    <xf numFmtId="0" fontId="100" fillId="0" borderId="0" xfId="1" applyNumberFormat="1" applyFont="1" applyAlignment="1">
      <alignment horizontal="center"/>
    </xf>
    <xf numFmtId="0" fontId="100" fillId="0" borderId="22" xfId="1" applyNumberFormat="1" applyFont="1" applyBorder="1" applyAlignment="1">
      <alignment horizontal="center"/>
    </xf>
    <xf numFmtId="3" fontId="89" fillId="0" borderId="22" xfId="1" applyNumberFormat="1" applyFont="1" applyBorder="1"/>
    <xf numFmtId="0" fontId="11" fillId="0" borderId="0" xfId="1" applyNumberFormat="1" applyFont="1" applyAlignment="1">
      <alignment horizontal="left" vertical="center"/>
    </xf>
    <xf numFmtId="0" fontId="89" fillId="0" borderId="0" xfId="17" applyFont="1"/>
    <xf numFmtId="0" fontId="106" fillId="0" borderId="0" xfId="17" applyFont="1" applyAlignment="1">
      <alignment horizontal="center"/>
    </xf>
    <xf numFmtId="0" fontId="7" fillId="35" borderId="0" xfId="7" applyNumberFormat="1" applyFont="1" applyFill="1" applyAlignment="1"/>
    <xf numFmtId="0" fontId="6" fillId="35" borderId="0" xfId="7" applyNumberFormat="1" applyFont="1" applyFill="1" applyAlignment="1"/>
    <xf numFmtId="0" fontId="20" fillId="36" borderId="14" xfId="7" applyNumberFormat="1" applyFont="1" applyFill="1" applyBorder="1" applyAlignment="1">
      <alignment horizontal="centerContinuous" vertical="center" wrapText="1"/>
    </xf>
    <xf numFmtId="0" fontId="20" fillId="36" borderId="31" xfId="7" applyNumberFormat="1" applyFont="1" applyFill="1" applyBorder="1" applyAlignment="1">
      <alignment horizontal="centerContinuous" vertical="center" wrapText="1"/>
    </xf>
    <xf numFmtId="0" fontId="20" fillId="36" borderId="32" xfId="7" applyNumberFormat="1" applyFont="1" applyFill="1" applyBorder="1" applyAlignment="1">
      <alignment horizontal="centerContinuous" vertical="center" wrapText="1"/>
    </xf>
    <xf numFmtId="0" fontId="20" fillId="36" borderId="33" xfId="7" applyNumberFormat="1" applyFont="1" applyFill="1" applyBorder="1" applyAlignment="1">
      <alignment horizontal="centerContinuous" vertical="center" wrapText="1"/>
    </xf>
    <xf numFmtId="0" fontId="20" fillId="36" borderId="34" xfId="7" applyNumberFormat="1" applyFont="1" applyFill="1" applyBorder="1" applyAlignment="1">
      <alignment horizontal="centerContinuous" vertical="center" wrapText="1"/>
    </xf>
    <xf numFmtId="0" fontId="20" fillId="36" borderId="35" xfId="7" applyNumberFormat="1" applyFont="1" applyFill="1" applyBorder="1" applyAlignment="1">
      <alignment horizontal="center" vertical="center" wrapText="1"/>
    </xf>
    <xf numFmtId="0" fontId="20" fillId="36" borderId="6" xfId="7" applyNumberFormat="1" applyFont="1" applyFill="1" applyBorder="1" applyAlignment="1">
      <alignment horizontal="centerContinuous" vertical="center" wrapText="1"/>
    </xf>
    <xf numFmtId="0" fontId="20" fillId="35" borderId="39" xfId="0" applyFont="1" applyFill="1" applyBorder="1" applyAlignment="1">
      <alignment horizontal="centerContinuous" vertical="center"/>
    </xf>
    <xf numFmtId="0" fontId="20" fillId="35" borderId="40" xfId="0" applyFont="1" applyFill="1" applyBorder="1" applyAlignment="1">
      <alignment horizontal="centerContinuous" vertical="center"/>
    </xf>
    <xf numFmtId="0" fontId="20" fillId="35" borderId="41" xfId="0" applyFont="1" applyFill="1" applyBorder="1" applyAlignment="1">
      <alignment horizontal="centerContinuous" vertical="center"/>
    </xf>
    <xf numFmtId="0" fontId="20" fillId="35" borderId="43" xfId="0" applyFont="1" applyFill="1" applyBorder="1" applyAlignment="1">
      <alignment horizontal="center" vertical="center" wrapText="1"/>
    </xf>
    <xf numFmtId="0" fontId="20" fillId="35" borderId="44" xfId="0" applyFont="1" applyFill="1" applyBorder="1" applyAlignment="1">
      <alignment horizontal="center" vertical="center" wrapText="1"/>
    </xf>
    <xf numFmtId="0" fontId="20" fillId="35" borderId="45" xfId="0" applyFont="1" applyFill="1" applyBorder="1" applyAlignment="1">
      <alignment horizontal="center" vertical="center" wrapText="1"/>
    </xf>
    <xf numFmtId="3" fontId="20" fillId="35" borderId="0" xfId="0" applyNumberFormat="1" applyFont="1" applyFill="1" applyAlignment="1">
      <alignment horizontal="centerContinuous"/>
    </xf>
    <xf numFmtId="0" fontId="13" fillId="35" borderId="0" xfId="0" applyFont="1" applyFill="1" applyAlignment="1">
      <alignment horizontal="centerContinuous"/>
    </xf>
    <xf numFmtId="0" fontId="8" fillId="35" borderId="0" xfId="0" applyFont="1" applyFill="1" applyBorder="1" applyAlignment="1">
      <alignment horizontal="centerContinuous" vertical="center"/>
    </xf>
    <xf numFmtId="0" fontId="105" fillId="2" borderId="21" xfId="1" applyNumberFormat="1" applyFont="1" applyFill="1" applyBorder="1" applyAlignment="1">
      <alignment horizontal="center" vertical="center"/>
    </xf>
    <xf numFmtId="3" fontId="11" fillId="2" borderId="21" xfId="1" applyNumberFormat="1" applyFont="1" applyFill="1" applyBorder="1" applyAlignment="1">
      <alignment vertical="center"/>
    </xf>
    <xf numFmtId="4" fontId="11" fillId="2" borderId="21" xfId="1" applyNumberFormat="1" applyFont="1" applyFill="1" applyBorder="1" applyAlignment="1">
      <alignment vertical="center"/>
    </xf>
    <xf numFmtId="3" fontId="89" fillId="33" borderId="16" xfId="1" applyNumberFormat="1" applyFont="1" applyFill="1" applyBorder="1" applyAlignment="1">
      <alignment horizontal="center" vertical="center"/>
    </xf>
    <xf numFmtId="4" fontId="89" fillId="33" borderId="16" xfId="1" applyNumberFormat="1" applyFont="1" applyFill="1" applyBorder="1" applyAlignment="1">
      <alignment horizontal="center" vertical="center"/>
    </xf>
    <xf numFmtId="0" fontId="89" fillId="33" borderId="17" xfId="1" applyNumberFormat="1" applyFont="1" applyFill="1" applyBorder="1" applyAlignment="1">
      <alignment horizontal="center" vertical="center"/>
    </xf>
    <xf numFmtId="0" fontId="89" fillId="33" borderId="16" xfId="1" applyNumberFormat="1" applyFont="1" applyFill="1" applyBorder="1" applyAlignment="1">
      <alignment horizontal="center" vertical="center"/>
    </xf>
    <xf numFmtId="3" fontId="89" fillId="33" borderId="17" xfId="1" applyNumberFormat="1" applyFont="1" applyFill="1" applyBorder="1" applyAlignment="1">
      <alignment horizontal="center" vertical="center"/>
    </xf>
    <xf numFmtId="4" fontId="89" fillId="33" borderId="17" xfId="1" applyNumberFormat="1" applyFont="1" applyFill="1" applyBorder="1" applyAlignment="1">
      <alignment horizontal="center" vertical="center"/>
    </xf>
    <xf numFmtId="0" fontId="20" fillId="33" borderId="59" xfId="0" applyFont="1" applyFill="1" applyBorder="1" applyAlignment="1">
      <alignment horizontal="centerContinuous" vertical="center" wrapText="1"/>
    </xf>
    <xf numFmtId="0" fontId="11" fillId="33" borderId="59" xfId="0" applyFont="1" applyFill="1" applyBorder="1" applyAlignment="1">
      <alignment horizontal="centerContinuous" vertical="center" wrapText="1"/>
    </xf>
    <xf numFmtId="0" fontId="20" fillId="33" borderId="59" xfId="0" applyFont="1" applyFill="1" applyBorder="1" applyAlignment="1">
      <alignment horizontal="center" vertical="center" wrapText="1"/>
    </xf>
    <xf numFmtId="0" fontId="20" fillId="33" borderId="59" xfId="0" applyFont="1" applyFill="1" applyBorder="1" applyAlignment="1">
      <alignment horizontal="center" vertical="center"/>
    </xf>
    <xf numFmtId="0" fontId="12" fillId="4" borderId="60" xfId="0" applyFont="1" applyFill="1" applyBorder="1" applyAlignment="1">
      <alignment horizontal="center" vertical="center" wrapText="1"/>
    </xf>
    <xf numFmtId="0" fontId="12" fillId="4" borderId="60" xfId="0" applyFont="1" applyFill="1" applyBorder="1" applyAlignment="1">
      <alignment horizontal="center" vertical="center"/>
    </xf>
    <xf numFmtId="3" fontId="11" fillId="0" borderId="47" xfId="5" applyNumberFormat="1" applyFont="1" applyFill="1" applyBorder="1" applyAlignment="1">
      <alignment horizontal="right" vertical="center" indent="1"/>
    </xf>
    <xf numFmtId="168" fontId="11" fillId="0" borderId="47" xfId="5" applyNumberFormat="1" applyFont="1" applyFill="1" applyBorder="1" applyAlignment="1">
      <alignment horizontal="right" vertical="center" indent="1"/>
    </xf>
    <xf numFmtId="0" fontId="23" fillId="3" borderId="59" xfId="0" applyFont="1" applyFill="1" applyBorder="1" applyAlignment="1">
      <alignment horizontal="left" vertical="center" wrapText="1" indent="1"/>
    </xf>
    <xf numFmtId="3" fontId="11" fillId="3" borderId="47" xfId="5" applyNumberFormat="1" applyFont="1" applyFill="1" applyBorder="1" applyAlignment="1">
      <alignment horizontal="right" vertical="center" indent="1"/>
    </xf>
    <xf numFmtId="168" fontId="11" fillId="3" borderId="59" xfId="5" applyNumberFormat="1" applyFont="1" applyFill="1" applyBorder="1" applyAlignment="1">
      <alignment horizontal="right" vertical="center" indent="1"/>
    </xf>
    <xf numFmtId="168" fontId="11" fillId="3" borderId="47" xfId="5" applyNumberFormat="1" applyFont="1" applyFill="1" applyBorder="1" applyAlignment="1">
      <alignment horizontal="right" vertical="center" indent="1"/>
    </xf>
    <xf numFmtId="3" fontId="11" fillId="3" borderId="59" xfId="5" applyNumberFormat="1" applyFont="1" applyFill="1" applyBorder="1" applyAlignment="1">
      <alignment horizontal="right" vertical="center" indent="1"/>
    </xf>
    <xf numFmtId="0" fontId="9" fillId="0" borderId="0" xfId="0" applyFont="1"/>
    <xf numFmtId="10" fontId="9" fillId="0" borderId="0" xfId="0" applyNumberFormat="1" applyFont="1"/>
    <xf numFmtId="0" fontId="9" fillId="0" borderId="0" xfId="0" applyFont="1" applyBorder="1"/>
    <xf numFmtId="0" fontId="10" fillId="0" borderId="0" xfId="0" applyFont="1" applyBorder="1" applyAlignment="1">
      <alignment horizontal="left" vertical="center" wrapText="1" indent="1"/>
    </xf>
    <xf numFmtId="10" fontId="9" fillId="0" borderId="0" xfId="0" applyNumberFormat="1" applyFont="1" applyBorder="1"/>
    <xf numFmtId="0" fontId="10" fillId="0" borderId="0" xfId="5" applyFont="1" applyFill="1" applyBorder="1" applyAlignment="1">
      <alignment horizontal="left" vertical="center" wrapText="1" indent="1"/>
    </xf>
    <xf numFmtId="168" fontId="9" fillId="0" borderId="0" xfId="0" applyNumberFormat="1" applyFont="1" applyBorder="1"/>
    <xf numFmtId="0" fontId="1" fillId="0" borderId="0" xfId="18" applyNumberFormat="1" applyFont="1" applyBorder="1" applyAlignment="1"/>
    <xf numFmtId="0" fontId="33" fillId="4" borderId="0" xfId="18" applyNumberFormat="1" applyFont="1" applyFill="1" applyBorder="1" applyAlignment="1"/>
    <xf numFmtId="4" fontId="33" fillId="4" borderId="0" xfId="18" applyNumberFormat="1" applyFont="1" applyFill="1" applyBorder="1" applyAlignment="1"/>
    <xf numFmtId="0" fontId="41" fillId="33" borderId="59" xfId="18" applyNumberFormat="1" applyFont="1" applyFill="1" applyBorder="1" applyAlignment="1">
      <alignment horizontal="centerContinuous" vertical="center" wrapText="1"/>
    </xf>
    <xf numFmtId="4" fontId="41" fillId="33" borderId="59" xfId="18" applyNumberFormat="1" applyFont="1" applyFill="1" applyBorder="1" applyAlignment="1">
      <alignment horizontal="centerContinuous" vertical="center" wrapText="1"/>
    </xf>
    <xf numFmtId="0" fontId="41" fillId="33" borderId="59" xfId="18" applyNumberFormat="1" applyFont="1" applyFill="1" applyBorder="1" applyAlignment="1">
      <alignment horizontal="center" vertical="center" wrapText="1"/>
    </xf>
    <xf numFmtId="4" fontId="41" fillId="33" borderId="59" xfId="18" applyNumberFormat="1" applyFont="1" applyFill="1" applyBorder="1" applyAlignment="1">
      <alignment horizontal="center" vertical="center" wrapText="1"/>
    </xf>
    <xf numFmtId="0" fontId="41" fillId="4" borderId="0" xfId="18" applyNumberFormat="1" applyFont="1" applyFill="1" applyAlignment="1"/>
    <xf numFmtId="3" fontId="41" fillId="4" borderId="0" xfId="18" applyNumberFormat="1" applyFont="1" applyFill="1" applyAlignment="1">
      <alignment horizontal="right" indent="1"/>
    </xf>
    <xf numFmtId="4" fontId="41" fillId="4" borderId="0" xfId="18" applyNumberFormat="1" applyFont="1" applyFill="1" applyAlignment="1">
      <alignment horizontal="right" indent="1"/>
    </xf>
    <xf numFmtId="0" fontId="41" fillId="33" borderId="7" xfId="18" applyNumberFormat="1" applyFont="1" applyFill="1" applyBorder="1" applyAlignment="1">
      <alignment horizontal="center" vertical="center" wrapText="1"/>
    </xf>
    <xf numFmtId="3" fontId="41" fillId="4" borderId="0" xfId="18" applyNumberFormat="1" applyFont="1" applyFill="1" applyAlignment="1"/>
    <xf numFmtId="168" fontId="41" fillId="4" borderId="0" xfId="18" applyNumberFormat="1" applyFont="1" applyFill="1" applyAlignment="1">
      <alignment horizontal="right" indent="1"/>
    </xf>
    <xf numFmtId="0" fontId="14" fillId="33" borderId="46" xfId="114" applyFont="1" applyFill="1" applyBorder="1"/>
    <xf numFmtId="0" fontId="14" fillId="33" borderId="48" xfId="114" applyFont="1" applyFill="1" applyBorder="1"/>
    <xf numFmtId="10" fontId="20" fillId="33" borderId="46" xfId="17" applyNumberFormat="1" applyFont="1" applyFill="1" applyBorder="1" applyAlignment="1">
      <alignment horizontal="centerContinuous" vertical="center" wrapText="1"/>
    </xf>
    <xf numFmtId="10" fontId="20" fillId="33" borderId="49" xfId="17" applyNumberFormat="1" applyFont="1" applyFill="1" applyBorder="1" applyAlignment="1">
      <alignment horizontal="centerContinuous" vertical="center" wrapText="1"/>
    </xf>
    <xf numFmtId="10" fontId="20" fillId="33" borderId="48" xfId="17" applyNumberFormat="1" applyFont="1" applyFill="1" applyBorder="1" applyAlignment="1">
      <alignment horizontal="centerContinuous" vertical="center" wrapText="1"/>
    </xf>
    <xf numFmtId="0" fontId="105" fillId="30" borderId="52" xfId="114" applyFont="1" applyFill="1" applyBorder="1" applyAlignment="1">
      <alignment horizontal="left" indent="2"/>
    </xf>
    <xf numFmtId="3" fontId="105" fillId="0" borderId="53" xfId="114" applyNumberFormat="1" applyFont="1" applyBorder="1" applyAlignment="1">
      <alignment horizontal="right" indent="1"/>
    </xf>
    <xf numFmtId="3" fontId="105" fillId="0" borderId="47" xfId="114" applyNumberFormat="1" applyFont="1" applyBorder="1" applyAlignment="1">
      <alignment horizontal="right" indent="2"/>
    </xf>
    <xf numFmtId="168" fontId="105" fillId="0" borderId="47" xfId="114" applyNumberFormat="1" applyFont="1" applyBorder="1" applyAlignment="1">
      <alignment horizontal="right" indent="2"/>
    </xf>
    <xf numFmtId="0" fontId="105" fillId="31" borderId="54" xfId="114" applyFont="1" applyFill="1" applyBorder="1" applyAlignment="1">
      <alignment horizontal="left" indent="2"/>
    </xf>
    <xf numFmtId="3" fontId="105" fillId="32" borderId="55" xfId="114" applyNumberFormat="1" applyFont="1" applyFill="1" applyBorder="1" applyAlignment="1">
      <alignment horizontal="right" indent="1"/>
    </xf>
    <xf numFmtId="3" fontId="105" fillId="32" borderId="56" xfId="114" applyNumberFormat="1" applyFont="1" applyFill="1" applyBorder="1" applyAlignment="1">
      <alignment horizontal="right" indent="2"/>
    </xf>
    <xf numFmtId="168" fontId="105" fillId="32" borderId="56" xfId="114" applyNumberFormat="1" applyFont="1" applyFill="1" applyBorder="1" applyAlignment="1">
      <alignment horizontal="right" indent="2"/>
    </xf>
    <xf numFmtId="0" fontId="108" fillId="0" borderId="21" xfId="1" applyNumberFormat="1" applyFont="1" applyBorder="1" applyAlignment="1">
      <alignment horizontal="center"/>
    </xf>
    <xf numFmtId="3" fontId="2" fillId="0" borderId="0" xfId="1" applyNumberFormat="1" applyFont="1"/>
    <xf numFmtId="4" fontId="2" fillId="0" borderId="0" xfId="1" applyNumberFormat="1" applyFont="1"/>
    <xf numFmtId="0" fontId="108" fillId="0" borderId="0" xfId="1" quotePrefix="1" applyNumberFormat="1" applyFont="1" applyAlignment="1">
      <alignment horizontal="center"/>
    </xf>
    <xf numFmtId="0" fontId="108" fillId="0" borderId="0" xfId="1" applyNumberFormat="1" applyFont="1" applyAlignment="1">
      <alignment horizontal="center"/>
    </xf>
    <xf numFmtId="0" fontId="109" fillId="0" borderId="21" xfId="1" applyNumberFormat="1" applyFont="1" applyBorder="1" applyAlignment="1">
      <alignment horizontal="center" vertical="center"/>
    </xf>
    <xf numFmtId="3" fontId="110" fillId="0" borderId="21" xfId="1" applyNumberFormat="1" applyFont="1" applyBorder="1" applyAlignment="1">
      <alignment vertical="center"/>
    </xf>
    <xf numFmtId="4" fontId="110" fillId="0" borderId="21" xfId="1" applyNumberFormat="1" applyFont="1" applyBorder="1" applyAlignment="1">
      <alignment vertical="center"/>
    </xf>
    <xf numFmtId="0" fontId="108" fillId="0" borderId="22" xfId="1" applyNumberFormat="1" applyFont="1" applyBorder="1" applyAlignment="1">
      <alignment horizontal="center"/>
    </xf>
    <xf numFmtId="3" fontId="2" fillId="0" borderId="22" xfId="1" applyNumberFormat="1" applyFont="1" applyBorder="1"/>
    <xf numFmtId="49" fontId="54" fillId="0" borderId="0" xfId="7" applyNumberFormat="1" applyFont="1" applyAlignment="1">
      <alignment horizontal="centerContinuous"/>
    </xf>
    <xf numFmtId="0" fontId="111" fillId="0" borderId="0" xfId="0" applyFont="1"/>
    <xf numFmtId="0" fontId="107" fillId="0" borderId="0" xfId="0" applyFont="1" applyAlignment="1">
      <alignment vertical="center"/>
    </xf>
    <xf numFmtId="0" fontId="107" fillId="0" borderId="0" xfId="0" applyFont="1"/>
    <xf numFmtId="10" fontId="12" fillId="4" borderId="60" xfId="0" applyNumberFormat="1" applyFont="1" applyFill="1" applyBorder="1" applyAlignment="1">
      <alignment horizontal="center" vertical="center" wrapText="1"/>
    </xf>
    <xf numFmtId="10" fontId="11" fillId="3" borderId="59" xfId="5" applyNumberFormat="1" applyFont="1" applyFill="1" applyBorder="1" applyAlignment="1">
      <alignment horizontal="right" vertical="center" indent="1"/>
    </xf>
    <xf numFmtId="10" fontId="20" fillId="33" borderId="63" xfId="17" applyNumberFormat="1" applyFont="1" applyFill="1" applyBorder="1" applyAlignment="1">
      <alignment horizontal="centerContinuous" vertical="center" wrapText="1"/>
    </xf>
    <xf numFmtId="10" fontId="20" fillId="33" borderId="62" xfId="17" applyNumberFormat="1" applyFont="1" applyFill="1" applyBorder="1" applyAlignment="1">
      <alignment horizontal="centerContinuous" vertical="center" wrapText="1"/>
    </xf>
    <xf numFmtId="0" fontId="2" fillId="4" borderId="0" xfId="114" applyFill="1" applyBorder="1"/>
    <xf numFmtId="0" fontId="102" fillId="4" borderId="0" xfId="114" applyFont="1" applyFill="1"/>
    <xf numFmtId="0" fontId="101" fillId="4" borderId="0" xfId="114" applyFont="1" applyFill="1"/>
    <xf numFmtId="0" fontId="113" fillId="4" borderId="0" xfId="114" applyFont="1" applyFill="1"/>
    <xf numFmtId="0" fontId="2" fillId="4" borderId="0" xfId="114" applyFill="1"/>
    <xf numFmtId="4" fontId="1" fillId="0" borderId="0" xfId="0" applyNumberFormat="1" applyFont="1" applyAlignment="1">
      <alignment horizontal="right"/>
    </xf>
    <xf numFmtId="3" fontId="89" fillId="0" borderId="0" xfId="1" applyNumberFormat="1" applyFont="1" applyAlignment="1">
      <alignment horizontal="center"/>
    </xf>
    <xf numFmtId="4" fontId="89" fillId="0" borderId="0" xfId="1" applyNumberFormat="1" applyFont="1" applyAlignment="1">
      <alignment horizontal="center"/>
    </xf>
    <xf numFmtId="0" fontId="89" fillId="0" borderId="0" xfId="1" applyNumberFormat="1" applyFont="1" applyAlignment="1">
      <alignment horizontal="center"/>
    </xf>
    <xf numFmtId="0" fontId="114" fillId="0" borderId="0" xfId="0" applyFont="1"/>
    <xf numFmtId="0" fontId="114" fillId="0" borderId="0" xfId="0" applyFont="1" applyBorder="1"/>
    <xf numFmtId="0" fontId="114" fillId="0" borderId="0" xfId="0" applyFont="1" applyAlignment="1">
      <alignment horizontal="centerContinuous"/>
    </xf>
    <xf numFmtId="0" fontId="114" fillId="0" borderId="0" xfId="0" applyFont="1" applyAlignment="1">
      <alignment horizontal="center" vertical="center" wrapText="1"/>
    </xf>
    <xf numFmtId="17" fontId="114" fillId="0" borderId="0" xfId="0" applyNumberFormat="1" applyFont="1" applyAlignment="1">
      <alignment horizontal="center"/>
    </xf>
    <xf numFmtId="166" fontId="114" fillId="0" borderId="0" xfId="0" applyNumberFormat="1" applyFont="1"/>
    <xf numFmtId="0" fontId="33" fillId="0" borderId="21" xfId="7" applyNumberFormat="1" applyFont="1" applyBorder="1"/>
    <xf numFmtId="0" fontId="7" fillId="0" borderId="13" xfId="7" applyNumberFormat="1" applyFont="1" applyBorder="1" applyAlignment="1"/>
    <xf numFmtId="0" fontId="97" fillId="0" borderId="21" xfId="7" applyNumberFormat="1" applyFont="1" applyBorder="1" applyAlignment="1"/>
    <xf numFmtId="0" fontId="33" fillId="0" borderId="36" xfId="7" applyNumberFormat="1" applyFont="1" applyBorder="1" applyAlignment="1">
      <alignment horizontal="center" vertical="center"/>
    </xf>
    <xf numFmtId="0" fontId="6" fillId="35" borderId="21" xfId="7" applyNumberFormat="1" applyFont="1" applyFill="1" applyBorder="1" applyAlignment="1">
      <alignment horizontal="center" vertical="center"/>
    </xf>
    <xf numFmtId="0" fontId="1" fillId="35" borderId="10" xfId="7" applyFont="1" applyFill="1" applyBorder="1" applyAlignment="1">
      <alignment horizontal="center" vertical="center"/>
    </xf>
    <xf numFmtId="0" fontId="1" fillId="35" borderId="36" xfId="7" applyFont="1" applyFill="1" applyBorder="1" applyAlignment="1">
      <alignment horizontal="center" vertical="center"/>
    </xf>
    <xf numFmtId="0" fontId="1" fillId="35" borderId="37" xfId="7" applyFont="1" applyFill="1" applyBorder="1" applyAlignment="1">
      <alignment horizontal="center" vertical="center"/>
    </xf>
    <xf numFmtId="0" fontId="6" fillId="35" borderId="14" xfId="7" applyNumberFormat="1" applyFont="1" applyFill="1" applyBorder="1" applyAlignment="1">
      <alignment horizontal="center" vertical="center"/>
    </xf>
    <xf numFmtId="0" fontId="7" fillId="35" borderId="6" xfId="7" applyFont="1" applyFill="1" applyBorder="1" applyAlignment="1">
      <alignment horizontal="center" vertical="center"/>
    </xf>
    <xf numFmtId="0" fontId="7" fillId="35" borderId="15" xfId="7" applyFont="1" applyFill="1" applyBorder="1" applyAlignment="1">
      <alignment horizontal="center" vertical="center"/>
    </xf>
    <xf numFmtId="0" fontId="6" fillId="34" borderId="14" xfId="7" applyNumberFormat="1" applyFont="1" applyFill="1" applyBorder="1" applyAlignment="1">
      <alignment horizontal="center" vertical="center"/>
    </xf>
    <xf numFmtId="0" fontId="7" fillId="34" borderId="6" xfId="7" applyFont="1" applyFill="1" applyBorder="1" applyAlignment="1">
      <alignment horizontal="center" vertical="center"/>
    </xf>
    <xf numFmtId="0" fontId="7" fillId="34" borderId="15" xfId="7" applyFont="1" applyFill="1" applyBorder="1" applyAlignment="1">
      <alignment horizontal="center" vertical="center"/>
    </xf>
    <xf numFmtId="0" fontId="6" fillId="35" borderId="9" xfId="7" applyNumberFormat="1" applyFont="1" applyFill="1" applyBorder="1" applyAlignment="1">
      <alignment horizontal="right" vertical="center"/>
    </xf>
    <xf numFmtId="0" fontId="6" fillId="35" borderId="10" xfId="7" applyFont="1" applyFill="1" applyBorder="1" applyAlignment="1">
      <alignment horizontal="right" vertical="center"/>
    </xf>
    <xf numFmtId="0" fontId="33" fillId="0" borderId="21" xfId="7" applyNumberFormat="1" applyFont="1" applyBorder="1" applyAlignment="1"/>
    <xf numFmtId="0" fontId="97" fillId="0" borderId="0" xfId="7" applyNumberFormat="1" applyFont="1" applyBorder="1" applyAlignment="1"/>
    <xf numFmtId="0" fontId="96" fillId="0" borderId="36" xfId="7" applyNumberFormat="1" applyFont="1" applyBorder="1" applyAlignment="1">
      <alignment horizontal="center" vertical="top"/>
    </xf>
    <xf numFmtId="0" fontId="6" fillId="35" borderId="6" xfId="7" applyNumberFormat="1" applyFont="1" applyFill="1" applyBorder="1" applyAlignment="1">
      <alignment horizontal="center" vertical="center"/>
    </xf>
    <xf numFmtId="0" fontId="6" fillId="35" borderId="15" xfId="7" applyNumberFormat="1" applyFont="1" applyFill="1" applyBorder="1" applyAlignment="1">
      <alignment horizontal="center" vertical="center"/>
    </xf>
    <xf numFmtId="0" fontId="96" fillId="0" borderId="21" xfId="7" applyNumberFormat="1" applyFont="1" applyBorder="1" applyAlignment="1">
      <alignment horizontal="center" vertical="top"/>
    </xf>
    <xf numFmtId="0" fontId="104" fillId="0" borderId="0" xfId="1" applyNumberFormat="1" applyFont="1" applyAlignment="1">
      <alignment horizontal="center" vertical="center"/>
    </xf>
    <xf numFmtId="0" fontId="92" fillId="0" borderId="0" xfId="17" applyFont="1" applyAlignment="1">
      <alignment horizontal="center"/>
    </xf>
    <xf numFmtId="0" fontId="6" fillId="0" borderId="0" xfId="1" applyNumberFormat="1" applyFont="1" applyAlignment="1">
      <alignment horizontal="center" vertical="center"/>
    </xf>
    <xf numFmtId="0" fontId="7" fillId="0" borderId="0" xfId="17" applyFont="1" applyAlignment="1">
      <alignment horizontal="center"/>
    </xf>
    <xf numFmtId="0" fontId="6" fillId="0" borderId="0" xfId="1" applyNumberFormat="1" applyFont="1" applyBorder="1" applyAlignment="1">
      <alignment horizontal="center" vertical="center"/>
    </xf>
    <xf numFmtId="0" fontId="7" fillId="0" borderId="0" xfId="17" applyFont="1" applyBorder="1" applyAlignment="1">
      <alignment horizontal="center"/>
    </xf>
    <xf numFmtId="0" fontId="11" fillId="35" borderId="1" xfId="1" applyNumberFormat="1" applyFont="1" applyFill="1" applyBorder="1" applyAlignment="1">
      <alignment horizontal="center" vertical="center" wrapText="1"/>
    </xf>
    <xf numFmtId="0" fontId="11" fillId="35" borderId="18" xfId="1" applyNumberFormat="1" applyFont="1" applyFill="1" applyBorder="1" applyAlignment="1">
      <alignment horizontal="center" vertical="center" wrapText="1"/>
    </xf>
    <xf numFmtId="0" fontId="11" fillId="35" borderId="5" xfId="1" applyNumberFormat="1" applyFont="1" applyFill="1" applyBorder="1" applyAlignment="1">
      <alignment horizontal="center" vertical="center" wrapText="1"/>
    </xf>
    <xf numFmtId="3" fontId="11" fillId="35" borderId="2" xfId="1" applyNumberFormat="1" applyFont="1" applyFill="1" applyBorder="1" applyAlignment="1">
      <alignment horizontal="center" vertical="center"/>
    </xf>
    <xf numFmtId="3" fontId="11" fillId="35" borderId="3" xfId="1" applyNumberFormat="1" applyFont="1" applyFill="1" applyBorder="1" applyAlignment="1">
      <alignment horizontal="center" vertical="center"/>
    </xf>
    <xf numFmtId="3" fontId="11" fillId="35" borderId="4" xfId="1" applyNumberFormat="1" applyFont="1" applyFill="1" applyBorder="1" applyAlignment="1">
      <alignment horizontal="center" vertical="center"/>
    </xf>
    <xf numFmtId="3" fontId="11" fillId="35" borderId="14" xfId="1" applyNumberFormat="1" applyFont="1" applyFill="1" applyBorder="1" applyAlignment="1">
      <alignment horizontal="center" vertical="center"/>
    </xf>
    <xf numFmtId="3" fontId="11" fillId="35" borderId="15" xfId="1" applyNumberFormat="1" applyFont="1" applyFill="1" applyBorder="1" applyAlignment="1">
      <alignment horizontal="center" vertical="center"/>
    </xf>
    <xf numFmtId="0" fontId="11" fillId="35" borderId="14" xfId="1" applyNumberFormat="1" applyFont="1" applyFill="1" applyBorder="1" applyAlignment="1">
      <alignment horizontal="center" vertical="center"/>
    </xf>
    <xf numFmtId="0" fontId="11" fillId="35" borderId="15" xfId="1" applyNumberFormat="1" applyFont="1" applyFill="1" applyBorder="1" applyAlignment="1">
      <alignment horizontal="center" vertical="center"/>
    </xf>
    <xf numFmtId="0" fontId="89" fillId="0" borderId="0" xfId="7" applyNumberFormat="1" applyFont="1" applyAlignment="1">
      <alignment horizontal="justify" wrapText="1"/>
    </xf>
    <xf numFmtId="0" fontId="1" fillId="0" borderId="0" xfId="7" applyAlignment="1">
      <alignment horizontal="justify" wrapText="1"/>
    </xf>
    <xf numFmtId="0" fontId="2" fillId="0" borderId="0" xfId="7" applyFont="1" applyAlignment="1">
      <alignment horizontal="justify" wrapText="1"/>
    </xf>
    <xf numFmtId="0" fontId="1" fillId="0" borderId="0" xfId="7" applyAlignment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20" fillId="33" borderId="12" xfId="0" applyFont="1" applyFill="1" applyBorder="1" applyAlignment="1">
      <alignment horizontal="center" vertical="center"/>
    </xf>
    <xf numFmtId="0" fontId="103" fillId="33" borderId="53" xfId="0" applyFont="1" applyFill="1" applyBorder="1" applyAlignment="1">
      <alignment horizontal="center" vertical="center"/>
    </xf>
    <xf numFmtId="0" fontId="20" fillId="33" borderId="59" xfId="0" applyFont="1" applyFill="1" applyBorder="1" applyAlignment="1">
      <alignment horizontal="center" vertical="center" wrapText="1"/>
    </xf>
    <xf numFmtId="0" fontId="14" fillId="33" borderId="59" xfId="0" applyFont="1" applyFill="1" applyBorder="1" applyAlignment="1">
      <alignment horizontal="center" vertical="center" wrapText="1"/>
    </xf>
    <xf numFmtId="0" fontId="20" fillId="36" borderId="38" xfId="0" applyNumberFormat="1" applyFont="1" applyFill="1" applyBorder="1" applyAlignment="1">
      <alignment horizontal="center" vertical="center" wrapText="1"/>
    </xf>
    <xf numFmtId="0" fontId="103" fillId="35" borderId="42" xfId="0" applyFont="1" applyFill="1" applyBorder="1" applyAlignment="1"/>
    <xf numFmtId="0" fontId="41" fillId="33" borderId="11" xfId="18" applyNumberFormat="1" applyFont="1" applyFill="1" applyBorder="1" applyAlignment="1">
      <alignment horizontal="center" vertical="center" wrapText="1"/>
    </xf>
    <xf numFmtId="0" fontId="38" fillId="33" borderId="61" xfId="18" applyFont="1" applyFill="1" applyBorder="1" applyAlignment="1">
      <alignment horizontal="center" vertical="center" wrapText="1"/>
    </xf>
    <xf numFmtId="0" fontId="16" fillId="0" borderId="0" xfId="17" applyFont="1" applyAlignment="1">
      <alignment horizontal="center" vertical="center"/>
    </xf>
    <xf numFmtId="0" fontId="2" fillId="0" borderId="0" xfId="17" applyAlignment="1">
      <alignment horizontal="center" vertical="center"/>
    </xf>
    <xf numFmtId="49" fontId="20" fillId="33" borderId="20" xfId="17" applyNumberFormat="1" applyFont="1" applyFill="1" applyBorder="1" applyAlignment="1">
      <alignment horizontal="center" vertical="center" wrapText="1"/>
    </xf>
    <xf numFmtId="49" fontId="2" fillId="33" borderId="47" xfId="17" applyNumberFormat="1" applyFont="1" applyFill="1" applyBorder="1" applyAlignment="1">
      <alignment horizontal="center" vertical="center" wrapText="1"/>
    </xf>
    <xf numFmtId="3" fontId="20" fillId="33" borderId="20" xfId="17" applyNumberFormat="1" applyFont="1" applyFill="1" applyBorder="1" applyAlignment="1">
      <alignment horizontal="center" vertical="center" wrapText="1"/>
    </xf>
    <xf numFmtId="0" fontId="2" fillId="33" borderId="47" xfId="17" applyFont="1" applyFill="1" applyBorder="1" applyAlignment="1">
      <alignment horizontal="center" vertical="center" wrapText="1"/>
    </xf>
  </cellXfs>
  <cellStyles count="120">
    <cellStyle name="20% - Accent1" xfId="19"/>
    <cellStyle name="20% - Accent2" xfId="20"/>
    <cellStyle name="20% - Accent3" xfId="21"/>
    <cellStyle name="20% - Accent4" xfId="22"/>
    <cellStyle name="20% - Accent5" xfId="23"/>
    <cellStyle name="20% - Accent6" xfId="24"/>
    <cellStyle name="20% - Énfasis1 2" xfId="25"/>
    <cellStyle name="20% - Énfasis2 2" xfId="26"/>
    <cellStyle name="20% - Énfasis3 2" xfId="27"/>
    <cellStyle name="20% - Énfasis4 2" xfId="28"/>
    <cellStyle name="20% - Énfasis5 2" xfId="29"/>
    <cellStyle name="20% - Énfasis6 2" xfId="30"/>
    <cellStyle name="40% - Accent1" xfId="31"/>
    <cellStyle name="40% - Accent2" xfId="32"/>
    <cellStyle name="40% - Accent3" xfId="33"/>
    <cellStyle name="40% - Accent4" xfId="34"/>
    <cellStyle name="40% - Accent5" xfId="35"/>
    <cellStyle name="40% - Accent6" xfId="36"/>
    <cellStyle name="40% - Énfasis1 2" xfId="37"/>
    <cellStyle name="40% - Énfasis2 2" xfId="38"/>
    <cellStyle name="40% - Énfasis3 2" xfId="39"/>
    <cellStyle name="40% - Énfasis4 2" xfId="40"/>
    <cellStyle name="40% - Énfasis5 2" xfId="41"/>
    <cellStyle name="40% - Énfasis6 2" xfId="42"/>
    <cellStyle name="60% - Accent1" xfId="43"/>
    <cellStyle name="60% - Accent2" xfId="44"/>
    <cellStyle name="60% - Accent3" xfId="45"/>
    <cellStyle name="60% - Accent4" xfId="46"/>
    <cellStyle name="60% - Accent5" xfId="47"/>
    <cellStyle name="60% - Accent6" xfId="48"/>
    <cellStyle name="60% - Énfasis1 2" xfId="49"/>
    <cellStyle name="60% - Énfasis2 2" xfId="50"/>
    <cellStyle name="60% - Énfasis3 2" xfId="51"/>
    <cellStyle name="60% - Énfasis4 2" xfId="52"/>
    <cellStyle name="60% - Énfasis5 2" xfId="53"/>
    <cellStyle name="60% - Énfasis6 2" xfId="54"/>
    <cellStyle name="Accent1" xfId="55"/>
    <cellStyle name="Accent2" xfId="56"/>
    <cellStyle name="Accent3" xfId="57"/>
    <cellStyle name="Accent4" xfId="58"/>
    <cellStyle name="Accent5" xfId="59"/>
    <cellStyle name="Accent6" xfId="60"/>
    <cellStyle name="Bad" xfId="61"/>
    <cellStyle name="Buena 2" xfId="62"/>
    <cellStyle name="Calculation" xfId="63"/>
    <cellStyle name="Cálculo 2" xfId="64"/>
    <cellStyle name="Celda de comprobación 2" xfId="65"/>
    <cellStyle name="Celda vinculada 2" xfId="66"/>
    <cellStyle name="Check Cell" xfId="67"/>
    <cellStyle name="Encabezado 4 2" xfId="68"/>
    <cellStyle name="Énfasis1 2" xfId="69"/>
    <cellStyle name="Énfasis2 2" xfId="70"/>
    <cellStyle name="Énfasis3 2" xfId="71"/>
    <cellStyle name="Énfasis4 2" xfId="72"/>
    <cellStyle name="Énfasis5 2" xfId="73"/>
    <cellStyle name="Énfasis6 2" xfId="74"/>
    <cellStyle name="Entrada 2" xfId="75"/>
    <cellStyle name="Euro" xfId="3"/>
    <cellStyle name="Euro 2" xfId="117"/>
    <cellStyle name="Explanatory Text" xfId="76"/>
    <cellStyle name="Good" xfId="77"/>
    <cellStyle name="Heading 1" xfId="78"/>
    <cellStyle name="Heading 2" xfId="79"/>
    <cellStyle name="Heading 3" xfId="80"/>
    <cellStyle name="Heading 4" xfId="81"/>
    <cellStyle name="Incorrecto 2" xfId="82"/>
    <cellStyle name="Input" xfId="83"/>
    <cellStyle name="Linked Cell" xfId="84"/>
    <cellStyle name="Millares [0] 2" xfId="4"/>
    <cellStyle name="Millares [0] 3" xfId="85"/>
    <cellStyle name="Millares 2" xfId="86"/>
    <cellStyle name="Millares 2 2" xfId="87"/>
    <cellStyle name="Millares 2 3" xfId="88"/>
    <cellStyle name="Millares 2 3 2" xfId="89"/>
    <cellStyle name="Millares 2 3 2 2" xfId="90"/>
    <cellStyle name="Millares 2 4" xfId="91"/>
    <cellStyle name="Millares 2 5" xfId="92"/>
    <cellStyle name="Normal" xfId="0" builtinId="0"/>
    <cellStyle name="Normal 10" xfId="13"/>
    <cellStyle name="Normal 10 2" xfId="93"/>
    <cellStyle name="Normal 11" xfId="18"/>
    <cellStyle name="Normal 12" xfId="94"/>
    <cellStyle name="Normal 13" xfId="115"/>
    <cellStyle name="Normal 2" xfId="2"/>
    <cellStyle name="Normal 2 2" xfId="5"/>
    <cellStyle name="Normal 2 2 2" xfId="118"/>
    <cellStyle name="Normal 2 3" xfId="17"/>
    <cellStyle name="Normal 2 3 2" xfId="95"/>
    <cellStyle name="Normal 2 3 2 2" xfId="96"/>
    <cellStyle name="Normal 2 4" xfId="97"/>
    <cellStyle name="Normal 2 5" xfId="98"/>
    <cellStyle name="Normal 2 6" xfId="99"/>
    <cellStyle name="Normal 3" xfId="6"/>
    <cellStyle name="Normal 3 2" xfId="14"/>
    <cellStyle name="Normal 3 2 2" xfId="119"/>
    <cellStyle name="Normal 4" xfId="7"/>
    <cellStyle name="Normal 4 2" xfId="100"/>
    <cellStyle name="Normal 5" xfId="8"/>
    <cellStyle name="Normal 5 2" xfId="101"/>
    <cellStyle name="Normal 6" xfId="9"/>
    <cellStyle name="Normal 7" xfId="10"/>
    <cellStyle name="Normal 8" xfId="11"/>
    <cellStyle name="Normal 9" xfId="12"/>
    <cellStyle name="Normal 9 2" xfId="116"/>
    <cellStyle name="Normal_afiliaultimo" xfId="114"/>
    <cellStyle name="Normal_M7. 15 a M7.25" xfId="1"/>
    <cellStyle name="Notas 2" xfId="102"/>
    <cellStyle name="Note" xfId="103"/>
    <cellStyle name="Output" xfId="104"/>
    <cellStyle name="Porcentaje 2" xfId="15"/>
    <cellStyle name="Porcentual 2" xfId="16"/>
    <cellStyle name="Salida 2" xfId="105"/>
    <cellStyle name="Texto de advertencia 2" xfId="106"/>
    <cellStyle name="Texto explicativo 2" xfId="107"/>
    <cellStyle name="Title" xfId="108"/>
    <cellStyle name="Título 1 2" xfId="109"/>
    <cellStyle name="Título 2 2" xfId="110"/>
    <cellStyle name="Título 3 2" xfId="111"/>
    <cellStyle name="Título 4" xfId="112"/>
    <cellStyle name="Warning Text" xfId="113"/>
  </cellStyles>
  <dxfs count="0"/>
  <tableStyles count="0" defaultTableStyle="TableStyleMedium2" defaultPivotStyle="PivotStyleLight16"/>
  <colors>
    <mruColors>
      <color rgb="FF003300"/>
      <color rgb="FFD3E2F5"/>
      <color rgb="FFC6D9F1"/>
      <color rgb="FFC76361"/>
      <color rgb="FFCF7977"/>
      <color rgb="FFA3171E"/>
      <color rgb="FFD99694"/>
      <color rgb="FFBB4643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minimos!$B$42:$B$45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minimos!$C$42:$C$45</c:f>
              <c:numCache>
                <c:formatCode>0.00%</c:formatCode>
                <c:ptCount val="4"/>
                <c:pt idx="0">
                  <c:v>0.45481481608789937</c:v>
                </c:pt>
                <c:pt idx="1">
                  <c:v>0.12348301036053706</c:v>
                </c:pt>
                <c:pt idx="2">
                  <c:v>0.28552940655816456</c:v>
                </c:pt>
                <c:pt idx="3">
                  <c:v>0.13617276699339903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433344"/>
        <c:axId val="171439232"/>
      </c:barChart>
      <c:catAx>
        <c:axId val="171433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1439232"/>
        <c:crosses val="autoZero"/>
        <c:auto val="1"/>
        <c:lblAlgn val="ctr"/>
        <c:lblOffset val="100"/>
        <c:noMultiLvlLbl val="0"/>
      </c:catAx>
      <c:valAx>
        <c:axId val="17143923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crossAx val="17143334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23215</xdr:colOff>
      <xdr:row>15</xdr:row>
      <xdr:rowOff>123759</xdr:rowOff>
    </xdr:from>
    <xdr:to>
      <xdr:col>4</xdr:col>
      <xdr:colOff>116379</xdr:colOff>
      <xdr:row>26</xdr:row>
      <xdr:rowOff>20773</xdr:rowOff>
    </xdr:to>
    <xdr:pic>
      <xdr:nvPicPr>
        <xdr:cNvPr id="10" name="4 Imagen" descr="C:\Users\99YU1541\AppData\Local\Microsoft\Windows\INetCache\IE\AMXETHVO\gente_conectada[1].jp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Glass/>
                  </a14:imgEffect>
                  <a14:imgEffect>
                    <a14:sharpenSoften amount="25000"/>
                  </a14:imgEffect>
                  <a14:imgEffect>
                    <a14:saturation sat="400000"/>
                  </a14:imgEffect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6830" y="2991650"/>
          <a:ext cx="3094058" cy="200013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0</xdr:col>
      <xdr:colOff>365760</xdr:colOff>
      <xdr:row>3</xdr:row>
      <xdr:rowOff>127818</xdr:rowOff>
    </xdr:from>
    <xdr:to>
      <xdr:col>4</xdr:col>
      <xdr:colOff>1471353</xdr:colOff>
      <xdr:row>16</xdr:row>
      <xdr:rowOff>158001</xdr:rowOff>
    </xdr:to>
    <xdr:sp macro="" textlink="">
      <xdr:nvSpPr>
        <xdr:cNvPr id="11" name="5 CuadroTexto"/>
        <xdr:cNvSpPr txBox="1"/>
      </xdr:nvSpPr>
      <xdr:spPr>
        <a:xfrm>
          <a:off x="365760" y="701396"/>
          <a:ext cx="6010102" cy="251568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mbria" panose="02040503050406030204" pitchFamily="18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mbria" panose="02040503050406030204" pitchFamily="18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mbria" panose="02040503050406030204" pitchFamily="18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mbria" panose="02040503050406030204" pitchFamily="18" charset="0"/>
            </a:rPr>
            <a:t>Abril  2020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1439806</xdr:colOff>
      <xdr:row>3</xdr:row>
      <xdr:rowOff>0</xdr:rowOff>
    </xdr:to>
    <xdr:pic>
      <xdr:nvPicPr>
        <xdr:cNvPr id="12" name="6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43421" cy="573578"/>
        </a:xfrm>
        <a:prstGeom prst="rect">
          <a:avLst/>
        </a:prstGeom>
      </xdr:spPr>
    </xdr:pic>
    <xdr:clientData/>
  </xdr:twoCellAnchor>
  <xdr:twoCellAnchor>
    <xdr:from>
      <xdr:col>0</xdr:col>
      <xdr:colOff>717063</xdr:colOff>
      <xdr:row>31</xdr:row>
      <xdr:rowOff>107924</xdr:rowOff>
    </xdr:from>
    <xdr:to>
      <xdr:col>1</xdr:col>
      <xdr:colOff>712646</xdr:colOff>
      <xdr:row>31</xdr:row>
      <xdr:rowOff>107924</xdr:rowOff>
    </xdr:to>
    <xdr:cxnSp macro="">
      <xdr:nvCxnSpPr>
        <xdr:cNvPr id="17" name="29 Conector recto"/>
        <xdr:cNvCxnSpPr/>
      </xdr:nvCxnSpPr>
      <xdr:spPr>
        <a:xfrm>
          <a:off x="717063" y="5860331"/>
          <a:ext cx="860107" cy="0"/>
        </a:xfrm>
        <a:prstGeom prst="line">
          <a:avLst/>
        </a:prstGeom>
        <a:ln>
          <a:solidFill>
            <a:schemeClr val="accent1">
              <a:lumMod val="75000"/>
            </a:schemeClr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39</xdr:row>
      <xdr:rowOff>116007</xdr:rowOff>
    </xdr:from>
    <xdr:to>
      <xdr:col>1</xdr:col>
      <xdr:colOff>712646</xdr:colOff>
      <xdr:row>39</xdr:row>
      <xdr:rowOff>116007</xdr:rowOff>
    </xdr:to>
    <xdr:cxnSp macro="">
      <xdr:nvCxnSpPr>
        <xdr:cNvPr id="18" name="30 Conector recto"/>
        <xdr:cNvCxnSpPr/>
      </xdr:nvCxnSpPr>
      <xdr:spPr>
        <a:xfrm>
          <a:off x="717063" y="739795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47</xdr:row>
      <xdr:rowOff>124090</xdr:rowOff>
    </xdr:from>
    <xdr:to>
      <xdr:col>1</xdr:col>
      <xdr:colOff>712646</xdr:colOff>
      <xdr:row>47</xdr:row>
      <xdr:rowOff>124090</xdr:rowOff>
    </xdr:to>
    <xdr:cxnSp macro="">
      <xdr:nvCxnSpPr>
        <xdr:cNvPr id="19" name="31 Conector recto"/>
        <xdr:cNvCxnSpPr/>
      </xdr:nvCxnSpPr>
      <xdr:spPr>
        <a:xfrm>
          <a:off x="717063" y="8935581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55</xdr:row>
      <xdr:rowOff>132173</xdr:rowOff>
    </xdr:from>
    <xdr:to>
      <xdr:col>1</xdr:col>
      <xdr:colOff>712646</xdr:colOff>
      <xdr:row>55</xdr:row>
      <xdr:rowOff>132173</xdr:rowOff>
    </xdr:to>
    <xdr:cxnSp macro="">
      <xdr:nvCxnSpPr>
        <xdr:cNvPr id="20" name="32 Conector recto"/>
        <xdr:cNvCxnSpPr/>
      </xdr:nvCxnSpPr>
      <xdr:spPr>
        <a:xfrm>
          <a:off x="717063" y="1047320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39</xdr:row>
      <xdr:rowOff>179378</xdr:rowOff>
    </xdr:from>
    <xdr:to>
      <xdr:col>2</xdr:col>
      <xdr:colOff>249110</xdr:colOff>
      <xdr:row>44</xdr:row>
      <xdr:rowOff>3504</xdr:rowOff>
    </xdr:to>
    <xdr:cxnSp macro="">
      <xdr:nvCxnSpPr>
        <xdr:cNvPr id="21" name="13 Conector angular"/>
        <xdr:cNvCxnSpPr/>
      </xdr:nvCxnSpPr>
      <xdr:spPr>
        <a:xfrm rot="16200000" flipH="1">
          <a:off x="1241286" y="7504546"/>
          <a:ext cx="780090" cy="693652"/>
        </a:xfrm>
        <a:prstGeom prst="bentConnector3">
          <a:avLst>
            <a:gd name="adj1" fmla="val 7024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32</xdr:row>
      <xdr:rowOff>14671</xdr:rowOff>
    </xdr:from>
    <xdr:to>
      <xdr:col>2</xdr:col>
      <xdr:colOff>249110</xdr:colOff>
      <xdr:row>36</xdr:row>
      <xdr:rowOff>29990</xdr:rowOff>
    </xdr:to>
    <xdr:cxnSp macro="">
      <xdr:nvCxnSpPr>
        <xdr:cNvPr id="22" name="8 Conector angular"/>
        <xdr:cNvCxnSpPr/>
      </xdr:nvCxnSpPr>
      <xdr:spPr>
        <a:xfrm rot="16200000" flipH="1">
          <a:off x="1241286" y="6001490"/>
          <a:ext cx="780090" cy="693652"/>
        </a:xfrm>
        <a:prstGeom prst="bentConnector3">
          <a:avLst>
            <a:gd name="adj1" fmla="val 69181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30</xdr:row>
      <xdr:rowOff>66502</xdr:rowOff>
    </xdr:from>
    <xdr:to>
      <xdr:col>4</xdr:col>
      <xdr:colOff>1020967</xdr:colOff>
      <xdr:row>32</xdr:row>
      <xdr:rowOff>149346</xdr:rowOff>
    </xdr:to>
    <xdr:sp macro="" textlink="">
      <xdr:nvSpPr>
        <xdr:cNvPr id="23" name="3 Rectángulo"/>
        <xdr:cNvSpPr/>
      </xdr:nvSpPr>
      <xdr:spPr>
        <a:xfrm>
          <a:off x="1138845" y="56277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mbria" panose="02040503050406030204" pitchFamily="18" charset="0"/>
            </a:rPr>
            <a:t>Número de pensiones</a:t>
          </a:r>
        </a:p>
        <a:p>
          <a:pPr lvl="0"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34</xdr:row>
      <xdr:rowOff>986</xdr:rowOff>
    </xdr:from>
    <xdr:to>
      <xdr:col>4</xdr:col>
      <xdr:colOff>419752</xdr:colOff>
      <xdr:row>36</xdr:row>
      <xdr:rowOff>164661</xdr:rowOff>
    </xdr:to>
    <xdr:sp macro="" textlink="">
      <xdr:nvSpPr>
        <xdr:cNvPr id="24" name="4 Rectángulo"/>
        <xdr:cNvSpPr/>
      </xdr:nvSpPr>
      <xdr:spPr>
        <a:xfrm>
          <a:off x="1696937" y="6144611"/>
          <a:ext cx="3075740" cy="544675"/>
        </a:xfrm>
        <a:prstGeom prst="rect">
          <a:avLst/>
        </a:prstGeom>
        <a:solidFill>
          <a:srgbClr val="C6D9F1"/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 algn="ctr"/>
          <a:r>
            <a:rPr lang="es-ES" sz="1400" b="1">
              <a:solidFill>
                <a:schemeClr val="tx1"/>
              </a:solidFill>
              <a:latin typeface="Cambria" panose="02040503050406030204" pitchFamily="18" charset="0"/>
            </a:rPr>
            <a:t>9.792.645  </a:t>
          </a:r>
        </a:p>
        <a:p>
          <a:pPr lvl="0" algn="ctr"/>
          <a:r>
            <a:rPr lang="es-ES" sz="1400" b="1">
              <a:solidFill>
                <a:schemeClr val="tx1"/>
              </a:solidFill>
              <a:latin typeface="Cambria" panose="02040503050406030204" pitchFamily="18" charset="0"/>
            </a:rPr>
            <a:t>+ 0,80  %</a:t>
          </a:r>
        </a:p>
      </xdr:txBody>
    </xdr:sp>
    <xdr:clientData/>
  </xdr:twoCellAnchor>
  <xdr:twoCellAnchor>
    <xdr:from>
      <xdr:col>1</xdr:col>
      <xdr:colOff>274321</xdr:colOff>
      <xdr:row>38</xdr:row>
      <xdr:rowOff>61361</xdr:rowOff>
    </xdr:from>
    <xdr:to>
      <xdr:col>4</xdr:col>
      <xdr:colOff>1020967</xdr:colOff>
      <xdr:row>40</xdr:row>
      <xdr:rowOff>144204</xdr:rowOff>
    </xdr:to>
    <xdr:sp macro="" textlink="">
      <xdr:nvSpPr>
        <xdr:cNvPr id="25" name="5 Rectángulo"/>
        <xdr:cNvSpPr/>
      </xdr:nvSpPr>
      <xdr:spPr>
        <a:xfrm>
          <a:off x="1138845" y="71521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mbria" panose="02040503050406030204" pitchFamily="18" charset="0"/>
            </a:rPr>
            <a:t>Nómina de pensiones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41</xdr:row>
      <xdr:rowOff>187037</xdr:rowOff>
    </xdr:from>
    <xdr:to>
      <xdr:col>4</xdr:col>
      <xdr:colOff>419752</xdr:colOff>
      <xdr:row>44</xdr:row>
      <xdr:rowOff>159520</xdr:rowOff>
    </xdr:to>
    <xdr:sp macro="" textlink="">
      <xdr:nvSpPr>
        <xdr:cNvPr id="26" name="6 Rectángulo"/>
        <xdr:cNvSpPr/>
      </xdr:nvSpPr>
      <xdr:spPr>
        <a:xfrm>
          <a:off x="1740059" y="7851372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400" b="1">
              <a:solidFill>
                <a:schemeClr val="tx1"/>
              </a:solidFill>
              <a:latin typeface="Cambria" panose="02040503050406030204" pitchFamily="18" charset="0"/>
            </a:rPr>
            <a:t>9.879.161   miles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mbria" panose="02040503050406030204" pitchFamily="18" charset="0"/>
            </a:rPr>
            <a:t>2,93  % </a:t>
          </a:r>
        </a:p>
      </xdr:txBody>
    </xdr:sp>
    <xdr:clientData/>
  </xdr:twoCellAnchor>
  <xdr:twoCellAnchor>
    <xdr:from>
      <xdr:col>1</xdr:col>
      <xdr:colOff>419982</xdr:colOff>
      <xdr:row>48</xdr:row>
      <xdr:rowOff>146320</xdr:rowOff>
    </xdr:from>
    <xdr:to>
      <xdr:col>2</xdr:col>
      <xdr:colOff>249383</xdr:colOff>
      <xdr:row>52</xdr:row>
      <xdr:rowOff>99755</xdr:rowOff>
    </xdr:to>
    <xdr:cxnSp macro="">
      <xdr:nvCxnSpPr>
        <xdr:cNvPr id="27" name="14 Conector angular"/>
        <xdr:cNvCxnSpPr/>
      </xdr:nvCxnSpPr>
      <xdr:spPr>
        <a:xfrm rot="16200000" flipH="1">
          <a:off x="1446933" y="9161144"/>
          <a:ext cx="718206" cy="693925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46</xdr:row>
      <xdr:rowOff>36614</xdr:rowOff>
    </xdr:from>
    <xdr:to>
      <xdr:col>4</xdr:col>
      <xdr:colOff>1020967</xdr:colOff>
      <xdr:row>48</xdr:row>
      <xdr:rowOff>119457</xdr:rowOff>
    </xdr:to>
    <xdr:sp macro="" textlink="">
      <xdr:nvSpPr>
        <xdr:cNvPr id="28" name="15 Rectángulo"/>
        <xdr:cNvSpPr/>
      </xdr:nvSpPr>
      <xdr:spPr>
        <a:xfrm>
          <a:off x="1138845" y="8656912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mbria" panose="02040503050406030204" pitchFamily="18" charset="0"/>
            </a:rPr>
            <a:t>Importe de la pensión media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49</xdr:row>
      <xdr:rowOff>162291</xdr:rowOff>
    </xdr:from>
    <xdr:to>
      <xdr:col>4</xdr:col>
      <xdr:colOff>419752</xdr:colOff>
      <xdr:row>52</xdr:row>
      <xdr:rowOff>134773</xdr:rowOff>
    </xdr:to>
    <xdr:sp macro="" textlink="">
      <xdr:nvSpPr>
        <xdr:cNvPr id="29" name="16 Rectángulo"/>
        <xdr:cNvSpPr/>
      </xdr:nvSpPr>
      <xdr:spPr>
        <a:xfrm>
          <a:off x="1740059" y="9356167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mbria" panose="02040503050406030204" pitchFamily="18" charset="0"/>
            </a:rPr>
            <a:t>1.008,83  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mbria" panose="02040503050406030204" pitchFamily="18" charset="0"/>
            </a:rPr>
            <a:t>+ 2,12   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419982</xdr:colOff>
      <xdr:row>56</xdr:row>
      <xdr:rowOff>109369</xdr:rowOff>
    </xdr:from>
    <xdr:to>
      <xdr:col>2</xdr:col>
      <xdr:colOff>249111</xdr:colOff>
      <xdr:row>60</xdr:row>
      <xdr:rowOff>124688</xdr:rowOff>
    </xdr:to>
    <xdr:cxnSp macro="">
      <xdr:nvCxnSpPr>
        <xdr:cNvPr id="30" name="17 Conector angular"/>
        <xdr:cNvCxnSpPr/>
      </xdr:nvCxnSpPr>
      <xdr:spPr>
        <a:xfrm rot="16200000" flipH="1">
          <a:off x="1415855" y="10684812"/>
          <a:ext cx="780090" cy="693653"/>
        </a:xfrm>
        <a:prstGeom prst="bentConnector3">
          <a:avLst>
            <a:gd name="adj1" fmla="val 58525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54</xdr:row>
      <xdr:rowOff>99416</xdr:rowOff>
    </xdr:from>
    <xdr:to>
      <xdr:col>4</xdr:col>
      <xdr:colOff>1020967</xdr:colOff>
      <xdr:row>57</xdr:row>
      <xdr:rowOff>107388</xdr:rowOff>
    </xdr:to>
    <xdr:sp macro="" textlink="">
      <xdr:nvSpPr>
        <xdr:cNvPr id="31" name="18 Rectángulo"/>
        <xdr:cNvSpPr/>
      </xdr:nvSpPr>
      <xdr:spPr>
        <a:xfrm>
          <a:off x="1138845" y="10249256"/>
          <a:ext cx="3938733" cy="58155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mbria" panose="02040503050406030204" pitchFamily="18" charset="0"/>
            </a:rPr>
            <a:t>Importe de la pensión media de jubilación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58</xdr:row>
      <xdr:rowOff>19088</xdr:rowOff>
    </xdr:from>
    <xdr:to>
      <xdr:col>4</xdr:col>
      <xdr:colOff>419752</xdr:colOff>
      <xdr:row>60</xdr:row>
      <xdr:rowOff>182764</xdr:rowOff>
    </xdr:to>
    <xdr:sp macro="" textlink="">
      <xdr:nvSpPr>
        <xdr:cNvPr id="32" name="19 Rectángulo"/>
        <xdr:cNvSpPr/>
      </xdr:nvSpPr>
      <xdr:spPr>
        <a:xfrm>
          <a:off x="1740059" y="10933699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mbria" panose="02040503050406030204" pitchFamily="18" charset="0"/>
            </a:rPr>
            <a:t>1.159,09  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mbria" panose="02040503050406030204" pitchFamily="18" charset="0"/>
            </a:rPr>
            <a:t>2,10   %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17</xdr:row>
      <xdr:rowOff>110490</xdr:rowOff>
    </xdr:from>
    <xdr:to>
      <xdr:col>7</xdr:col>
      <xdr:colOff>739140</xdr:colOff>
      <xdr:row>31</xdr:row>
      <xdr:rowOff>106680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L/CUADERN/2008/cuadern%20MAYO%202008/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GGEPEE/AR_ECO/EASE/INF_MENSUAL/Avances/AVANCE%20MENSU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ance"/>
      <sheetName val="Gráficos"/>
      <sheetName val="Ranking"/>
    </sheetNames>
    <sheetDataSet>
      <sheetData sheetId="0">
        <row r="52">
          <cell r="P52">
            <v>1</v>
          </cell>
        </row>
      </sheetData>
      <sheetData sheetId="1">
        <row r="3">
          <cell r="A3">
            <v>1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25 de enero de 2019</v>
          </cell>
        </row>
        <row r="53">
          <cell r="P53">
            <v>2</v>
          </cell>
          <cell r="Q53" t="str">
            <v>26 de febrero de 2019</v>
          </cell>
        </row>
        <row r="54">
          <cell r="P54">
            <v>3</v>
          </cell>
          <cell r="Q54" t="str">
            <v>26 de marzo de 2019</v>
          </cell>
        </row>
        <row r="55">
          <cell r="P55">
            <v>4</v>
          </cell>
          <cell r="Q55" t="str">
            <v>26 de abril de 2019</v>
          </cell>
        </row>
        <row r="56">
          <cell r="P56">
            <v>5</v>
          </cell>
          <cell r="Q56" t="str">
            <v>24 de mayo de 2019</v>
          </cell>
        </row>
        <row r="57">
          <cell r="P57">
            <v>6</v>
          </cell>
          <cell r="Q57" t="str">
            <v>25 de junio de 2019</v>
          </cell>
        </row>
        <row r="58">
          <cell r="P58">
            <v>7</v>
          </cell>
          <cell r="Q58" t="str">
            <v>26 de julio de 2019</v>
          </cell>
        </row>
        <row r="59">
          <cell r="P59">
            <v>8</v>
          </cell>
          <cell r="Q59" t="str">
            <v>27 de agosto de 2019</v>
          </cell>
        </row>
        <row r="60">
          <cell r="P60">
            <v>9</v>
          </cell>
          <cell r="Q60" t="str">
            <v>24 de septiembre de 2019</v>
          </cell>
        </row>
        <row r="61">
          <cell r="P61">
            <v>10</v>
          </cell>
          <cell r="Q61" t="str">
            <v>25 de octubre de 2019</v>
          </cell>
        </row>
        <row r="62">
          <cell r="P62">
            <v>11</v>
          </cell>
          <cell r="Q62" t="str">
            <v>26 de noviembre de 2019</v>
          </cell>
        </row>
        <row r="63">
          <cell r="P63">
            <v>12</v>
          </cell>
          <cell r="Q63" t="str">
            <v>27 de diciembre de 2019</v>
          </cell>
        </row>
      </sheetData>
      <sheetData sheetId="18"/>
      <sheetData sheetId="19">
        <row r="3">
          <cell r="A3">
            <v>1</v>
          </cell>
          <cell r="B3" t="str">
            <v>PAÍS VASCO</v>
          </cell>
          <cell r="C3">
            <v>681.80292735000035</v>
          </cell>
          <cell r="D3">
            <v>7.4416516215981554E-2</v>
          </cell>
          <cell r="E3">
            <v>7.1484613885957504E-2</v>
          </cell>
        </row>
        <row r="4">
          <cell r="A4">
            <v>2</v>
          </cell>
          <cell r="B4" t="str">
            <v>CATALUÑA</v>
          </cell>
          <cell r="C4">
            <v>1767.9178350400023</v>
          </cell>
          <cell r="D4">
            <v>6.8214159615582304E-2</v>
          </cell>
          <cell r="E4">
            <v>7.1484613885957504E-2</v>
          </cell>
        </row>
        <row r="5">
          <cell r="A5">
            <v>3</v>
          </cell>
          <cell r="B5" t="str">
            <v>GALICIA</v>
          </cell>
          <cell r="C5">
            <v>638.96238666999977</v>
          </cell>
          <cell r="D5">
            <v>6.553781979980422E-2</v>
          </cell>
          <cell r="E5">
            <v>7.1484613885957504E-2</v>
          </cell>
        </row>
        <row r="6">
          <cell r="A6">
            <v>4</v>
          </cell>
          <cell r="B6" t="str">
            <v>ANDALUCÍA</v>
          </cell>
          <cell r="C6">
            <v>1376.7238666399974</v>
          </cell>
          <cell r="D6">
            <v>7.1808845771524688E-2</v>
          </cell>
          <cell r="E6">
            <v>7.1484613885957504E-2</v>
          </cell>
        </row>
        <row r="7">
          <cell r="A7">
            <v>5</v>
          </cell>
          <cell r="B7" t="str">
            <v>ASTURIAS</v>
          </cell>
          <cell r="C7">
            <v>352.19324090000003</v>
          </cell>
          <cell r="D7">
            <v>6.4733657821171908E-2</v>
          </cell>
          <cell r="E7">
            <v>7.1484613885957504E-2</v>
          </cell>
        </row>
        <row r="8">
          <cell r="A8">
            <v>6</v>
          </cell>
          <cell r="B8" t="str">
            <v>CANTABRIA</v>
          </cell>
          <cell r="C8">
            <v>146.40206040000001</v>
          </cell>
          <cell r="D8">
            <v>7.2561191959845672E-2</v>
          </cell>
          <cell r="E8">
            <v>7.1484613885957504E-2</v>
          </cell>
        </row>
        <row r="9">
          <cell r="A9">
            <v>7</v>
          </cell>
          <cell r="B9" t="str">
            <v>RIOJA (LA)</v>
          </cell>
          <cell r="C9">
            <v>67.005292660000009</v>
          </cell>
          <cell r="D9">
            <v>7.4364769608595394E-2</v>
          </cell>
          <cell r="E9">
            <v>7.1484613885957504E-2</v>
          </cell>
        </row>
        <row r="10">
          <cell r="A10">
            <v>8</v>
          </cell>
          <cell r="B10" t="str">
            <v>MURCIA</v>
          </cell>
          <cell r="C10">
            <v>214.25278317000004</v>
          </cell>
          <cell r="D10">
            <v>7.0014358966677737E-2</v>
          </cell>
          <cell r="E10">
            <v>7.1484613885957504E-2</v>
          </cell>
        </row>
        <row r="11">
          <cell r="A11">
            <v>9</v>
          </cell>
          <cell r="B11" t="str">
            <v>C. VALENCIANA</v>
          </cell>
          <cell r="C11">
            <v>897.43443418000061</v>
          </cell>
          <cell r="D11">
            <v>7.2851810277189566E-2</v>
          </cell>
          <cell r="E11">
            <v>7.1484613885957504E-2</v>
          </cell>
        </row>
        <row r="12">
          <cell r="A12">
            <v>10</v>
          </cell>
          <cell r="B12" t="str">
            <v>ARAGÓN</v>
          </cell>
          <cell r="C12">
            <v>316.01383162999997</v>
          </cell>
          <cell r="D12">
            <v>7.1860718158440529E-2</v>
          </cell>
          <cell r="E12">
            <v>7.1484613885957504E-2</v>
          </cell>
        </row>
        <row r="13">
          <cell r="A13">
            <v>11</v>
          </cell>
          <cell r="B13" t="str">
            <v>CASTILLA - LA MANCHA</v>
          </cell>
          <cell r="C13">
            <v>338.91355976</v>
          </cell>
          <cell r="D13">
            <v>6.9105445617744454E-2</v>
          </cell>
          <cell r="E13">
            <v>7.1484613885957504E-2</v>
          </cell>
        </row>
        <row r="14">
          <cell r="A14">
            <v>12</v>
          </cell>
          <cell r="B14" t="str">
            <v>CANARIAS</v>
          </cell>
          <cell r="C14">
            <v>291.01588427999974</v>
          </cell>
          <cell r="D14">
            <v>8.4294703156899242E-2</v>
          </cell>
          <cell r="E14">
            <v>7.1484613885957504E-2</v>
          </cell>
        </row>
        <row r="15">
          <cell r="A15">
            <v>13</v>
          </cell>
          <cell r="B15" t="str">
            <v>NAVARRA</v>
          </cell>
          <cell r="C15">
            <v>154.64963965999993</v>
          </cell>
          <cell r="D15">
            <v>7.6916409019525123E-2</v>
          </cell>
          <cell r="E15">
            <v>7.1484613885957504E-2</v>
          </cell>
        </row>
        <row r="16">
          <cell r="A16">
            <v>14</v>
          </cell>
          <cell r="B16" t="str">
            <v>EXTREMADURA</v>
          </cell>
          <cell r="C16">
            <v>186.57685795999996</v>
          </cell>
          <cell r="D16">
            <v>7.2605182708289195E-2</v>
          </cell>
          <cell r="E16">
            <v>7.1484613885957504E-2</v>
          </cell>
        </row>
        <row r="17">
          <cell r="A17">
            <v>15</v>
          </cell>
          <cell r="B17" t="str">
            <v>ILLES BALEARS</v>
          </cell>
          <cell r="C17">
            <v>174.17846751000002</v>
          </cell>
          <cell r="D17">
            <v>7.2839954710921084E-2</v>
          </cell>
          <cell r="E17">
            <v>7.1484613885957504E-2</v>
          </cell>
        </row>
        <row r="18">
          <cell r="A18">
            <v>16</v>
          </cell>
          <cell r="B18" t="str">
            <v>MADRID</v>
          </cell>
          <cell r="C18">
            <v>1345.5672145199992</v>
          </cell>
          <cell r="D18">
            <v>7.6371453517189547E-2</v>
          </cell>
          <cell r="E18">
            <v>7.1484613885957504E-2</v>
          </cell>
        </row>
        <row r="19">
          <cell r="A19">
            <v>17</v>
          </cell>
          <cell r="B19" t="str">
            <v>CASTILLA Y LEÓN</v>
          </cell>
          <cell r="C19">
            <v>597.50354551999976</v>
          </cell>
          <cell r="D19">
            <v>6.7134846632786127E-2</v>
          </cell>
          <cell r="E19">
            <v>7.1484613885957504E-2</v>
          </cell>
        </row>
        <row r="20">
          <cell r="A20">
            <v>18</v>
          </cell>
          <cell r="B20" t="str">
            <v>CEUTA</v>
          </cell>
          <cell r="C20">
            <v>8.593396000000002</v>
          </cell>
          <cell r="D20">
            <v>8.2928450950479515E-2</v>
          </cell>
          <cell r="E20">
            <v>7.1484613885957504E-2</v>
          </cell>
        </row>
        <row r="21">
          <cell r="A21">
            <v>19</v>
          </cell>
          <cell r="B21" t="str">
            <v>MELILLA</v>
          </cell>
          <cell r="C21">
            <v>7.4217633799999989</v>
          </cell>
          <cell r="D21">
            <v>7.2188167204063403E-2</v>
          </cell>
          <cell r="E21">
            <v>7.1484613885957504E-2</v>
          </cell>
        </row>
        <row r="26">
          <cell r="A26">
            <v>1</v>
          </cell>
          <cell r="B26" t="str">
            <v>PAÍS VASCO</v>
          </cell>
          <cell r="C26">
            <v>556425</v>
          </cell>
          <cell r="D26">
            <v>1.5129567330496974E-2</v>
          </cell>
          <cell r="E26">
            <v>1.3982456591167036E-2</v>
          </cell>
        </row>
        <row r="27">
          <cell r="A27">
            <v>2</v>
          </cell>
          <cell r="B27" t="str">
            <v>CATALUÑA</v>
          </cell>
          <cell r="C27">
            <v>1731069</v>
          </cell>
          <cell r="D27">
            <v>1.2993419608921641E-2</v>
          </cell>
          <cell r="E27">
            <v>1.3982456591167036E-2</v>
          </cell>
        </row>
        <row r="28">
          <cell r="A28">
            <v>3</v>
          </cell>
          <cell r="B28" t="str">
            <v>GALICIA</v>
          </cell>
          <cell r="C28">
            <v>765303</v>
          </cell>
          <cell r="D28">
            <v>6.2851485096440118E-3</v>
          </cell>
          <cell r="E28">
            <v>1.3982456591167036E-2</v>
          </cell>
        </row>
        <row r="29">
          <cell r="A29">
            <v>4</v>
          </cell>
          <cell r="B29" t="str">
            <v>ANDALUCÍA</v>
          </cell>
          <cell r="C29">
            <v>1559302</v>
          </cell>
          <cell r="D29">
            <v>1.4851449706895448E-2</v>
          </cell>
          <cell r="E29">
            <v>1.3982456591167036E-2</v>
          </cell>
        </row>
        <row r="30">
          <cell r="A30">
            <v>5</v>
          </cell>
          <cell r="B30" t="str">
            <v>ASTURIAS</v>
          </cell>
          <cell r="C30">
            <v>302830</v>
          </cell>
          <cell r="D30">
            <v>5.9527368637846134E-3</v>
          </cell>
          <cell r="E30">
            <v>1.3982456591167036E-2</v>
          </cell>
        </row>
        <row r="31">
          <cell r="A31">
            <v>6</v>
          </cell>
          <cell r="B31" t="str">
            <v>CANTABRIA</v>
          </cell>
          <cell r="C31">
            <v>140968</v>
          </cell>
          <cell r="D31">
            <v>1.2163074227781179E-2</v>
          </cell>
          <cell r="E31">
            <v>1.3982456591167036E-2</v>
          </cell>
        </row>
        <row r="32">
          <cell r="A32">
            <v>7</v>
          </cell>
          <cell r="B32" t="str">
            <v>RIOJA (LA)</v>
          </cell>
          <cell r="C32">
            <v>69634</v>
          </cell>
          <cell r="D32">
            <v>1.396432471787401E-2</v>
          </cell>
          <cell r="E32">
            <v>1.3982456591167036E-2</v>
          </cell>
        </row>
        <row r="33">
          <cell r="A33">
            <v>8</v>
          </cell>
          <cell r="B33" t="str">
            <v>MURCIA</v>
          </cell>
          <cell r="C33">
            <v>247282</v>
          </cell>
          <cell r="D33">
            <v>1.1638990823811479E-2</v>
          </cell>
          <cell r="E33">
            <v>1.3982456591167036E-2</v>
          </cell>
        </row>
        <row r="34">
          <cell r="A34">
            <v>9</v>
          </cell>
          <cell r="B34" t="str">
            <v>C. VALENCIANA</v>
          </cell>
          <cell r="C34">
            <v>988539</v>
          </cell>
          <cell r="D34">
            <v>1.4886467584973584E-2</v>
          </cell>
          <cell r="E34">
            <v>1.3982456591167036E-2</v>
          </cell>
        </row>
        <row r="35">
          <cell r="A35">
            <v>10</v>
          </cell>
          <cell r="B35" t="str">
            <v>ARAGÓN</v>
          </cell>
          <cell r="C35">
            <v>304269</v>
          </cell>
          <cell r="D35">
            <v>1.2323457488396805E-2</v>
          </cell>
          <cell r="E35">
            <v>1.3982456591167036E-2</v>
          </cell>
        </row>
        <row r="36">
          <cell r="A36">
            <v>11</v>
          </cell>
          <cell r="B36" t="str">
            <v>CASTILLA - LA MANCHA</v>
          </cell>
          <cell r="C36">
            <v>372938</v>
          </cell>
          <cell r="D36">
            <v>1.1200980458613952E-2</v>
          </cell>
          <cell r="E36">
            <v>1.3982456591167036E-2</v>
          </cell>
        </row>
        <row r="37">
          <cell r="A37">
            <v>12</v>
          </cell>
          <cell r="B37" t="str">
            <v>CANARIAS</v>
          </cell>
          <cell r="C37">
            <v>321956</v>
          </cell>
          <cell r="D37">
            <v>2.7963141527085122E-2</v>
          </cell>
          <cell r="E37">
            <v>1.3982456591167036E-2</v>
          </cell>
        </row>
        <row r="38">
          <cell r="A38">
            <v>13</v>
          </cell>
          <cell r="B38" t="str">
            <v>NAVARRA</v>
          </cell>
          <cell r="C38">
            <v>136557</v>
          </cell>
          <cell r="D38">
            <v>1.840568577586521E-2</v>
          </cell>
          <cell r="E38">
            <v>1.3982456591167036E-2</v>
          </cell>
        </row>
        <row r="39">
          <cell r="A39">
            <v>14</v>
          </cell>
          <cell r="B39" t="str">
            <v>EXTREMADURA</v>
          </cell>
          <cell r="C39">
            <v>227486</v>
          </cell>
          <cell r="D39">
            <v>1.2763835650590583E-2</v>
          </cell>
          <cell r="E39">
            <v>1.3982456591167036E-2</v>
          </cell>
        </row>
        <row r="40">
          <cell r="A40">
            <v>15</v>
          </cell>
          <cell r="B40" t="str">
            <v>ILLES BALEARS</v>
          </cell>
          <cell r="C40">
            <v>191128</v>
          </cell>
          <cell r="D40">
            <v>1.6481500194118981E-2</v>
          </cell>
          <cell r="E40">
            <v>1.3982456591167036E-2</v>
          </cell>
        </row>
        <row r="41">
          <cell r="A41">
            <v>16</v>
          </cell>
          <cell r="B41" t="str">
            <v>MADRID</v>
          </cell>
          <cell r="C41">
            <v>1160663</v>
          </cell>
          <cell r="D41">
            <v>2.1603370773660258E-2</v>
          </cell>
          <cell r="E41">
            <v>1.3982456591167036E-2</v>
          </cell>
        </row>
        <row r="42">
          <cell r="A42">
            <v>17</v>
          </cell>
          <cell r="B42" t="str">
            <v>CASTILLA Y LEÓN</v>
          </cell>
          <cell r="C42">
            <v>614151</v>
          </cell>
          <cell r="D42">
            <v>6.7801611435784892E-3</v>
          </cell>
          <cell r="E42">
            <v>1.3982456591167036E-2</v>
          </cell>
        </row>
        <row r="43">
          <cell r="A43">
            <v>18</v>
          </cell>
          <cell r="B43" t="str">
            <v>CEUTA</v>
          </cell>
          <cell r="C43">
            <v>8640</v>
          </cell>
          <cell r="D43">
            <v>2.0311761927255478E-2</v>
          </cell>
          <cell r="E43">
            <v>1.3982456591167036E-2</v>
          </cell>
        </row>
        <row r="44">
          <cell r="A44">
            <v>19</v>
          </cell>
          <cell r="B44" t="str">
            <v>MELILLA</v>
          </cell>
          <cell r="C44">
            <v>8000</v>
          </cell>
          <cell r="D44">
            <v>1.1761730112558544E-2</v>
          </cell>
          <cell r="E44">
            <v>1.3982456591167036E-2</v>
          </cell>
        </row>
        <row r="49">
          <cell r="A49">
            <v>1</v>
          </cell>
          <cell r="B49" t="str">
            <v>PAÍS VASCO</v>
          </cell>
          <cell r="C49">
            <v>1225.3276314867239</v>
          </cell>
          <cell r="D49">
            <v>5.8403331745515485E-2</v>
          </cell>
          <cell r="E49">
            <v>5.6709223045241508E-2</v>
          </cell>
        </row>
        <row r="50">
          <cell r="A50">
            <v>2</v>
          </cell>
          <cell r="B50" t="str">
            <v>CATALUÑA</v>
          </cell>
          <cell r="C50">
            <v>1021.286751157812</v>
          </cell>
          <cell r="D50">
            <v>5.4512437038316763E-2</v>
          </cell>
          <cell r="E50">
            <v>5.6709223045241508E-2</v>
          </cell>
        </row>
        <row r="51">
          <cell r="A51">
            <v>3</v>
          </cell>
          <cell r="B51" t="str">
            <v>GALICIA</v>
          </cell>
          <cell r="C51">
            <v>834.91425836564053</v>
          </cell>
          <cell r="D51">
            <v>5.8882585495688033E-2</v>
          </cell>
          <cell r="E51">
            <v>5.6709223045241508E-2</v>
          </cell>
        </row>
        <row r="52">
          <cell r="A52">
            <v>4</v>
          </cell>
          <cell r="B52" t="str">
            <v>ANDALUCÍA</v>
          </cell>
          <cell r="C52">
            <v>882.9103449107339</v>
          </cell>
          <cell r="D52">
            <v>5.6123875155402292E-2</v>
          </cell>
          <cell r="E52">
            <v>5.6709223045241508E-2</v>
          </cell>
        </row>
        <row r="53">
          <cell r="A53">
            <v>5</v>
          </cell>
          <cell r="B53" t="str">
            <v>ASTURIAS</v>
          </cell>
          <cell r="C53">
            <v>1163.0064422283131</v>
          </cell>
          <cell r="D53">
            <v>5.8433084183105999E-2</v>
          </cell>
          <cell r="E53">
            <v>5.6709223045241508E-2</v>
          </cell>
        </row>
        <row r="54">
          <cell r="A54">
            <v>6</v>
          </cell>
          <cell r="B54" t="str">
            <v>CANTABRIA</v>
          </cell>
          <cell r="C54">
            <v>1038.5481839850179</v>
          </cell>
          <cell r="D54">
            <v>5.9672318888084774E-2</v>
          </cell>
          <cell r="E54">
            <v>5.6709223045241508E-2</v>
          </cell>
        </row>
        <row r="55">
          <cell r="A55">
            <v>7</v>
          </cell>
          <cell r="B55" t="str">
            <v>RIOJA (LA)</v>
          </cell>
          <cell r="C55">
            <v>962.24965763851003</v>
          </cell>
          <cell r="D55">
            <v>5.9568609484882185E-2</v>
          </cell>
          <cell r="E55">
            <v>5.6709223045241508E-2</v>
          </cell>
        </row>
        <row r="56">
          <cell r="A56">
            <v>8</v>
          </cell>
          <cell r="B56" t="str">
            <v>MURCIA</v>
          </cell>
          <cell r="C56">
            <v>866.43097018788285</v>
          </cell>
          <cell r="D56">
            <v>5.7703754671742269E-2</v>
          </cell>
          <cell r="E56">
            <v>5.6709223045241508E-2</v>
          </cell>
        </row>
        <row r="57">
          <cell r="A57">
            <v>9</v>
          </cell>
          <cell r="B57" t="str">
            <v>C. VALENCIANA</v>
          </cell>
          <cell r="C57">
            <v>907.83917901064149</v>
          </cell>
          <cell r="D57">
            <v>5.71151005985433E-2</v>
          </cell>
          <cell r="E57">
            <v>5.6709223045241508E-2</v>
          </cell>
        </row>
        <row r="58">
          <cell r="A58">
            <v>10</v>
          </cell>
          <cell r="B58" t="str">
            <v>ARAGÓN</v>
          </cell>
          <cell r="C58">
            <v>1038.6001585110544</v>
          </cell>
          <cell r="D58">
            <v>5.8812487480787379E-2</v>
          </cell>
          <cell r="E58">
            <v>5.6709223045241508E-2</v>
          </cell>
        </row>
        <row r="59">
          <cell r="A59">
            <v>11</v>
          </cell>
          <cell r="B59" t="str">
            <v>CASTILLA - LA MANCHA</v>
          </cell>
          <cell r="C59">
            <v>908.76649673672296</v>
          </cell>
          <cell r="D59">
            <v>5.7263062712685331E-2</v>
          </cell>
          <cell r="E59">
            <v>5.6709223045241508E-2</v>
          </cell>
        </row>
        <row r="60">
          <cell r="A60">
            <v>12</v>
          </cell>
          <cell r="B60" t="str">
            <v>CANARIAS</v>
          </cell>
          <cell r="C60">
            <v>903.89955236119158</v>
          </cell>
          <cell r="D60">
            <v>5.4799203740059532E-2</v>
          </cell>
          <cell r="E60">
            <v>5.6709223045241508E-2</v>
          </cell>
        </row>
        <row r="61">
          <cell r="A61">
            <v>13</v>
          </cell>
          <cell r="B61" t="str">
            <v>NAVARRA</v>
          </cell>
          <cell r="C61">
            <v>1132.4914845815297</v>
          </cell>
          <cell r="D61">
            <v>5.7453256654870444E-2</v>
          </cell>
          <cell r="E61">
            <v>5.6709223045241508E-2</v>
          </cell>
        </row>
        <row r="62">
          <cell r="A62">
            <v>14</v>
          </cell>
          <cell r="B62" t="str">
            <v>EXTREMADURA</v>
          </cell>
          <cell r="C62">
            <v>820.16852887650225</v>
          </cell>
          <cell r="D62">
            <v>5.9087168154318137E-2</v>
          </cell>
          <cell r="E62">
            <v>5.6709223045241508E-2</v>
          </cell>
        </row>
        <row r="63">
          <cell r="A63">
            <v>15</v>
          </cell>
          <cell r="B63" t="str">
            <v>ILLES BALEARS</v>
          </cell>
          <cell r="C63">
            <v>911.31842278473073</v>
          </cell>
          <cell r="D63">
            <v>5.5444643612342359E-2</v>
          </cell>
          <cell r="E63">
            <v>5.6709223045241508E-2</v>
          </cell>
        </row>
        <row r="64">
          <cell r="A64">
            <v>16</v>
          </cell>
          <cell r="B64" t="str">
            <v>MADRID</v>
          </cell>
          <cell r="C64">
            <v>1159.3091315222414</v>
          </cell>
          <cell r="D64">
            <v>5.3609927600428264E-2</v>
          </cell>
          <cell r="E64">
            <v>5.6709223045241508E-2</v>
          </cell>
        </row>
        <row r="65">
          <cell r="A65">
            <v>17</v>
          </cell>
          <cell r="B65" t="str">
            <v>CASTILLA Y LEÓN</v>
          </cell>
          <cell r="C65">
            <v>972.89354819905827</v>
          </cell>
          <cell r="D65">
            <v>5.9948226850886854E-2</v>
          </cell>
          <cell r="E65">
            <v>5.6709223045241508E-2</v>
          </cell>
        </row>
        <row r="66">
          <cell r="A66">
            <v>18</v>
          </cell>
          <cell r="B66" t="str">
            <v>CEUTA</v>
          </cell>
          <cell r="C66">
            <v>994.60601851851868</v>
          </cell>
          <cell r="D66">
            <v>6.1370153084335577E-2</v>
          </cell>
          <cell r="E66">
            <v>5.6709223045241508E-2</v>
          </cell>
        </row>
        <row r="67">
          <cell r="A67">
            <v>19</v>
          </cell>
          <cell r="B67" t="str">
            <v>MELILLA</v>
          </cell>
          <cell r="C67">
            <v>927.72042249999981</v>
          </cell>
          <cell r="D67">
            <v>5.9723979760316181E-2</v>
          </cell>
          <cell r="E67">
            <v>5.6709223045241508E-2</v>
          </cell>
        </row>
      </sheetData>
      <sheetData sheetId="20"/>
      <sheetData sheetId="21"/>
      <sheetData sheetId="2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showGridLines="0" tabSelected="1" zoomScaleNormal="100" workbookViewId="0">
      <selection activeCell="G22" sqref="G22"/>
    </sheetView>
  </sheetViews>
  <sheetFormatPr baseColWidth="10" defaultRowHeight="15"/>
  <cols>
    <col min="1" max="1" width="13.85546875" customWidth="1"/>
    <col min="3" max="3" width="26.28515625" customWidth="1"/>
    <col min="4" max="4" width="13.7109375" customWidth="1"/>
    <col min="5" max="5" width="20" customWidth="1"/>
  </cols>
  <sheetData>
    <row r="1" spans="1:5">
      <c r="A1" s="202"/>
      <c r="B1" s="202"/>
      <c r="C1" s="202"/>
      <c r="D1" s="202"/>
      <c r="E1" s="202"/>
    </row>
    <row r="2" spans="1:5">
      <c r="A2" s="202"/>
      <c r="B2" s="202"/>
      <c r="C2" s="202"/>
      <c r="D2" s="202"/>
      <c r="E2" s="202"/>
    </row>
    <row r="3" spans="1:5">
      <c r="A3" s="202"/>
      <c r="B3" s="202"/>
      <c r="C3" s="202"/>
      <c r="D3" s="202"/>
      <c r="E3" s="202"/>
    </row>
    <row r="4" spans="1:5">
      <c r="A4" s="202"/>
      <c r="B4" s="202"/>
      <c r="C4" s="202"/>
      <c r="D4" s="202"/>
      <c r="E4" s="202"/>
    </row>
    <row r="5" spans="1:5">
      <c r="A5" s="202"/>
      <c r="B5" s="202"/>
      <c r="C5" s="202"/>
      <c r="D5" s="202"/>
      <c r="E5" s="202"/>
    </row>
    <row r="6" spans="1:5">
      <c r="A6" s="202"/>
      <c r="B6" s="202"/>
      <c r="C6" s="202"/>
      <c r="D6" s="202"/>
      <c r="E6" s="202"/>
    </row>
    <row r="7" spans="1:5">
      <c r="A7" s="202"/>
      <c r="B7" s="202"/>
      <c r="C7" s="202"/>
      <c r="D7" s="202"/>
      <c r="E7" s="202"/>
    </row>
    <row r="8" spans="1:5">
      <c r="A8" s="202"/>
      <c r="B8" s="202"/>
      <c r="C8" s="202"/>
      <c r="D8" s="202"/>
      <c r="E8" s="202"/>
    </row>
    <row r="9" spans="1:5">
      <c r="A9" s="202"/>
      <c r="B9" s="202"/>
      <c r="C9" s="202"/>
      <c r="D9" s="202"/>
      <c r="E9" s="202"/>
    </row>
    <row r="10" spans="1:5">
      <c r="A10" s="202"/>
      <c r="B10" s="202"/>
      <c r="C10" s="202"/>
      <c r="D10" s="202"/>
      <c r="E10" s="202"/>
    </row>
    <row r="11" spans="1:5">
      <c r="A11" s="202"/>
      <c r="B11" s="202"/>
      <c r="C11" s="202"/>
      <c r="D11" s="202"/>
      <c r="E11" s="202"/>
    </row>
    <row r="12" spans="1:5">
      <c r="A12" s="202"/>
      <c r="B12" s="202"/>
      <c r="C12" s="202"/>
      <c r="D12" s="202"/>
      <c r="E12" s="202"/>
    </row>
    <row r="13" spans="1:5">
      <c r="A13" s="202"/>
      <c r="B13" s="202"/>
      <c r="C13" s="202"/>
      <c r="D13" s="202"/>
      <c r="E13" s="202"/>
    </row>
    <row r="14" spans="1:5">
      <c r="A14" s="202"/>
      <c r="B14" s="202"/>
      <c r="C14" s="202"/>
      <c r="D14" s="202"/>
      <c r="E14" s="202"/>
    </row>
    <row r="15" spans="1:5">
      <c r="A15" s="202"/>
      <c r="B15" s="202"/>
      <c r="C15" s="202"/>
      <c r="D15" s="202"/>
      <c r="E15" s="202"/>
    </row>
    <row r="16" spans="1:5">
      <c r="A16" s="202"/>
      <c r="B16" s="202"/>
      <c r="C16" s="202"/>
      <c r="D16" s="202"/>
      <c r="E16" s="202"/>
    </row>
    <row r="17" spans="1:5">
      <c r="A17" s="202"/>
      <c r="B17" s="202"/>
      <c r="C17" s="202"/>
      <c r="D17" s="202"/>
      <c r="E17" s="202"/>
    </row>
    <row r="18" spans="1:5">
      <c r="A18" s="202"/>
      <c r="B18" s="202"/>
      <c r="C18" s="202"/>
      <c r="D18" s="202"/>
      <c r="E18" s="202"/>
    </row>
    <row r="19" spans="1:5">
      <c r="A19" s="202"/>
      <c r="B19" s="202"/>
      <c r="C19" s="202"/>
      <c r="D19" s="202"/>
      <c r="E19" s="202"/>
    </row>
    <row r="20" spans="1:5">
      <c r="A20" s="202"/>
      <c r="B20" s="202"/>
      <c r="C20" s="202"/>
      <c r="D20" s="202"/>
      <c r="E20" s="202"/>
    </row>
    <row r="21" spans="1:5">
      <c r="A21" s="202"/>
      <c r="B21" s="202"/>
      <c r="C21" s="202"/>
      <c r="D21" s="202"/>
      <c r="E21" s="202"/>
    </row>
    <row r="22" spans="1:5">
      <c r="A22" s="202"/>
      <c r="B22" s="202"/>
      <c r="C22" s="202"/>
      <c r="D22" s="202"/>
      <c r="E22" s="202"/>
    </row>
    <row r="23" spans="1:5">
      <c r="A23" s="202"/>
      <c r="B23" s="202"/>
      <c r="C23" s="202"/>
      <c r="D23" s="202"/>
      <c r="E23" s="202"/>
    </row>
    <row r="24" spans="1:5">
      <c r="A24" s="202"/>
      <c r="B24" s="202"/>
      <c r="C24" s="202"/>
      <c r="D24" s="202"/>
      <c r="E24" s="202"/>
    </row>
    <row r="25" spans="1:5">
      <c r="A25" s="202"/>
      <c r="B25" s="202"/>
      <c r="C25" s="202"/>
      <c r="D25" s="202"/>
      <c r="E25" s="202"/>
    </row>
    <row r="26" spans="1:5">
      <c r="A26" s="202"/>
      <c r="B26" s="202"/>
      <c r="C26" s="202"/>
      <c r="D26" s="202"/>
      <c r="E26" s="202"/>
    </row>
    <row r="27" spans="1:5" ht="3.4" customHeight="1">
      <c r="A27" s="202"/>
      <c r="B27" s="202"/>
      <c r="C27" s="202"/>
      <c r="D27" s="202"/>
      <c r="E27" s="202"/>
    </row>
    <row r="28" spans="1:5">
      <c r="A28" s="202"/>
      <c r="B28" s="202"/>
      <c r="C28" s="202"/>
      <c r="D28" s="202"/>
      <c r="E28" s="202"/>
    </row>
    <row r="29" spans="1:5" ht="1.35" customHeight="1">
      <c r="A29" s="202"/>
      <c r="B29" s="202"/>
      <c r="C29" s="202"/>
      <c r="D29" s="202"/>
      <c r="E29" s="202"/>
    </row>
    <row r="30" spans="1:5">
      <c r="A30" s="202"/>
      <c r="B30" s="202"/>
      <c r="C30" s="202"/>
      <c r="D30" s="202"/>
      <c r="E30" s="202"/>
    </row>
    <row r="31" spans="1:5">
      <c r="A31" s="202"/>
      <c r="B31" s="202"/>
      <c r="C31" s="202"/>
      <c r="D31" s="202"/>
      <c r="E31" s="202"/>
    </row>
    <row r="32" spans="1:5">
      <c r="A32" s="202"/>
      <c r="B32" s="202"/>
      <c r="C32" s="202"/>
      <c r="D32" s="202"/>
      <c r="E32" s="202"/>
    </row>
    <row r="33" spans="1:5">
      <c r="A33" s="202"/>
      <c r="B33" s="202"/>
      <c r="C33" s="202"/>
      <c r="D33" s="202"/>
      <c r="E33" s="202"/>
    </row>
    <row r="34" spans="1:5">
      <c r="A34" s="202"/>
      <c r="B34" s="202"/>
      <c r="C34" s="202"/>
      <c r="D34" s="202"/>
      <c r="E34" s="202"/>
    </row>
    <row r="35" spans="1:5">
      <c r="A35" s="202"/>
      <c r="B35" s="202"/>
      <c r="C35" s="202"/>
      <c r="D35" s="202"/>
      <c r="E35" s="202"/>
    </row>
    <row r="36" spans="1:5">
      <c r="A36" s="202"/>
      <c r="B36" s="202"/>
      <c r="C36" s="202"/>
      <c r="D36" s="202"/>
      <c r="E36" s="202"/>
    </row>
    <row r="37" spans="1:5">
      <c r="A37" s="202"/>
      <c r="B37" s="202"/>
      <c r="C37" s="202"/>
      <c r="D37" s="202"/>
      <c r="E37" s="202"/>
    </row>
    <row r="38" spans="1:5">
      <c r="A38" s="202"/>
      <c r="B38" s="202"/>
      <c r="C38" s="202"/>
      <c r="D38" s="202"/>
      <c r="E38" s="202"/>
    </row>
    <row r="39" spans="1:5">
      <c r="A39" s="202"/>
      <c r="B39" s="202"/>
      <c r="C39" s="202"/>
      <c r="D39" s="202"/>
      <c r="E39" s="202"/>
    </row>
    <row r="40" spans="1:5">
      <c r="A40" s="202"/>
      <c r="B40" s="202"/>
      <c r="C40" s="202"/>
      <c r="D40" s="202"/>
      <c r="E40" s="202"/>
    </row>
    <row r="41" spans="1:5">
      <c r="A41" s="202"/>
      <c r="B41" s="202"/>
      <c r="C41" s="202"/>
      <c r="D41" s="202"/>
      <c r="E41" s="202"/>
    </row>
    <row r="42" spans="1:5">
      <c r="A42" s="202"/>
      <c r="B42" s="202"/>
      <c r="C42" s="202"/>
      <c r="D42" s="202"/>
      <c r="E42" s="202"/>
    </row>
    <row r="43" spans="1:5">
      <c r="A43" s="202"/>
      <c r="B43" s="202"/>
      <c r="C43" s="202"/>
      <c r="D43" s="202"/>
      <c r="E43" s="202"/>
    </row>
    <row r="44" spans="1:5">
      <c r="A44" s="202"/>
      <c r="B44" s="202"/>
      <c r="C44" s="202"/>
      <c r="D44" s="202"/>
      <c r="E44" s="202"/>
    </row>
    <row r="45" spans="1:5">
      <c r="A45" s="202"/>
      <c r="B45" s="202"/>
      <c r="C45" s="202"/>
      <c r="D45" s="202"/>
      <c r="E45" s="202"/>
    </row>
    <row r="46" spans="1:5">
      <c r="A46" s="202"/>
      <c r="B46" s="202"/>
      <c r="C46" s="202"/>
      <c r="D46" s="202"/>
      <c r="E46" s="202"/>
    </row>
    <row r="47" spans="1:5">
      <c r="A47" s="202"/>
      <c r="B47" s="202"/>
      <c r="C47" s="202"/>
      <c r="D47" s="202"/>
      <c r="E47" s="202"/>
    </row>
    <row r="48" spans="1:5">
      <c r="A48" s="202"/>
      <c r="B48" s="202"/>
      <c r="C48" s="202"/>
      <c r="D48" s="202"/>
      <c r="E48" s="202"/>
    </row>
    <row r="49" spans="1:7">
      <c r="A49" s="202"/>
      <c r="B49" s="202"/>
      <c r="C49" s="202"/>
      <c r="D49" s="202"/>
      <c r="E49" s="202"/>
    </row>
    <row r="50" spans="1:7">
      <c r="A50" s="202"/>
      <c r="B50" s="202"/>
      <c r="C50" s="202"/>
      <c r="D50" s="202"/>
      <c r="E50" s="202"/>
    </row>
    <row r="51" spans="1:7">
      <c r="A51" s="202"/>
      <c r="B51" s="202"/>
      <c r="C51" s="202"/>
      <c r="D51" s="202"/>
      <c r="E51" s="202"/>
    </row>
    <row r="52" spans="1:7">
      <c r="A52" s="202"/>
      <c r="B52" s="202"/>
      <c r="C52" s="202"/>
      <c r="D52" s="202"/>
      <c r="E52" s="202"/>
    </row>
    <row r="53" spans="1:7">
      <c r="A53" s="202"/>
      <c r="B53" s="202"/>
      <c r="C53" s="202"/>
      <c r="D53" s="202"/>
      <c r="E53" s="202"/>
    </row>
    <row r="54" spans="1:7">
      <c r="A54" s="202"/>
      <c r="B54" s="202"/>
      <c r="C54" s="202"/>
      <c r="D54" s="202"/>
      <c r="E54" s="202"/>
    </row>
    <row r="55" spans="1:7">
      <c r="A55" s="202"/>
      <c r="B55" s="202"/>
      <c r="C55" s="202"/>
      <c r="D55" s="202"/>
      <c r="E55" s="202"/>
    </row>
    <row r="56" spans="1:7">
      <c r="A56" s="202"/>
      <c r="B56" s="202"/>
      <c r="C56" s="202"/>
      <c r="D56" s="202"/>
      <c r="E56" s="202"/>
    </row>
    <row r="57" spans="1:7">
      <c r="A57" s="202"/>
      <c r="B57" s="202"/>
      <c r="C57" s="202"/>
      <c r="D57" s="202"/>
      <c r="E57" s="202"/>
    </row>
    <row r="58" spans="1:7">
      <c r="A58" s="202"/>
      <c r="B58" s="202"/>
      <c r="C58" s="202"/>
      <c r="D58" s="202"/>
      <c r="E58" s="202"/>
    </row>
    <row r="59" spans="1:7" ht="15.75">
      <c r="A59" s="202"/>
      <c r="B59" s="202"/>
      <c r="C59" s="202"/>
      <c r="D59" s="202"/>
      <c r="E59" s="202"/>
      <c r="G59" s="319"/>
    </row>
    <row r="60" spans="1:7">
      <c r="A60" s="202"/>
      <c r="B60" s="202"/>
      <c r="C60" s="202"/>
      <c r="D60" s="202"/>
      <c r="E60" s="202"/>
    </row>
    <row r="61" spans="1:7" ht="15.75">
      <c r="A61" s="202"/>
      <c r="B61" s="202"/>
      <c r="C61" s="202"/>
      <c r="D61" s="202"/>
      <c r="E61" s="202"/>
      <c r="G61" s="319"/>
    </row>
    <row r="62" spans="1:7" ht="31.5" customHeight="1">
      <c r="A62" s="202"/>
      <c r="B62" s="202"/>
      <c r="C62" s="202"/>
      <c r="D62" s="202"/>
      <c r="E62" s="202"/>
    </row>
  </sheetData>
  <printOptions horizontalCentered="1" verticalCentered="1"/>
  <pageMargins left="0.39370078740157483" right="0.39370078740157483" top="0.39370078740157483" bottom="0.78740157480314965" header="0.31496062992125984" footer="0.31496062992125984"/>
  <pageSetup paperSize="9" scale="84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7"/>
  <sheetViews>
    <sheetView showGridLines="0" showOutlineSymbols="0" zoomScale="50" zoomScaleNormal="50" workbookViewId="0">
      <selection activeCell="I22" sqref="I22"/>
    </sheetView>
  </sheetViews>
  <sheetFormatPr baseColWidth="10" defaultColWidth="11.42578125" defaultRowHeight="15.75"/>
  <cols>
    <col min="1" max="1" width="47.28515625" style="47" customWidth="1"/>
    <col min="2" max="7" width="32.28515625" style="47" customWidth="1"/>
    <col min="8" max="9" width="11.42578125" style="29" customWidth="1"/>
    <col min="10" max="10" width="14.42578125" style="29" customWidth="1"/>
    <col min="11" max="16384" width="11.42578125" style="29"/>
  </cols>
  <sheetData>
    <row r="1" spans="1:232" s="19" customFormat="1">
      <c r="A1" s="17"/>
      <c r="B1" s="17"/>
      <c r="C1" s="17"/>
      <c r="D1" s="17"/>
      <c r="E1" s="17"/>
      <c r="F1" s="17"/>
      <c r="G1" s="17"/>
    </row>
    <row r="2" spans="1:232" s="19" customFormat="1">
      <c r="A2" s="17"/>
      <c r="B2" s="17"/>
      <c r="C2" s="17"/>
      <c r="D2" s="17"/>
      <c r="E2" s="17"/>
      <c r="F2" s="17"/>
      <c r="G2" s="17"/>
    </row>
    <row r="3" spans="1:232" s="54" customFormat="1" ht="49.5">
      <c r="A3" s="51" t="s">
        <v>47</v>
      </c>
      <c r="B3" s="52"/>
      <c r="C3" s="53"/>
      <c r="D3" s="52"/>
      <c r="E3" s="52"/>
      <c r="F3" s="52"/>
      <c r="G3" s="52"/>
      <c r="H3" s="54" t="s">
        <v>115</v>
      </c>
    </row>
    <row r="4" spans="1:232" s="54" customFormat="1" ht="7.15" customHeight="1">
      <c r="A4" s="55"/>
      <c r="B4" s="52"/>
      <c r="C4" s="53"/>
      <c r="D4" s="52"/>
      <c r="E4" s="52"/>
      <c r="F4" s="52"/>
      <c r="G4" s="52"/>
    </row>
    <row r="5" spans="1:232" s="54" customFormat="1" ht="42">
      <c r="A5" s="56" t="str">
        <f>Prov1!$A$5</f>
        <v>1 de  abril de 2020</v>
      </c>
      <c r="B5" s="52"/>
      <c r="C5" s="53"/>
      <c r="D5" s="52"/>
      <c r="E5" s="52"/>
      <c r="F5" s="52"/>
      <c r="G5" s="52"/>
      <c r="H5" s="54" t="s">
        <v>115</v>
      </c>
    </row>
    <row r="6" spans="1:232" ht="6.95" customHeight="1">
      <c r="A6" s="25"/>
      <c r="B6" s="26"/>
      <c r="C6" s="27"/>
      <c r="D6" s="26"/>
      <c r="E6" s="26"/>
      <c r="F6" s="26"/>
      <c r="G6" s="26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</row>
    <row r="7" spans="1:232" ht="42" customHeight="1">
      <c r="A7" s="379" t="s">
        <v>48</v>
      </c>
      <c r="B7" s="273" t="s">
        <v>116</v>
      </c>
      <c r="C7" s="274"/>
      <c r="D7" s="273" t="s">
        <v>117</v>
      </c>
      <c r="E7" s="273"/>
      <c r="F7" s="273" t="s">
        <v>46</v>
      </c>
      <c r="G7" s="273"/>
      <c r="H7" s="270"/>
      <c r="I7" s="28"/>
      <c r="J7" s="28"/>
      <c r="K7" s="57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</row>
    <row r="8" spans="1:232" ht="34.5" customHeight="1">
      <c r="A8" s="380"/>
      <c r="B8" s="275" t="s">
        <v>7</v>
      </c>
      <c r="C8" s="276" t="s">
        <v>52</v>
      </c>
      <c r="D8" s="275" t="s">
        <v>7</v>
      </c>
      <c r="E8" s="276" t="s">
        <v>52</v>
      </c>
      <c r="F8" s="275" t="s">
        <v>7</v>
      </c>
      <c r="G8" s="276" t="s">
        <v>52</v>
      </c>
      <c r="H8" s="270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</row>
    <row r="9" spans="1:232">
      <c r="A9" s="30"/>
      <c r="B9" s="271"/>
      <c r="C9" s="272"/>
      <c r="D9" s="271"/>
      <c r="E9" s="271"/>
      <c r="F9" s="271"/>
      <c r="G9" s="271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</row>
    <row r="10" spans="1:232" s="34" customFormat="1" ht="27.2" customHeight="1">
      <c r="A10" s="277" t="s">
        <v>53</v>
      </c>
      <c r="B10" s="278">
        <v>69752</v>
      </c>
      <c r="C10" s="279">
        <v>387.84834499369191</v>
      </c>
      <c r="D10" s="278">
        <v>10764</v>
      </c>
      <c r="E10" s="279">
        <v>556.67304347826087</v>
      </c>
      <c r="F10" s="278">
        <v>1581295</v>
      </c>
      <c r="G10" s="279">
        <v>903.47615572679342</v>
      </c>
      <c r="H10" s="31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</row>
    <row r="11" spans="1:232" s="39" customFormat="1" ht="24.95" customHeight="1">
      <c r="A11" s="35" t="s">
        <v>54</v>
      </c>
      <c r="B11" s="36">
        <v>5241</v>
      </c>
      <c r="C11" s="37">
        <v>355.35769128029006</v>
      </c>
      <c r="D11" s="36">
        <v>479</v>
      </c>
      <c r="E11" s="37">
        <v>536.71492693110645</v>
      </c>
      <c r="F11" s="36">
        <v>107646</v>
      </c>
      <c r="G11" s="37">
        <v>817.89299555951868</v>
      </c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</row>
    <row r="12" spans="1:232" s="39" customFormat="1" ht="24.95" customHeight="1">
      <c r="A12" s="35" t="s">
        <v>55</v>
      </c>
      <c r="B12" s="36">
        <v>10447</v>
      </c>
      <c r="C12" s="37">
        <v>415.10845027280556</v>
      </c>
      <c r="D12" s="36">
        <v>2416</v>
      </c>
      <c r="E12" s="37">
        <v>569.58704470198666</v>
      </c>
      <c r="F12" s="36">
        <v>222302</v>
      </c>
      <c r="G12" s="37">
        <v>1005.258217469928</v>
      </c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</row>
    <row r="13" spans="1:232" s="39" customFormat="1" ht="24.95" customHeight="1">
      <c r="A13" s="35" t="s">
        <v>56</v>
      </c>
      <c r="B13" s="36">
        <v>7149</v>
      </c>
      <c r="C13" s="37">
        <v>386.06852426912866</v>
      </c>
      <c r="D13" s="36">
        <v>1212</v>
      </c>
      <c r="E13" s="37">
        <v>548.81014026402636</v>
      </c>
      <c r="F13" s="36">
        <v>172652</v>
      </c>
      <c r="G13" s="37">
        <v>834.08174622940965</v>
      </c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</row>
    <row r="14" spans="1:232" s="39" customFormat="1" ht="24.95" customHeight="1">
      <c r="A14" s="35" t="s">
        <v>57</v>
      </c>
      <c r="B14" s="36">
        <v>7950</v>
      </c>
      <c r="C14" s="37">
        <v>375.56421635220124</v>
      </c>
      <c r="D14" s="36">
        <v>1269</v>
      </c>
      <c r="E14" s="37">
        <v>544.09293144208027</v>
      </c>
      <c r="F14" s="36">
        <v>188955</v>
      </c>
      <c r="G14" s="37">
        <v>852.52834103357941</v>
      </c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</row>
    <row r="15" spans="1:232" s="39" customFormat="1" ht="24.95" customHeight="1">
      <c r="A15" s="35" t="s">
        <v>58</v>
      </c>
      <c r="B15" s="36">
        <v>4379</v>
      </c>
      <c r="C15" s="37">
        <v>388.57302580497827</v>
      </c>
      <c r="D15" s="36">
        <v>668</v>
      </c>
      <c r="E15" s="37">
        <v>579.66800898203587</v>
      </c>
      <c r="F15" s="36">
        <v>98114</v>
      </c>
      <c r="G15" s="37">
        <v>922.43384522086558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</row>
    <row r="16" spans="1:232" s="39" customFormat="1" ht="24.95" customHeight="1">
      <c r="A16" s="35" t="s">
        <v>59</v>
      </c>
      <c r="B16" s="36">
        <v>5836</v>
      </c>
      <c r="C16" s="37">
        <v>369.51576764907469</v>
      </c>
      <c r="D16" s="36">
        <v>731</v>
      </c>
      <c r="E16" s="37">
        <v>514.15443228454171</v>
      </c>
      <c r="F16" s="36">
        <v>142415</v>
      </c>
      <c r="G16" s="37">
        <v>829.09611649053795</v>
      </c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</row>
    <row r="17" spans="1:232" s="39" customFormat="1" ht="24.95" customHeight="1">
      <c r="A17" s="35" t="s">
        <v>60</v>
      </c>
      <c r="B17" s="36">
        <v>12613</v>
      </c>
      <c r="C17" s="37">
        <v>380.18024894949656</v>
      </c>
      <c r="D17" s="36">
        <v>1483</v>
      </c>
      <c r="E17" s="37">
        <v>560.41630478759282</v>
      </c>
      <c r="F17" s="36">
        <v>269816</v>
      </c>
      <c r="G17" s="37">
        <v>918.81052457971361</v>
      </c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</row>
    <row r="18" spans="1:232" s="39" customFormat="1" ht="24.95" customHeight="1">
      <c r="A18" s="35" t="s">
        <v>61</v>
      </c>
      <c r="B18" s="36">
        <v>16137</v>
      </c>
      <c r="C18" s="37">
        <v>400.01995042449033</v>
      </c>
      <c r="D18" s="36">
        <v>2506</v>
      </c>
      <c r="E18" s="37">
        <v>562.26878292098957</v>
      </c>
      <c r="F18" s="36">
        <v>379395</v>
      </c>
      <c r="G18" s="37">
        <v>937.18671426877029</v>
      </c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</row>
    <row r="19" spans="1:232" s="39" customFormat="1" ht="15.2" customHeight="1">
      <c r="A19" s="35"/>
      <c r="B19" s="36"/>
      <c r="C19" s="37"/>
      <c r="D19" s="36"/>
      <c r="E19" s="37"/>
      <c r="F19" s="36"/>
      <c r="G19" s="37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</row>
    <row r="20" spans="1:232" s="34" customFormat="1" ht="27.2" customHeight="1">
      <c r="A20" s="277" t="s">
        <v>62</v>
      </c>
      <c r="B20" s="278">
        <v>9484</v>
      </c>
      <c r="C20" s="279">
        <v>424.26403838043018</v>
      </c>
      <c r="D20" s="278">
        <v>900</v>
      </c>
      <c r="E20" s="279">
        <v>620.35370000000012</v>
      </c>
      <c r="F20" s="278">
        <v>304853</v>
      </c>
      <c r="G20" s="279">
        <v>1063.137370929596</v>
      </c>
      <c r="H20" s="31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</row>
    <row r="21" spans="1:232" s="39" customFormat="1" ht="24.95" customHeight="1">
      <c r="A21" s="35" t="s">
        <v>63</v>
      </c>
      <c r="B21" s="36">
        <v>1687</v>
      </c>
      <c r="C21" s="37">
        <v>403.37372851215173</v>
      </c>
      <c r="D21" s="36">
        <v>104</v>
      </c>
      <c r="E21" s="37">
        <v>581.72711538461533</v>
      </c>
      <c r="F21" s="36">
        <v>53316</v>
      </c>
      <c r="G21" s="37">
        <v>965.15518587290876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</row>
    <row r="22" spans="1:232" s="39" customFormat="1" ht="24.95" customHeight="1">
      <c r="A22" s="35" t="s">
        <v>64</v>
      </c>
      <c r="B22" s="36">
        <v>1040</v>
      </c>
      <c r="C22" s="37">
        <v>409.37367307692307</v>
      </c>
      <c r="D22" s="36">
        <v>102</v>
      </c>
      <c r="E22" s="37">
        <v>591.0532352941176</v>
      </c>
      <c r="F22" s="36">
        <v>35941</v>
      </c>
      <c r="G22" s="37">
        <v>963.8639804123427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</row>
    <row r="23" spans="1:232" s="39" customFormat="1" ht="24.95" customHeight="1">
      <c r="A23" s="35" t="s">
        <v>65</v>
      </c>
      <c r="B23" s="36">
        <v>6757</v>
      </c>
      <c r="C23" s="37">
        <v>431.77150214592274</v>
      </c>
      <c r="D23" s="36">
        <v>694</v>
      </c>
      <c r="E23" s="37">
        <v>630.44853025936607</v>
      </c>
      <c r="F23" s="36">
        <v>215596</v>
      </c>
      <c r="G23" s="37">
        <v>1103.9173627061732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</row>
    <row r="24" spans="1:232" s="39" customFormat="1" ht="15.2" customHeight="1">
      <c r="A24" s="35"/>
      <c r="B24" s="36"/>
      <c r="C24" s="37"/>
      <c r="D24" s="36"/>
      <c r="E24" s="37"/>
      <c r="F24" s="36"/>
      <c r="G24" s="37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</row>
    <row r="25" spans="1:232" s="34" customFormat="1" ht="27.2" customHeight="1">
      <c r="A25" s="277" t="s">
        <v>66</v>
      </c>
      <c r="B25" s="278">
        <v>8897</v>
      </c>
      <c r="C25" s="279">
        <v>494.45826907946497</v>
      </c>
      <c r="D25" s="278">
        <v>1753</v>
      </c>
      <c r="E25" s="279">
        <v>790.80916143753564</v>
      </c>
      <c r="F25" s="278">
        <v>301459</v>
      </c>
      <c r="G25" s="279">
        <v>1188.858313734205</v>
      </c>
      <c r="H25" s="31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</row>
    <row r="26" spans="1:232" s="59" customFormat="1" ht="15.2" customHeight="1">
      <c r="A26" s="35"/>
      <c r="B26" s="36"/>
      <c r="C26" s="37"/>
      <c r="D26" s="36"/>
      <c r="E26" s="37"/>
      <c r="F26" s="36"/>
      <c r="G26" s="37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58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  <c r="DV26" s="58"/>
      <c r="DW26" s="58"/>
      <c r="DX26" s="58"/>
      <c r="DY26" s="58"/>
      <c r="DZ26" s="58"/>
      <c r="EA26" s="58"/>
      <c r="EB26" s="58"/>
      <c r="EC26" s="58"/>
      <c r="ED26" s="58"/>
      <c r="EE26" s="58"/>
      <c r="EF26" s="58"/>
      <c r="EG26" s="58"/>
      <c r="EH26" s="58"/>
      <c r="EI26" s="58"/>
      <c r="EJ26" s="58"/>
      <c r="EK26" s="58"/>
      <c r="EL26" s="58"/>
      <c r="EM26" s="58"/>
      <c r="EN26" s="58"/>
      <c r="EO26" s="58"/>
      <c r="EP26" s="58"/>
      <c r="EQ26" s="58"/>
      <c r="ER26" s="58"/>
      <c r="ES26" s="58"/>
      <c r="ET26" s="58"/>
      <c r="EU26" s="58"/>
      <c r="EV26" s="58"/>
      <c r="EW26" s="58"/>
      <c r="EX26" s="58"/>
      <c r="EY26" s="58"/>
      <c r="EZ26" s="58"/>
      <c r="FA26" s="58"/>
      <c r="FB26" s="58"/>
      <c r="FC26" s="58"/>
      <c r="FD26" s="58"/>
      <c r="FE26" s="58"/>
      <c r="FF26" s="58"/>
      <c r="FG26" s="58"/>
      <c r="FH26" s="58"/>
      <c r="FI26" s="58"/>
      <c r="FJ26" s="58"/>
      <c r="FK26" s="58"/>
      <c r="FL26" s="58"/>
      <c r="FM26" s="58"/>
      <c r="FN26" s="58"/>
      <c r="FO26" s="58"/>
      <c r="FP26" s="58"/>
      <c r="FQ26" s="58"/>
      <c r="FR26" s="58"/>
      <c r="FS26" s="58"/>
      <c r="FT26" s="58"/>
      <c r="FU26" s="58"/>
      <c r="FV26" s="58"/>
      <c r="FW26" s="58"/>
      <c r="FX26" s="58"/>
      <c r="FY26" s="58"/>
      <c r="FZ26" s="58"/>
      <c r="GA26" s="58"/>
      <c r="GB26" s="58"/>
      <c r="GC26" s="58"/>
      <c r="GD26" s="58"/>
      <c r="GE26" s="58"/>
      <c r="GF26" s="58"/>
      <c r="GG26" s="58"/>
      <c r="GH26" s="58"/>
      <c r="GI26" s="58"/>
      <c r="GJ26" s="58"/>
      <c r="GK26" s="58"/>
      <c r="GL26" s="58"/>
      <c r="GM26" s="58"/>
      <c r="GN26" s="58"/>
    </row>
    <row r="27" spans="1:232" s="34" customFormat="1" ht="27.2" customHeight="1">
      <c r="A27" s="277" t="s">
        <v>67</v>
      </c>
      <c r="B27" s="278">
        <v>6239</v>
      </c>
      <c r="C27" s="279">
        <v>356.81598653630397</v>
      </c>
      <c r="D27" s="278">
        <v>122</v>
      </c>
      <c r="E27" s="279">
        <v>589.98762295081974</v>
      </c>
      <c r="F27" s="278">
        <v>194672</v>
      </c>
      <c r="G27" s="279">
        <v>935.02266371126757</v>
      </c>
      <c r="H27" s="31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</row>
    <row r="28" spans="1:232" s="59" customFormat="1" ht="15.2" customHeight="1">
      <c r="A28" s="35"/>
      <c r="B28" s="36"/>
      <c r="C28" s="37"/>
      <c r="D28" s="36"/>
      <c r="E28" s="37"/>
      <c r="F28" s="36"/>
      <c r="G28" s="37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58"/>
      <c r="FI28" s="58"/>
      <c r="FJ28" s="58"/>
      <c r="FK28" s="58"/>
      <c r="FL28" s="58"/>
      <c r="FM28" s="58"/>
      <c r="FN28" s="58"/>
      <c r="FO28" s="58"/>
      <c r="FP28" s="58"/>
      <c r="FQ28" s="58"/>
      <c r="FR28" s="58"/>
      <c r="FS28" s="58"/>
      <c r="FT28" s="58"/>
      <c r="FU28" s="58"/>
      <c r="FV28" s="58"/>
      <c r="FW28" s="58"/>
      <c r="FX28" s="58"/>
      <c r="FY28" s="58"/>
      <c r="FZ28" s="58"/>
      <c r="GA28" s="58"/>
      <c r="GB28" s="58"/>
      <c r="GC28" s="58"/>
      <c r="GD28" s="58"/>
      <c r="GE28" s="58"/>
      <c r="GF28" s="58"/>
      <c r="GG28" s="58"/>
      <c r="GH28" s="58"/>
      <c r="GI28" s="58"/>
      <c r="GJ28" s="58"/>
      <c r="GK28" s="58"/>
      <c r="GL28" s="58"/>
      <c r="GM28" s="58"/>
      <c r="GN28" s="58"/>
    </row>
    <row r="29" spans="1:232" s="34" customFormat="1" ht="27.2" customHeight="1">
      <c r="A29" s="277" t="s">
        <v>68</v>
      </c>
      <c r="B29" s="278">
        <v>16818</v>
      </c>
      <c r="C29" s="279">
        <v>384.11724759186592</v>
      </c>
      <c r="D29" s="278">
        <v>2267</v>
      </c>
      <c r="E29" s="279">
        <v>575.9901279223642</v>
      </c>
      <c r="F29" s="278">
        <v>331470</v>
      </c>
      <c r="G29" s="279">
        <v>924.48645886505528</v>
      </c>
      <c r="H29" s="31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</row>
    <row r="30" spans="1:232" s="39" customFormat="1" ht="24.95" customHeight="1">
      <c r="A30" s="35" t="s">
        <v>69</v>
      </c>
      <c r="B30" s="36">
        <v>9434</v>
      </c>
      <c r="C30" s="37">
        <v>387.17517489930043</v>
      </c>
      <c r="D30" s="36">
        <v>1466</v>
      </c>
      <c r="E30" s="37">
        <v>562.56015006821281</v>
      </c>
      <c r="F30" s="36">
        <v>174039</v>
      </c>
      <c r="G30" s="37">
        <v>936.12594533409197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</row>
    <row r="31" spans="1:232" s="39" customFormat="1" ht="24.95" customHeight="1">
      <c r="A31" s="35" t="s">
        <v>70</v>
      </c>
      <c r="B31" s="36">
        <v>7384</v>
      </c>
      <c r="C31" s="37">
        <v>380.21035617551456</v>
      </c>
      <c r="D31" s="36">
        <v>801</v>
      </c>
      <c r="E31" s="37">
        <v>600.5698377028715</v>
      </c>
      <c r="F31" s="36">
        <v>157431</v>
      </c>
      <c r="G31" s="37">
        <v>911.61907832637678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</row>
    <row r="32" spans="1:232" s="39" customFormat="1" ht="15.2" customHeight="1">
      <c r="A32" s="35"/>
      <c r="B32" s="36"/>
      <c r="C32" s="37"/>
      <c r="D32" s="36"/>
      <c r="E32" s="37"/>
      <c r="F32" s="36"/>
      <c r="G32" s="37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</row>
    <row r="33" spans="1:232" s="34" customFormat="1" ht="27.2" customHeight="1">
      <c r="A33" s="277" t="s">
        <v>71</v>
      </c>
      <c r="B33" s="278">
        <v>4533</v>
      </c>
      <c r="C33" s="279">
        <v>446.12307302007503</v>
      </c>
      <c r="D33" s="278">
        <v>1287</v>
      </c>
      <c r="E33" s="279">
        <v>637.79108003108001</v>
      </c>
      <c r="F33" s="278">
        <v>141829</v>
      </c>
      <c r="G33" s="279">
        <v>1064.8084068843475</v>
      </c>
      <c r="H33" s="31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</row>
    <row r="34" spans="1:232" s="59" customFormat="1" ht="15.2" customHeight="1">
      <c r="A34" s="35"/>
      <c r="B34" s="36"/>
      <c r="C34" s="37"/>
      <c r="D34" s="36"/>
      <c r="E34" s="37"/>
      <c r="F34" s="36"/>
      <c r="G34" s="37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  <c r="DB34" s="58"/>
      <c r="DC34" s="58"/>
      <c r="DD34" s="58"/>
      <c r="DE34" s="58"/>
      <c r="DF34" s="58"/>
      <c r="DG34" s="58"/>
      <c r="DH34" s="58"/>
      <c r="DI34" s="58"/>
      <c r="DJ34" s="58"/>
      <c r="DK34" s="58"/>
      <c r="DL34" s="58"/>
      <c r="DM34" s="58"/>
      <c r="DN34" s="58"/>
      <c r="DO34" s="58"/>
      <c r="DP34" s="58"/>
      <c r="DQ34" s="58"/>
      <c r="DR34" s="58"/>
      <c r="DS34" s="58"/>
      <c r="DT34" s="58"/>
      <c r="DU34" s="58"/>
      <c r="DV34" s="58"/>
      <c r="DW34" s="58"/>
      <c r="DX34" s="58"/>
      <c r="DY34" s="58"/>
      <c r="DZ34" s="58"/>
      <c r="EA34" s="58"/>
      <c r="EB34" s="58"/>
      <c r="EC34" s="58"/>
      <c r="ED34" s="58"/>
      <c r="EE34" s="58"/>
      <c r="EF34" s="58"/>
      <c r="EG34" s="58"/>
      <c r="EH34" s="58"/>
      <c r="EI34" s="58"/>
      <c r="EJ34" s="58"/>
      <c r="EK34" s="58"/>
      <c r="EL34" s="58"/>
      <c r="EM34" s="58"/>
      <c r="EN34" s="58"/>
      <c r="EO34" s="58"/>
      <c r="EP34" s="58"/>
      <c r="EQ34" s="58"/>
      <c r="ER34" s="58"/>
      <c r="ES34" s="58"/>
      <c r="ET34" s="58"/>
      <c r="EU34" s="58"/>
      <c r="EV34" s="58"/>
      <c r="EW34" s="58"/>
      <c r="EX34" s="58"/>
      <c r="EY34" s="58"/>
      <c r="EZ34" s="58"/>
      <c r="FA34" s="58"/>
      <c r="FB34" s="58"/>
      <c r="FC34" s="58"/>
      <c r="FD34" s="58"/>
      <c r="FE34" s="58"/>
      <c r="FF34" s="58"/>
      <c r="FG34" s="58"/>
      <c r="FH34" s="58"/>
      <c r="FI34" s="58"/>
      <c r="FJ34" s="58"/>
      <c r="FK34" s="58"/>
      <c r="FL34" s="58"/>
      <c r="FM34" s="58"/>
      <c r="FN34" s="58"/>
      <c r="FO34" s="58"/>
      <c r="FP34" s="58"/>
      <c r="FQ34" s="58"/>
      <c r="FR34" s="58"/>
      <c r="FS34" s="58"/>
      <c r="FT34" s="58"/>
      <c r="FU34" s="58"/>
      <c r="FV34" s="58"/>
      <c r="FW34" s="58"/>
      <c r="FX34" s="58"/>
      <c r="FY34" s="58"/>
      <c r="FZ34" s="58"/>
      <c r="GA34" s="58"/>
      <c r="GB34" s="58"/>
      <c r="GC34" s="58"/>
      <c r="GD34" s="58"/>
      <c r="GE34" s="58"/>
      <c r="GF34" s="58"/>
      <c r="GG34" s="58"/>
      <c r="GH34" s="58"/>
      <c r="GI34" s="58"/>
      <c r="GJ34" s="58"/>
      <c r="GK34" s="58"/>
      <c r="GL34" s="58"/>
      <c r="GM34" s="58"/>
      <c r="GN34" s="58"/>
    </row>
    <row r="35" spans="1:232" s="34" customFormat="1" ht="27.2" customHeight="1">
      <c r="A35" s="277" t="s">
        <v>72</v>
      </c>
      <c r="B35" s="278">
        <v>19387</v>
      </c>
      <c r="C35" s="279">
        <v>442.72013668953417</v>
      </c>
      <c r="D35" s="278">
        <v>3886</v>
      </c>
      <c r="E35" s="279">
        <v>597.90978641276411</v>
      </c>
      <c r="F35" s="278">
        <v>614303</v>
      </c>
      <c r="G35" s="279">
        <v>998.72090657216381</v>
      </c>
      <c r="H35" s="31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</row>
    <row r="36" spans="1:232" s="39" customFormat="1" ht="24.95" customHeight="1">
      <c r="A36" s="35" t="s">
        <v>73</v>
      </c>
      <c r="B36" s="36">
        <v>1307</v>
      </c>
      <c r="C36" s="37">
        <v>440.05368018362657</v>
      </c>
      <c r="D36" s="36">
        <v>240</v>
      </c>
      <c r="E36" s="37">
        <v>538.09554166666669</v>
      </c>
      <c r="F36" s="36">
        <v>38704</v>
      </c>
      <c r="G36" s="37">
        <v>873.23890243902372</v>
      </c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</row>
    <row r="37" spans="1:232" s="39" customFormat="1" ht="24.95" customHeight="1">
      <c r="A37" s="35" t="s">
        <v>74</v>
      </c>
      <c r="B37" s="36">
        <v>2935</v>
      </c>
      <c r="C37" s="37">
        <v>439.18067120954004</v>
      </c>
      <c r="D37" s="36">
        <v>343</v>
      </c>
      <c r="E37" s="37">
        <v>658.44655976676393</v>
      </c>
      <c r="F37" s="36">
        <v>90704</v>
      </c>
      <c r="G37" s="37">
        <v>1070.8650304286466</v>
      </c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  <c r="DT37" s="38"/>
      <c r="DU37" s="38"/>
      <c r="DV37" s="38"/>
      <c r="DW37" s="38"/>
      <c r="DX37" s="38"/>
      <c r="DY37" s="38"/>
      <c r="DZ37" s="38"/>
      <c r="EA37" s="38"/>
      <c r="EB37" s="38"/>
      <c r="EC37" s="38"/>
      <c r="ED37" s="38"/>
      <c r="EE37" s="38"/>
      <c r="EF37" s="38"/>
      <c r="EG37" s="38"/>
      <c r="EH37" s="38"/>
      <c r="EI37" s="38"/>
      <c r="EJ37" s="38"/>
      <c r="EK37" s="38"/>
      <c r="EL37" s="38"/>
      <c r="EM37" s="38"/>
      <c r="EN37" s="38"/>
      <c r="EO37" s="38"/>
      <c r="EP37" s="38"/>
      <c r="EQ37" s="38"/>
      <c r="ER37" s="38"/>
      <c r="ES37" s="38"/>
      <c r="ET37" s="38"/>
      <c r="EU37" s="38"/>
      <c r="EV37" s="38"/>
      <c r="EW37" s="38"/>
      <c r="EX37" s="38"/>
      <c r="EY37" s="38"/>
      <c r="EZ37" s="38"/>
      <c r="FA37" s="38"/>
      <c r="FB37" s="38"/>
      <c r="FC37" s="38"/>
      <c r="FD37" s="38"/>
      <c r="FE37" s="38"/>
      <c r="FF37" s="38"/>
      <c r="FG37" s="38"/>
      <c r="FH37" s="38"/>
      <c r="FI37" s="38"/>
      <c r="FJ37" s="38"/>
      <c r="FK37" s="38"/>
      <c r="FL37" s="38"/>
      <c r="FM37" s="38"/>
      <c r="FN37" s="38"/>
      <c r="FO37" s="38"/>
      <c r="FP37" s="38"/>
      <c r="FQ37" s="38"/>
      <c r="FR37" s="38"/>
      <c r="FS37" s="38"/>
      <c r="FT37" s="38"/>
      <c r="FU37" s="38"/>
      <c r="FV37" s="38"/>
      <c r="FW37" s="38"/>
      <c r="FX37" s="38"/>
      <c r="FY37" s="38"/>
      <c r="FZ37" s="38"/>
      <c r="GA37" s="38"/>
      <c r="GB37" s="38"/>
      <c r="GC37" s="38"/>
      <c r="GD37" s="38"/>
      <c r="GE37" s="38"/>
      <c r="GF37" s="38"/>
      <c r="GG37" s="38"/>
      <c r="GH37" s="38"/>
      <c r="GI37" s="38"/>
      <c r="GJ37" s="38"/>
      <c r="GK37" s="38"/>
      <c r="GL37" s="38"/>
      <c r="GM37" s="38"/>
      <c r="GN37" s="38"/>
    </row>
    <row r="38" spans="1:232" s="39" customFormat="1" ht="24.95" customHeight="1">
      <c r="A38" s="35" t="s">
        <v>75</v>
      </c>
      <c r="B38" s="36">
        <v>4166</v>
      </c>
      <c r="C38" s="37">
        <v>450.8451824291887</v>
      </c>
      <c r="D38" s="36">
        <v>1050</v>
      </c>
      <c r="E38" s="37">
        <v>649.9109047619047</v>
      </c>
      <c r="F38" s="36">
        <v>141712</v>
      </c>
      <c r="G38" s="37">
        <v>992.49733050129873</v>
      </c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  <c r="DU38" s="38"/>
      <c r="DV38" s="38"/>
      <c r="DW38" s="38"/>
      <c r="DX38" s="38"/>
      <c r="DY38" s="38"/>
      <c r="DZ38" s="38"/>
      <c r="EA38" s="38"/>
      <c r="EB38" s="38"/>
      <c r="EC38" s="38"/>
      <c r="ED38" s="38"/>
      <c r="EE38" s="38"/>
      <c r="EF38" s="38"/>
      <c r="EG38" s="38"/>
      <c r="EH38" s="38"/>
      <c r="EI38" s="38"/>
      <c r="EJ38" s="38"/>
      <c r="EK38" s="38"/>
      <c r="EL38" s="38"/>
      <c r="EM38" s="38"/>
      <c r="EN38" s="38"/>
      <c r="EO38" s="38"/>
      <c r="EP38" s="38"/>
      <c r="EQ38" s="38"/>
      <c r="ER38" s="38"/>
      <c r="ES38" s="38"/>
      <c r="ET38" s="38"/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  <c r="FL38" s="38"/>
      <c r="FM38" s="38"/>
      <c r="FN38" s="38"/>
      <c r="FO38" s="38"/>
      <c r="FP38" s="38"/>
      <c r="FQ38" s="38"/>
      <c r="FR38" s="38"/>
      <c r="FS38" s="38"/>
      <c r="FT38" s="38"/>
      <c r="FU38" s="38"/>
      <c r="FV38" s="38"/>
      <c r="FW38" s="38"/>
      <c r="FX38" s="38"/>
      <c r="FY38" s="38"/>
      <c r="FZ38" s="38"/>
      <c r="GA38" s="38"/>
      <c r="GB38" s="38"/>
      <c r="GC38" s="38"/>
      <c r="GD38" s="38"/>
      <c r="GE38" s="38"/>
      <c r="GF38" s="38"/>
      <c r="GG38" s="38"/>
      <c r="GH38" s="38"/>
      <c r="GI38" s="38"/>
      <c r="GJ38" s="38"/>
      <c r="GK38" s="38"/>
      <c r="GL38" s="38"/>
      <c r="GM38" s="38"/>
      <c r="GN38" s="38"/>
    </row>
    <row r="39" spans="1:232" s="39" customFormat="1" ht="24.95" customHeight="1">
      <c r="A39" s="35" t="s">
        <v>76</v>
      </c>
      <c r="B39" s="36">
        <v>1362</v>
      </c>
      <c r="C39" s="37">
        <v>457.75975036710742</v>
      </c>
      <c r="D39" s="36">
        <v>312</v>
      </c>
      <c r="E39" s="37">
        <v>618.78955128205132</v>
      </c>
      <c r="F39" s="36">
        <v>42510</v>
      </c>
      <c r="G39" s="37">
        <v>1024.1358948482698</v>
      </c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</row>
    <row r="40" spans="1:232" s="39" customFormat="1" ht="24.95" customHeight="1">
      <c r="A40" s="35" t="s">
        <v>77</v>
      </c>
      <c r="B40" s="36">
        <v>2609</v>
      </c>
      <c r="C40" s="37">
        <v>449.18541970103496</v>
      </c>
      <c r="D40" s="36">
        <v>645</v>
      </c>
      <c r="E40" s="37">
        <v>544.51869767441872</v>
      </c>
      <c r="F40" s="36">
        <v>80499</v>
      </c>
      <c r="G40" s="37">
        <v>929.94045938458964</v>
      </c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  <c r="FE40" s="38"/>
      <c r="FF40" s="38"/>
      <c r="FG40" s="38"/>
      <c r="FH40" s="38"/>
      <c r="FI40" s="38"/>
      <c r="FJ40" s="38"/>
      <c r="FK40" s="38"/>
      <c r="FL40" s="38"/>
      <c r="FM40" s="38"/>
      <c r="FN40" s="38"/>
      <c r="FO40" s="38"/>
      <c r="FP40" s="38"/>
      <c r="FQ40" s="38"/>
      <c r="FR40" s="38"/>
      <c r="FS40" s="38"/>
      <c r="FT40" s="38"/>
      <c r="FU40" s="38"/>
      <c r="FV40" s="38"/>
      <c r="FW40" s="38"/>
      <c r="FX40" s="38"/>
      <c r="FY40" s="38"/>
      <c r="FZ40" s="38"/>
      <c r="GA40" s="38"/>
      <c r="GB40" s="38"/>
      <c r="GC40" s="38"/>
      <c r="GD40" s="38"/>
      <c r="GE40" s="38"/>
      <c r="GF40" s="38"/>
      <c r="GG40" s="38"/>
      <c r="GH40" s="38"/>
      <c r="GI40" s="38"/>
      <c r="GJ40" s="38"/>
      <c r="GK40" s="38"/>
      <c r="GL40" s="38"/>
      <c r="GM40" s="38"/>
      <c r="GN40" s="38"/>
    </row>
    <row r="41" spans="1:232" s="39" customFormat="1" ht="24.95" customHeight="1">
      <c r="A41" s="35" t="s">
        <v>78</v>
      </c>
      <c r="B41" s="36">
        <v>1124</v>
      </c>
      <c r="C41" s="37">
        <v>409.66580071174366</v>
      </c>
      <c r="D41" s="36">
        <v>143</v>
      </c>
      <c r="E41" s="37">
        <v>545.03</v>
      </c>
      <c r="F41" s="36">
        <v>33378</v>
      </c>
      <c r="G41" s="37">
        <v>944.83418179639318</v>
      </c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8"/>
      <c r="DE41" s="38"/>
      <c r="DF41" s="38"/>
      <c r="DG41" s="38"/>
      <c r="DH41" s="38"/>
      <c r="DI41" s="38"/>
      <c r="DJ41" s="38"/>
      <c r="DK41" s="38"/>
      <c r="DL41" s="38"/>
      <c r="DM41" s="38"/>
      <c r="DN41" s="38"/>
      <c r="DO41" s="38"/>
      <c r="DP41" s="38"/>
      <c r="DQ41" s="38"/>
      <c r="DR41" s="38"/>
      <c r="DS41" s="38"/>
      <c r="DT41" s="38"/>
      <c r="DU41" s="38"/>
      <c r="DV41" s="38"/>
      <c r="DW41" s="38"/>
      <c r="DX41" s="38"/>
      <c r="DY41" s="38"/>
      <c r="DZ41" s="38"/>
      <c r="EA41" s="38"/>
      <c r="EB41" s="38"/>
      <c r="EC41" s="38"/>
      <c r="ED41" s="38"/>
      <c r="EE41" s="38"/>
      <c r="EF41" s="38"/>
      <c r="EG41" s="38"/>
      <c r="EH41" s="38"/>
      <c r="EI41" s="38"/>
      <c r="EJ41" s="38"/>
      <c r="EK41" s="38"/>
      <c r="EL41" s="38"/>
      <c r="EM41" s="38"/>
      <c r="EN41" s="38"/>
      <c r="EO41" s="38"/>
      <c r="EP41" s="38"/>
      <c r="EQ41" s="38"/>
      <c r="ER41" s="38"/>
      <c r="ES41" s="38"/>
      <c r="ET41" s="38"/>
      <c r="EU41" s="38"/>
      <c r="EV41" s="38"/>
      <c r="EW41" s="38"/>
      <c r="EX41" s="38"/>
      <c r="EY41" s="38"/>
      <c r="EZ41" s="38"/>
      <c r="FA41" s="38"/>
      <c r="FB41" s="38"/>
      <c r="FC41" s="38"/>
      <c r="FD41" s="38"/>
      <c r="FE41" s="38"/>
      <c r="FF41" s="38"/>
      <c r="FG41" s="38"/>
      <c r="FH41" s="38"/>
      <c r="FI41" s="38"/>
      <c r="FJ41" s="38"/>
      <c r="FK41" s="38"/>
      <c r="FL41" s="38"/>
      <c r="FM41" s="38"/>
      <c r="FN41" s="38"/>
      <c r="FO41" s="38"/>
      <c r="FP41" s="38"/>
      <c r="FQ41" s="38"/>
      <c r="FR41" s="38"/>
      <c r="FS41" s="38"/>
      <c r="FT41" s="38"/>
      <c r="FU41" s="38"/>
      <c r="FV41" s="38"/>
      <c r="FW41" s="38"/>
      <c r="FX41" s="38"/>
      <c r="FY41" s="38"/>
      <c r="FZ41" s="38"/>
      <c r="GA41" s="38"/>
      <c r="GB41" s="38"/>
      <c r="GC41" s="38"/>
      <c r="GD41" s="38"/>
      <c r="GE41" s="38"/>
      <c r="GF41" s="38"/>
      <c r="GG41" s="38"/>
      <c r="GH41" s="38"/>
      <c r="GI41" s="38"/>
      <c r="GJ41" s="38"/>
      <c r="GK41" s="38"/>
      <c r="GL41" s="38"/>
      <c r="GM41" s="38"/>
      <c r="GN41" s="38"/>
    </row>
    <row r="42" spans="1:232" s="39" customFormat="1" ht="24.95" customHeight="1">
      <c r="A42" s="35" t="s">
        <v>79</v>
      </c>
      <c r="B42" s="36">
        <v>691</v>
      </c>
      <c r="C42" s="37">
        <v>447.60477568740959</v>
      </c>
      <c r="D42" s="36">
        <v>95</v>
      </c>
      <c r="E42" s="37">
        <v>588.03515789473681</v>
      </c>
      <c r="F42" s="36">
        <v>22377</v>
      </c>
      <c r="G42" s="37">
        <v>943.87969388211093</v>
      </c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8"/>
      <c r="DG42" s="38"/>
      <c r="DH42" s="38"/>
      <c r="DI42" s="38"/>
      <c r="DJ42" s="38"/>
      <c r="DK42" s="38"/>
      <c r="DL42" s="38"/>
      <c r="DM42" s="38"/>
      <c r="DN42" s="38"/>
      <c r="DO42" s="38"/>
      <c r="DP42" s="38"/>
      <c r="DQ42" s="38"/>
      <c r="DR42" s="38"/>
      <c r="DS42" s="38"/>
      <c r="DT42" s="38"/>
      <c r="DU42" s="38"/>
      <c r="DV42" s="38"/>
      <c r="DW42" s="38"/>
      <c r="DX42" s="38"/>
      <c r="DY42" s="38"/>
      <c r="DZ42" s="38"/>
      <c r="EA42" s="38"/>
      <c r="EB42" s="38"/>
      <c r="EC42" s="38"/>
      <c r="ED42" s="38"/>
      <c r="EE42" s="38"/>
      <c r="EF42" s="38"/>
      <c r="EG42" s="38"/>
      <c r="EH42" s="38"/>
      <c r="EI42" s="38"/>
      <c r="EJ42" s="38"/>
      <c r="EK42" s="38"/>
      <c r="EL42" s="38"/>
      <c r="EM42" s="38"/>
      <c r="EN42" s="38"/>
      <c r="EO42" s="38"/>
      <c r="EP42" s="38"/>
      <c r="EQ42" s="38"/>
      <c r="ER42" s="38"/>
      <c r="ES42" s="38"/>
      <c r="ET42" s="38"/>
      <c r="EU42" s="38"/>
      <c r="EV42" s="38"/>
      <c r="EW42" s="38"/>
      <c r="EX42" s="38"/>
      <c r="EY42" s="38"/>
      <c r="EZ42" s="38"/>
      <c r="FA42" s="38"/>
      <c r="FB42" s="38"/>
      <c r="FC42" s="38"/>
      <c r="FD42" s="38"/>
      <c r="FE42" s="38"/>
      <c r="FF42" s="38"/>
      <c r="FG42" s="38"/>
      <c r="FH42" s="38"/>
      <c r="FI42" s="38"/>
      <c r="FJ42" s="38"/>
      <c r="FK42" s="38"/>
      <c r="FL42" s="38"/>
      <c r="FM42" s="38"/>
      <c r="FN42" s="38"/>
      <c r="FO42" s="38"/>
      <c r="FP42" s="38"/>
      <c r="FQ42" s="38"/>
      <c r="FR42" s="38"/>
      <c r="FS42" s="38"/>
      <c r="FT42" s="38"/>
      <c r="FU42" s="38"/>
      <c r="FV42" s="38"/>
      <c r="FW42" s="38"/>
      <c r="FX42" s="38"/>
      <c r="FY42" s="38"/>
      <c r="FZ42" s="38"/>
      <c r="GA42" s="38"/>
      <c r="GB42" s="38"/>
      <c r="GC42" s="38"/>
      <c r="GD42" s="38"/>
      <c r="GE42" s="38"/>
      <c r="GF42" s="38"/>
      <c r="GG42" s="38"/>
      <c r="GH42" s="38"/>
      <c r="GI42" s="38"/>
      <c r="GJ42" s="38"/>
      <c r="GK42" s="38"/>
      <c r="GL42" s="38"/>
      <c r="GM42" s="38"/>
      <c r="GN42" s="38"/>
    </row>
    <row r="43" spans="1:232" s="39" customFormat="1" ht="24.95" customHeight="1">
      <c r="A43" s="35" t="s">
        <v>80</v>
      </c>
      <c r="B43" s="36">
        <v>3527</v>
      </c>
      <c r="C43" s="37">
        <v>444.49845477743116</v>
      </c>
      <c r="D43" s="36">
        <v>665</v>
      </c>
      <c r="E43" s="37">
        <v>612.61568421052618</v>
      </c>
      <c r="F43" s="36">
        <v>115652</v>
      </c>
      <c r="G43" s="37">
        <v>1122.1347702590529</v>
      </c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8"/>
      <c r="DI43" s="38"/>
      <c r="DJ43" s="38"/>
      <c r="DK43" s="38"/>
      <c r="DL43" s="38"/>
      <c r="DM43" s="38"/>
      <c r="DN43" s="38"/>
      <c r="DO43" s="38"/>
      <c r="DP43" s="38"/>
      <c r="DQ43" s="38"/>
      <c r="DR43" s="38"/>
      <c r="DS43" s="38"/>
      <c r="DT43" s="38"/>
      <c r="DU43" s="38"/>
      <c r="DV43" s="38"/>
      <c r="DW43" s="38"/>
      <c r="DX43" s="38"/>
      <c r="DY43" s="38"/>
      <c r="DZ43" s="38"/>
      <c r="EA43" s="38"/>
      <c r="EB43" s="38"/>
      <c r="EC43" s="38"/>
      <c r="ED43" s="38"/>
      <c r="EE43" s="38"/>
      <c r="EF43" s="38"/>
      <c r="EG43" s="38"/>
      <c r="EH43" s="38"/>
      <c r="EI43" s="38"/>
      <c r="EJ43" s="38"/>
      <c r="EK43" s="38"/>
      <c r="EL43" s="38"/>
      <c r="EM43" s="38"/>
      <c r="EN43" s="38"/>
      <c r="EO43" s="38"/>
      <c r="EP43" s="38"/>
      <c r="EQ43" s="38"/>
      <c r="ER43" s="38"/>
      <c r="ES43" s="38"/>
      <c r="ET43" s="38"/>
      <c r="EU43" s="38"/>
      <c r="EV43" s="38"/>
      <c r="EW43" s="38"/>
      <c r="EX43" s="38"/>
      <c r="EY43" s="38"/>
      <c r="EZ43" s="38"/>
      <c r="FA43" s="38"/>
      <c r="FB43" s="38"/>
      <c r="FC43" s="38"/>
      <c r="FD43" s="38"/>
      <c r="FE43" s="38"/>
      <c r="FF43" s="38"/>
      <c r="FG43" s="38"/>
      <c r="FH43" s="38"/>
      <c r="FI43" s="38"/>
      <c r="FJ43" s="38"/>
      <c r="FK43" s="38"/>
      <c r="FL43" s="38"/>
      <c r="FM43" s="38"/>
      <c r="FN43" s="38"/>
      <c r="FO43" s="38"/>
      <c r="FP43" s="38"/>
      <c r="FQ43" s="38"/>
      <c r="FR43" s="38"/>
      <c r="FS43" s="38"/>
      <c r="FT43" s="38"/>
      <c r="FU43" s="38"/>
      <c r="FV43" s="38"/>
      <c r="FW43" s="38"/>
      <c r="FX43" s="38"/>
      <c r="FY43" s="38"/>
      <c r="FZ43" s="38"/>
      <c r="GA43" s="38"/>
      <c r="GB43" s="38"/>
      <c r="GC43" s="38"/>
      <c r="GD43" s="38"/>
      <c r="GE43" s="38"/>
      <c r="GF43" s="38"/>
      <c r="GG43" s="38"/>
      <c r="GH43" s="38"/>
      <c r="GI43" s="38"/>
      <c r="GJ43" s="38"/>
      <c r="GK43" s="38"/>
      <c r="GL43" s="38"/>
      <c r="GM43" s="38"/>
      <c r="GN43" s="38"/>
    </row>
    <row r="44" spans="1:232" s="39" customFormat="1" ht="24.95" customHeight="1">
      <c r="A44" s="35" t="s">
        <v>81</v>
      </c>
      <c r="B44" s="36">
        <v>1666</v>
      </c>
      <c r="C44" s="37">
        <v>424.81991596638647</v>
      </c>
      <c r="D44" s="36">
        <v>393</v>
      </c>
      <c r="E44" s="37">
        <v>510.46290076335873</v>
      </c>
      <c r="F44" s="36">
        <v>48767</v>
      </c>
      <c r="G44" s="37">
        <v>842.95920520023776</v>
      </c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</row>
    <row r="45" spans="1:232" s="39" customFormat="1" ht="15.2" customHeight="1">
      <c r="A45" s="35"/>
      <c r="B45" s="36"/>
      <c r="C45" s="37"/>
      <c r="D45" s="36"/>
      <c r="E45" s="37"/>
      <c r="F45" s="36"/>
      <c r="G45" s="37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</row>
    <row r="46" spans="1:232" s="34" customFormat="1" ht="27.2" customHeight="1">
      <c r="A46" s="277" t="s">
        <v>82</v>
      </c>
      <c r="B46" s="278">
        <v>14996</v>
      </c>
      <c r="C46" s="279">
        <v>405.44061749799937</v>
      </c>
      <c r="D46" s="278">
        <v>2534</v>
      </c>
      <c r="E46" s="279">
        <v>532.1832557221785</v>
      </c>
      <c r="F46" s="278">
        <v>374900</v>
      </c>
      <c r="G46" s="279">
        <v>931.488479167778</v>
      </c>
      <c r="H46" s="31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</row>
    <row r="47" spans="1:232" s="39" customFormat="1" ht="24.95" customHeight="1">
      <c r="A47" s="35" t="s">
        <v>83</v>
      </c>
      <c r="B47" s="36">
        <v>3026</v>
      </c>
      <c r="C47" s="37">
        <v>398.6388532716457</v>
      </c>
      <c r="D47" s="36">
        <v>674</v>
      </c>
      <c r="E47" s="37">
        <v>501.30249258160245</v>
      </c>
      <c r="F47" s="36">
        <v>72723</v>
      </c>
      <c r="G47" s="37">
        <v>895.84120182060644</v>
      </c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8"/>
      <c r="DE47" s="38"/>
      <c r="DF47" s="38"/>
      <c r="DG47" s="38"/>
      <c r="DH47" s="38"/>
      <c r="DI47" s="38"/>
      <c r="DJ47" s="38"/>
      <c r="DK47" s="38"/>
      <c r="DL47" s="38"/>
      <c r="DM47" s="38"/>
      <c r="DN47" s="38"/>
      <c r="DO47" s="38"/>
      <c r="DP47" s="38"/>
      <c r="DQ47" s="38"/>
      <c r="DR47" s="38"/>
      <c r="DS47" s="38"/>
      <c r="DT47" s="38"/>
      <c r="DU47" s="38"/>
      <c r="DV47" s="38"/>
      <c r="DW47" s="38"/>
      <c r="DX47" s="38"/>
      <c r="DY47" s="38"/>
      <c r="DZ47" s="38"/>
      <c r="EA47" s="38"/>
      <c r="EB47" s="38"/>
      <c r="EC47" s="38"/>
      <c r="ED47" s="38"/>
      <c r="EE47" s="38"/>
      <c r="EF47" s="38"/>
      <c r="EG47" s="38"/>
      <c r="EH47" s="38"/>
      <c r="EI47" s="38"/>
      <c r="EJ47" s="38"/>
      <c r="EK47" s="38"/>
      <c r="EL47" s="38"/>
      <c r="EM47" s="38"/>
      <c r="EN47" s="38"/>
      <c r="EO47" s="38"/>
      <c r="EP47" s="38"/>
      <c r="EQ47" s="38"/>
      <c r="ER47" s="38"/>
      <c r="ES47" s="38"/>
      <c r="ET47" s="38"/>
      <c r="EU47" s="38"/>
      <c r="EV47" s="38"/>
      <c r="EW47" s="38"/>
      <c r="EX47" s="38"/>
      <c r="EY47" s="38"/>
      <c r="EZ47" s="38"/>
      <c r="FA47" s="38"/>
      <c r="FB47" s="38"/>
      <c r="FC47" s="38"/>
      <c r="FD47" s="38"/>
      <c r="FE47" s="38"/>
      <c r="FF47" s="38"/>
      <c r="FG47" s="38"/>
      <c r="FH47" s="38"/>
      <c r="FI47" s="38"/>
      <c r="FJ47" s="38"/>
      <c r="FK47" s="38"/>
      <c r="FL47" s="38"/>
      <c r="FM47" s="38"/>
      <c r="FN47" s="38"/>
      <c r="FO47" s="38"/>
      <c r="FP47" s="38"/>
      <c r="FQ47" s="38"/>
      <c r="FR47" s="38"/>
      <c r="FS47" s="38"/>
      <c r="FT47" s="38"/>
      <c r="FU47" s="38"/>
      <c r="FV47" s="38"/>
      <c r="FW47" s="38"/>
      <c r="FX47" s="38"/>
      <c r="FY47" s="38"/>
      <c r="FZ47" s="38"/>
      <c r="GA47" s="38"/>
      <c r="GB47" s="38"/>
      <c r="GC47" s="38"/>
      <c r="GD47" s="38"/>
      <c r="GE47" s="38"/>
      <c r="GF47" s="38"/>
      <c r="GG47" s="38"/>
      <c r="GH47" s="38"/>
      <c r="GI47" s="38"/>
      <c r="GJ47" s="38"/>
      <c r="GK47" s="38"/>
      <c r="GL47" s="38"/>
      <c r="GM47" s="38"/>
      <c r="GN47" s="38"/>
    </row>
    <row r="48" spans="1:232" s="39" customFormat="1" ht="24.95" customHeight="1">
      <c r="A48" s="35" t="s">
        <v>84</v>
      </c>
      <c r="B48" s="36">
        <v>4247</v>
      </c>
      <c r="C48" s="37">
        <v>421.66378855662822</v>
      </c>
      <c r="D48" s="36">
        <v>842</v>
      </c>
      <c r="E48" s="37">
        <v>555.53821852731596</v>
      </c>
      <c r="F48" s="36">
        <v>99366</v>
      </c>
      <c r="G48" s="37">
        <v>938.98985145824508</v>
      </c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D48" s="38"/>
      <c r="DE48" s="38"/>
      <c r="DF48" s="38"/>
      <c r="DG48" s="38"/>
      <c r="DH48" s="38"/>
      <c r="DI48" s="38"/>
      <c r="DJ48" s="38"/>
      <c r="DK48" s="38"/>
      <c r="DL48" s="38"/>
      <c r="DM48" s="38"/>
      <c r="DN48" s="38"/>
      <c r="DO48" s="38"/>
      <c r="DP48" s="38"/>
      <c r="DQ48" s="38"/>
      <c r="DR48" s="38"/>
      <c r="DS48" s="38"/>
      <c r="DT48" s="38"/>
      <c r="DU48" s="38"/>
      <c r="DV48" s="38"/>
      <c r="DW48" s="38"/>
      <c r="DX48" s="38"/>
      <c r="DY48" s="38"/>
      <c r="DZ48" s="38"/>
      <c r="EA48" s="38"/>
      <c r="EB48" s="38"/>
      <c r="EC48" s="38"/>
      <c r="ED48" s="38"/>
      <c r="EE48" s="38"/>
      <c r="EF48" s="38"/>
      <c r="EG48" s="38"/>
      <c r="EH48" s="38"/>
      <c r="EI48" s="38"/>
      <c r="EJ48" s="38"/>
      <c r="EK48" s="38"/>
      <c r="EL48" s="38"/>
      <c r="EM48" s="38"/>
      <c r="EN48" s="38"/>
      <c r="EO48" s="38"/>
      <c r="EP48" s="38"/>
      <c r="EQ48" s="38"/>
      <c r="ER48" s="38"/>
      <c r="ES48" s="38"/>
      <c r="ET48" s="38"/>
      <c r="EU48" s="38"/>
      <c r="EV48" s="38"/>
      <c r="EW48" s="38"/>
      <c r="EX48" s="38"/>
      <c r="EY48" s="38"/>
      <c r="EZ48" s="38"/>
      <c r="FA48" s="38"/>
      <c r="FB48" s="38"/>
      <c r="FC48" s="38"/>
      <c r="FD48" s="38"/>
      <c r="FE48" s="38"/>
      <c r="FF48" s="38"/>
      <c r="FG48" s="38"/>
      <c r="FH48" s="38"/>
      <c r="FI48" s="38"/>
      <c r="FJ48" s="38"/>
      <c r="FK48" s="38"/>
      <c r="FL48" s="38"/>
      <c r="FM48" s="38"/>
      <c r="FN48" s="38"/>
      <c r="FO48" s="38"/>
      <c r="FP48" s="38"/>
      <c r="FQ48" s="38"/>
      <c r="FR48" s="38"/>
      <c r="FS48" s="38"/>
      <c r="FT48" s="38"/>
      <c r="FU48" s="38"/>
      <c r="FV48" s="38"/>
      <c r="FW48" s="38"/>
      <c r="FX48" s="38"/>
      <c r="FY48" s="38"/>
      <c r="FZ48" s="38"/>
      <c r="GA48" s="38"/>
      <c r="GB48" s="38"/>
      <c r="GC48" s="38"/>
      <c r="GD48" s="38"/>
      <c r="GE48" s="38"/>
      <c r="GF48" s="38"/>
      <c r="GG48" s="38"/>
      <c r="GH48" s="38"/>
      <c r="GI48" s="38"/>
      <c r="GJ48" s="38"/>
      <c r="GK48" s="38"/>
      <c r="GL48" s="38"/>
      <c r="GM48" s="38"/>
      <c r="GN48" s="38"/>
    </row>
    <row r="49" spans="1:232" s="39" customFormat="1" ht="24.95" customHeight="1">
      <c r="A49" s="35" t="s">
        <v>85</v>
      </c>
      <c r="B49" s="36">
        <v>1686</v>
      </c>
      <c r="C49" s="37">
        <v>412.28848754448393</v>
      </c>
      <c r="D49" s="36">
        <v>314</v>
      </c>
      <c r="E49" s="37">
        <v>522.92926751592347</v>
      </c>
      <c r="F49" s="36">
        <v>44441</v>
      </c>
      <c r="G49" s="37">
        <v>856.58670079431204</v>
      </c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</row>
    <row r="50" spans="1:232" s="39" customFormat="1" ht="24.95" customHeight="1">
      <c r="A50" s="35" t="s">
        <v>86</v>
      </c>
      <c r="B50" s="36">
        <v>1613</v>
      </c>
      <c r="C50" s="37">
        <v>417.86722256664603</v>
      </c>
      <c r="D50" s="36">
        <v>124</v>
      </c>
      <c r="E50" s="37">
        <v>578.25</v>
      </c>
      <c r="F50" s="36">
        <v>41757</v>
      </c>
      <c r="G50" s="37">
        <v>1059.9670167876047</v>
      </c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</row>
    <row r="51" spans="1:232" s="39" customFormat="1" ht="24.95" customHeight="1">
      <c r="A51" s="35" t="s">
        <v>87</v>
      </c>
      <c r="B51" s="36">
        <v>4424</v>
      </c>
      <c r="C51" s="37">
        <v>387.37839059674496</v>
      </c>
      <c r="D51" s="36">
        <v>580</v>
      </c>
      <c r="E51" s="37">
        <v>529.32503448275861</v>
      </c>
      <c r="F51" s="36">
        <v>116613</v>
      </c>
      <c r="G51" s="37">
        <v>929.86625204737038</v>
      </c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8"/>
      <c r="DF51" s="38"/>
      <c r="DG51" s="38"/>
      <c r="DH51" s="38"/>
      <c r="DI51" s="38"/>
      <c r="DJ51" s="38"/>
      <c r="DK51" s="38"/>
      <c r="DL51" s="38"/>
      <c r="DM51" s="38"/>
      <c r="DN51" s="38"/>
      <c r="DO51" s="38"/>
      <c r="DP51" s="38"/>
      <c r="DQ51" s="38"/>
      <c r="DR51" s="38"/>
      <c r="DS51" s="38"/>
      <c r="DT51" s="38"/>
      <c r="DU51" s="38"/>
      <c r="DV51" s="38"/>
      <c r="DW51" s="38"/>
      <c r="DX51" s="38"/>
      <c r="DY51" s="38"/>
      <c r="DZ51" s="38"/>
      <c r="EA51" s="38"/>
      <c r="EB51" s="38"/>
      <c r="EC51" s="38"/>
      <c r="ED51" s="38"/>
      <c r="EE51" s="38"/>
      <c r="EF51" s="38"/>
      <c r="EG51" s="38"/>
      <c r="EH51" s="38"/>
      <c r="EI51" s="38"/>
      <c r="EJ51" s="38"/>
      <c r="EK51" s="38"/>
      <c r="EL51" s="38"/>
      <c r="EM51" s="38"/>
      <c r="EN51" s="38"/>
      <c r="EO51" s="38"/>
      <c r="EP51" s="38"/>
      <c r="EQ51" s="38"/>
      <c r="ER51" s="38"/>
      <c r="ES51" s="38"/>
      <c r="ET51" s="38"/>
      <c r="EU51" s="38"/>
      <c r="EV51" s="38"/>
      <c r="EW51" s="38"/>
      <c r="EX51" s="38"/>
      <c r="EY51" s="38"/>
      <c r="EZ51" s="38"/>
      <c r="FA51" s="38"/>
      <c r="FB51" s="38"/>
      <c r="FC51" s="38"/>
      <c r="FD51" s="38"/>
      <c r="FE51" s="38"/>
      <c r="FF51" s="38"/>
      <c r="FG51" s="38"/>
      <c r="FH51" s="38"/>
      <c r="FI51" s="38"/>
      <c r="FJ51" s="38"/>
      <c r="FK51" s="38"/>
      <c r="FL51" s="38"/>
      <c r="FM51" s="38"/>
      <c r="FN51" s="38"/>
      <c r="FO51" s="38"/>
      <c r="FP51" s="38"/>
      <c r="FQ51" s="38"/>
      <c r="FR51" s="38"/>
      <c r="FS51" s="38"/>
      <c r="FT51" s="38"/>
      <c r="FU51" s="38"/>
      <c r="FV51" s="38"/>
      <c r="FW51" s="38"/>
      <c r="FX51" s="38"/>
      <c r="FY51" s="38"/>
      <c r="FZ51" s="38"/>
      <c r="GA51" s="38"/>
      <c r="GB51" s="38"/>
      <c r="GC51" s="38"/>
      <c r="GD51" s="38"/>
      <c r="GE51" s="38"/>
      <c r="GF51" s="38"/>
      <c r="GG51" s="38"/>
      <c r="GH51" s="38"/>
      <c r="GI51" s="38"/>
      <c r="GJ51" s="38"/>
      <c r="GK51" s="38"/>
      <c r="GL51" s="38"/>
      <c r="GM51" s="38"/>
      <c r="GN51" s="38"/>
    </row>
    <row r="52" spans="1:232" s="39" customFormat="1" ht="15.2" customHeight="1">
      <c r="A52" s="35"/>
      <c r="B52" s="36"/>
      <c r="C52" s="37"/>
      <c r="D52" s="36"/>
      <c r="E52" s="37"/>
      <c r="F52" s="36"/>
      <c r="G52" s="37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  <c r="DH52" s="38"/>
      <c r="DI52" s="38"/>
      <c r="DJ52" s="38"/>
      <c r="DK52" s="38"/>
      <c r="DL52" s="38"/>
      <c r="DM52" s="38"/>
      <c r="DN52" s="38"/>
      <c r="DO52" s="38"/>
      <c r="DP52" s="38"/>
      <c r="DQ52" s="38"/>
      <c r="DR52" s="38"/>
      <c r="DS52" s="38"/>
      <c r="DT52" s="38"/>
      <c r="DU52" s="38"/>
      <c r="DV52" s="38"/>
      <c r="DW52" s="38"/>
      <c r="DX52" s="38"/>
      <c r="DY52" s="38"/>
      <c r="DZ52" s="38"/>
      <c r="EA52" s="38"/>
      <c r="EB52" s="38"/>
      <c r="EC52" s="38"/>
      <c r="ED52" s="38"/>
      <c r="EE52" s="38"/>
      <c r="EF52" s="38"/>
      <c r="EG52" s="38"/>
      <c r="EH52" s="38"/>
      <c r="EI52" s="38"/>
      <c r="EJ52" s="38"/>
      <c r="EK52" s="38"/>
      <c r="EL52" s="38"/>
      <c r="EM52" s="38"/>
      <c r="EN52" s="38"/>
      <c r="EO52" s="38"/>
      <c r="EP52" s="38"/>
      <c r="EQ52" s="38"/>
      <c r="ER52" s="38"/>
      <c r="ES52" s="38"/>
      <c r="ET52" s="38"/>
      <c r="EU52" s="38"/>
      <c r="EV52" s="38"/>
      <c r="EW52" s="38"/>
      <c r="EX52" s="38"/>
      <c r="EY52" s="38"/>
      <c r="EZ52" s="38"/>
      <c r="FA52" s="38"/>
      <c r="FB52" s="38"/>
      <c r="FC52" s="38"/>
      <c r="FD52" s="38"/>
      <c r="FE52" s="38"/>
      <c r="FF52" s="38"/>
      <c r="FG52" s="38"/>
      <c r="FH52" s="38"/>
      <c r="FI52" s="38"/>
      <c r="FJ52" s="38"/>
      <c r="FK52" s="38"/>
      <c r="FL52" s="38"/>
      <c r="FM52" s="38"/>
      <c r="FN52" s="38"/>
      <c r="FO52" s="38"/>
      <c r="FP52" s="38"/>
      <c r="FQ52" s="38"/>
      <c r="FR52" s="38"/>
      <c r="FS52" s="38"/>
      <c r="FT52" s="38"/>
      <c r="FU52" s="38"/>
      <c r="FV52" s="38"/>
      <c r="FW52" s="38"/>
      <c r="FX52" s="38"/>
      <c r="FY52" s="38"/>
      <c r="FZ52" s="38"/>
      <c r="GA52" s="38"/>
      <c r="GB52" s="38"/>
      <c r="GC52" s="38"/>
      <c r="GD52" s="38"/>
      <c r="GE52" s="38"/>
      <c r="GF52" s="38"/>
      <c r="GG52" s="38"/>
      <c r="GH52" s="38"/>
      <c r="GI52" s="38"/>
      <c r="GJ52" s="38"/>
      <c r="GK52" s="38"/>
      <c r="GL52" s="38"/>
      <c r="GM52" s="38"/>
      <c r="GN52" s="38"/>
    </row>
    <row r="53" spans="1:232" s="34" customFormat="1" ht="27.2" customHeight="1">
      <c r="A53" s="277" t="s">
        <v>88</v>
      </c>
      <c r="B53" s="278">
        <v>49622</v>
      </c>
      <c r="C53" s="279">
        <v>406.15292350167243</v>
      </c>
      <c r="D53" s="278">
        <v>1401</v>
      </c>
      <c r="E53" s="279">
        <v>641.18589578872275</v>
      </c>
      <c r="F53" s="278">
        <v>1741903</v>
      </c>
      <c r="G53" s="279">
        <v>1046.0611760069301</v>
      </c>
      <c r="H53" s="31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  <c r="HW53" s="33"/>
      <c r="HX53" s="33"/>
    </row>
    <row r="54" spans="1:232" s="39" customFormat="1" ht="24.95" customHeight="1">
      <c r="A54" s="35" t="s">
        <v>89</v>
      </c>
      <c r="B54" s="36">
        <v>36511</v>
      </c>
      <c r="C54" s="37">
        <v>419.74421489414152</v>
      </c>
      <c r="D54" s="36">
        <v>1094</v>
      </c>
      <c r="E54" s="37">
        <v>649.89059414990868</v>
      </c>
      <c r="F54" s="36">
        <v>1311231</v>
      </c>
      <c r="G54" s="37">
        <v>1081.1400387040878</v>
      </c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38"/>
      <c r="DG54" s="38"/>
      <c r="DH54" s="38"/>
      <c r="DI54" s="38"/>
      <c r="DJ54" s="38"/>
      <c r="DK54" s="38"/>
      <c r="DL54" s="38"/>
      <c r="DM54" s="38"/>
      <c r="DN54" s="38"/>
      <c r="DO54" s="38"/>
      <c r="DP54" s="38"/>
      <c r="DQ54" s="38"/>
      <c r="DR54" s="38"/>
      <c r="DS54" s="38"/>
      <c r="DT54" s="38"/>
      <c r="DU54" s="38"/>
      <c r="DV54" s="38"/>
      <c r="DW54" s="38"/>
      <c r="DX54" s="38"/>
      <c r="DY54" s="38"/>
      <c r="DZ54" s="38"/>
      <c r="EA54" s="38"/>
      <c r="EB54" s="38"/>
      <c r="EC54" s="38"/>
      <c r="ED54" s="38"/>
      <c r="EE54" s="38"/>
      <c r="EF54" s="38"/>
      <c r="EG54" s="38"/>
      <c r="EH54" s="38"/>
      <c r="EI54" s="38"/>
      <c r="EJ54" s="38"/>
      <c r="EK54" s="38"/>
      <c r="EL54" s="38"/>
      <c r="EM54" s="38"/>
      <c r="EN54" s="38"/>
      <c r="EO54" s="38"/>
      <c r="EP54" s="38"/>
      <c r="EQ54" s="38"/>
      <c r="ER54" s="38"/>
      <c r="ES54" s="38"/>
      <c r="ET54" s="38"/>
      <c r="EU54" s="38"/>
      <c r="EV54" s="38"/>
      <c r="EW54" s="38"/>
      <c r="EX54" s="38"/>
      <c r="EY54" s="38"/>
      <c r="EZ54" s="38"/>
      <c r="FA54" s="38"/>
      <c r="FB54" s="38"/>
      <c r="FC54" s="38"/>
      <c r="FD54" s="38"/>
      <c r="FE54" s="38"/>
      <c r="FF54" s="38"/>
      <c r="FG54" s="38"/>
      <c r="FH54" s="38"/>
      <c r="FI54" s="38"/>
      <c r="FJ54" s="38"/>
      <c r="FK54" s="38"/>
      <c r="FL54" s="38"/>
      <c r="FM54" s="38"/>
      <c r="FN54" s="38"/>
      <c r="FO54" s="38"/>
      <c r="FP54" s="38"/>
      <c r="FQ54" s="38"/>
      <c r="FR54" s="38"/>
      <c r="FS54" s="38"/>
      <c r="FT54" s="38"/>
      <c r="FU54" s="38"/>
      <c r="FV54" s="38"/>
      <c r="FW54" s="38"/>
      <c r="FX54" s="38"/>
      <c r="FY54" s="38"/>
      <c r="FZ54" s="38"/>
      <c r="GA54" s="38"/>
      <c r="GB54" s="38"/>
      <c r="GC54" s="38"/>
      <c r="GD54" s="38"/>
      <c r="GE54" s="38"/>
      <c r="GF54" s="38"/>
      <c r="GG54" s="38"/>
      <c r="GH54" s="38"/>
      <c r="GI54" s="38"/>
      <c r="GJ54" s="38"/>
      <c r="GK54" s="38"/>
      <c r="GL54" s="38"/>
      <c r="GM54" s="38"/>
      <c r="GN54" s="38"/>
    </row>
    <row r="55" spans="1:232" s="39" customFormat="1" ht="24.95" customHeight="1">
      <c r="A55" s="35" t="s">
        <v>90</v>
      </c>
      <c r="B55" s="36">
        <v>4465</v>
      </c>
      <c r="C55" s="37">
        <v>355.61003135498322</v>
      </c>
      <c r="D55" s="36">
        <v>55</v>
      </c>
      <c r="E55" s="37">
        <v>616.38436363636367</v>
      </c>
      <c r="F55" s="36">
        <v>159620</v>
      </c>
      <c r="G55" s="37">
        <v>928.611526124546</v>
      </c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8"/>
      <c r="DE55" s="38"/>
      <c r="DF55" s="38"/>
      <c r="DG55" s="38"/>
      <c r="DH55" s="38"/>
      <c r="DI55" s="38"/>
      <c r="DJ55" s="38"/>
      <c r="DK55" s="38"/>
      <c r="DL55" s="38"/>
      <c r="DM55" s="38"/>
      <c r="DN55" s="38"/>
      <c r="DO55" s="38"/>
      <c r="DP55" s="38"/>
      <c r="DQ55" s="38"/>
      <c r="DR55" s="38"/>
      <c r="DS55" s="38"/>
      <c r="DT55" s="38"/>
      <c r="DU55" s="38"/>
      <c r="DV55" s="38"/>
      <c r="DW55" s="38"/>
      <c r="DX55" s="38"/>
      <c r="DY55" s="38"/>
      <c r="DZ55" s="38"/>
      <c r="EA55" s="38"/>
      <c r="EB55" s="38"/>
      <c r="EC55" s="38"/>
      <c r="ED55" s="38"/>
      <c r="EE55" s="38"/>
      <c r="EF55" s="38"/>
      <c r="EG55" s="38"/>
      <c r="EH55" s="38"/>
      <c r="EI55" s="38"/>
      <c r="EJ55" s="38"/>
      <c r="EK55" s="38"/>
      <c r="EL55" s="38"/>
      <c r="EM55" s="38"/>
      <c r="EN55" s="38"/>
      <c r="EO55" s="38"/>
      <c r="EP55" s="38"/>
      <c r="EQ55" s="38"/>
      <c r="ER55" s="38"/>
      <c r="ES55" s="38"/>
      <c r="ET55" s="38"/>
      <c r="EU55" s="38"/>
      <c r="EV55" s="38"/>
      <c r="EW55" s="38"/>
      <c r="EX55" s="38"/>
      <c r="EY55" s="38"/>
      <c r="EZ55" s="38"/>
      <c r="FA55" s="38"/>
      <c r="FB55" s="38"/>
      <c r="FC55" s="38"/>
      <c r="FD55" s="38"/>
      <c r="FE55" s="38"/>
      <c r="FF55" s="38"/>
      <c r="FG55" s="38"/>
      <c r="FH55" s="38"/>
      <c r="FI55" s="38"/>
      <c r="FJ55" s="38"/>
      <c r="FK55" s="38"/>
      <c r="FL55" s="38"/>
      <c r="FM55" s="38"/>
      <c r="FN55" s="38"/>
      <c r="FO55" s="38"/>
      <c r="FP55" s="38"/>
      <c r="FQ55" s="38"/>
      <c r="FR55" s="38"/>
      <c r="FS55" s="38"/>
      <c r="FT55" s="38"/>
      <c r="FU55" s="38"/>
      <c r="FV55" s="38"/>
      <c r="FW55" s="38"/>
      <c r="FX55" s="38"/>
      <c r="FY55" s="38"/>
      <c r="FZ55" s="38"/>
      <c r="GA55" s="38"/>
      <c r="GB55" s="38"/>
      <c r="GC55" s="38"/>
      <c r="GD55" s="38"/>
      <c r="GE55" s="38"/>
      <c r="GF55" s="38"/>
      <c r="GG55" s="38"/>
      <c r="GH55" s="38"/>
      <c r="GI55" s="38"/>
      <c r="GJ55" s="38"/>
      <c r="GK55" s="38"/>
      <c r="GL55" s="38"/>
      <c r="GM55" s="38"/>
      <c r="GN55" s="38"/>
    </row>
    <row r="56" spans="1:232" s="39" customFormat="1" ht="24.95" customHeight="1">
      <c r="A56" s="35" t="s">
        <v>91</v>
      </c>
      <c r="B56" s="36">
        <v>3238</v>
      </c>
      <c r="C56" s="37">
        <v>371.37149474984551</v>
      </c>
      <c r="D56" s="36">
        <v>69</v>
      </c>
      <c r="E56" s="37">
        <v>588.33463768115951</v>
      </c>
      <c r="F56" s="36">
        <v>99756</v>
      </c>
      <c r="G56" s="37">
        <v>889.17595342636014</v>
      </c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  <c r="DD56" s="38"/>
      <c r="DE56" s="38"/>
      <c r="DF56" s="38"/>
      <c r="DG56" s="38"/>
      <c r="DH56" s="38"/>
      <c r="DI56" s="38"/>
      <c r="DJ56" s="38"/>
      <c r="DK56" s="38"/>
      <c r="DL56" s="38"/>
      <c r="DM56" s="38"/>
      <c r="DN56" s="38"/>
      <c r="DO56" s="38"/>
      <c r="DP56" s="38"/>
      <c r="DQ56" s="38"/>
      <c r="DR56" s="38"/>
      <c r="DS56" s="38"/>
      <c r="DT56" s="38"/>
      <c r="DU56" s="38"/>
      <c r="DV56" s="38"/>
      <c r="DW56" s="38"/>
      <c r="DX56" s="38"/>
      <c r="DY56" s="38"/>
      <c r="DZ56" s="38"/>
      <c r="EA56" s="38"/>
      <c r="EB56" s="38"/>
      <c r="EC56" s="38"/>
      <c r="ED56" s="38"/>
      <c r="EE56" s="38"/>
      <c r="EF56" s="38"/>
      <c r="EG56" s="38"/>
      <c r="EH56" s="38"/>
      <c r="EI56" s="38"/>
      <c r="EJ56" s="38"/>
      <c r="EK56" s="38"/>
      <c r="EL56" s="38"/>
      <c r="EM56" s="38"/>
      <c r="EN56" s="38"/>
      <c r="EO56" s="38"/>
      <c r="EP56" s="38"/>
      <c r="EQ56" s="38"/>
      <c r="ER56" s="38"/>
      <c r="ES56" s="38"/>
      <c r="ET56" s="38"/>
      <c r="EU56" s="38"/>
      <c r="EV56" s="38"/>
      <c r="EW56" s="38"/>
      <c r="EX56" s="38"/>
      <c r="EY56" s="38"/>
      <c r="EZ56" s="38"/>
      <c r="FA56" s="38"/>
      <c r="FB56" s="38"/>
      <c r="FC56" s="38"/>
      <c r="FD56" s="38"/>
      <c r="FE56" s="38"/>
      <c r="FF56" s="38"/>
      <c r="FG56" s="38"/>
      <c r="FH56" s="38"/>
      <c r="FI56" s="38"/>
      <c r="FJ56" s="38"/>
      <c r="FK56" s="38"/>
      <c r="FL56" s="38"/>
      <c r="FM56" s="38"/>
      <c r="FN56" s="38"/>
      <c r="FO56" s="38"/>
      <c r="FP56" s="38"/>
      <c r="FQ56" s="38"/>
      <c r="FR56" s="38"/>
      <c r="FS56" s="38"/>
      <c r="FT56" s="38"/>
      <c r="FU56" s="38"/>
      <c r="FV56" s="38"/>
      <c r="FW56" s="38"/>
      <c r="FX56" s="38"/>
      <c r="FY56" s="38"/>
      <c r="FZ56" s="38"/>
      <c r="GA56" s="38"/>
      <c r="GB56" s="38"/>
      <c r="GC56" s="38"/>
      <c r="GD56" s="38"/>
      <c r="GE56" s="38"/>
      <c r="GF56" s="38"/>
      <c r="GG56" s="38"/>
      <c r="GH56" s="38"/>
      <c r="GI56" s="38"/>
      <c r="GJ56" s="38"/>
      <c r="GK56" s="38"/>
      <c r="GL56" s="38"/>
      <c r="GM56" s="38"/>
      <c r="GN56" s="38"/>
    </row>
    <row r="57" spans="1:232" s="39" customFormat="1" ht="24.95" customHeight="1">
      <c r="A57" s="35" t="s">
        <v>92</v>
      </c>
      <c r="B57" s="36">
        <v>5408</v>
      </c>
      <c r="C57" s="37">
        <v>376.94889977810647</v>
      </c>
      <c r="D57" s="36">
        <v>183</v>
      </c>
      <c r="E57" s="37">
        <v>616.52950819672128</v>
      </c>
      <c r="F57" s="36">
        <v>171296</v>
      </c>
      <c r="G57" s="37">
        <v>978.34834654632914</v>
      </c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  <c r="DD57" s="38"/>
      <c r="DE57" s="38"/>
      <c r="DF57" s="38"/>
      <c r="DG57" s="38"/>
      <c r="DH57" s="38"/>
      <c r="DI57" s="38"/>
      <c r="DJ57" s="38"/>
      <c r="DK57" s="38"/>
      <c r="DL57" s="38"/>
      <c r="DM57" s="38"/>
      <c r="DN57" s="38"/>
      <c r="DO57" s="38"/>
      <c r="DP57" s="38"/>
      <c r="DQ57" s="38"/>
      <c r="DR57" s="38"/>
      <c r="DS57" s="38"/>
      <c r="DT57" s="38"/>
      <c r="DU57" s="38"/>
      <c r="DV57" s="38"/>
      <c r="DW57" s="38"/>
      <c r="DX57" s="38"/>
      <c r="DY57" s="38"/>
      <c r="DZ57" s="38"/>
      <c r="EA57" s="38"/>
      <c r="EB57" s="38"/>
      <c r="EC57" s="38"/>
      <c r="ED57" s="38"/>
      <c r="EE57" s="38"/>
      <c r="EF57" s="38"/>
      <c r="EG57" s="38"/>
      <c r="EH57" s="38"/>
      <c r="EI57" s="38"/>
      <c r="EJ57" s="38"/>
      <c r="EK57" s="38"/>
      <c r="EL57" s="38"/>
      <c r="EM57" s="38"/>
      <c r="EN57" s="38"/>
      <c r="EO57" s="38"/>
      <c r="EP57" s="38"/>
      <c r="EQ57" s="38"/>
      <c r="ER57" s="38"/>
      <c r="ES57" s="38"/>
      <c r="ET57" s="38"/>
      <c r="EU57" s="38"/>
      <c r="EV57" s="38"/>
      <c r="EW57" s="38"/>
      <c r="EX57" s="38"/>
      <c r="EY57" s="38"/>
      <c r="EZ57" s="38"/>
      <c r="FA57" s="38"/>
      <c r="FB57" s="38"/>
      <c r="FC57" s="38"/>
      <c r="FD57" s="38"/>
      <c r="FE57" s="38"/>
      <c r="FF57" s="38"/>
      <c r="FG57" s="38"/>
      <c r="FH57" s="38"/>
      <c r="FI57" s="38"/>
      <c r="FJ57" s="38"/>
      <c r="FK57" s="38"/>
      <c r="FL57" s="38"/>
      <c r="FM57" s="38"/>
      <c r="FN57" s="38"/>
      <c r="FO57" s="38"/>
      <c r="FP57" s="38"/>
      <c r="FQ57" s="38"/>
      <c r="FR57" s="38"/>
      <c r="FS57" s="38"/>
      <c r="FT57" s="38"/>
      <c r="FU57" s="38"/>
      <c r="FV57" s="38"/>
      <c r="FW57" s="38"/>
      <c r="FX57" s="38"/>
      <c r="FY57" s="38"/>
      <c r="FZ57" s="38"/>
      <c r="GA57" s="38"/>
      <c r="GB57" s="38"/>
      <c r="GC57" s="38"/>
      <c r="GD57" s="38"/>
      <c r="GE57" s="38"/>
      <c r="GF57" s="38"/>
      <c r="GG57" s="38"/>
      <c r="GH57" s="38"/>
      <c r="GI57" s="38"/>
      <c r="GJ57" s="38"/>
      <c r="GK57" s="38"/>
      <c r="GL57" s="38"/>
      <c r="GM57" s="38"/>
      <c r="GN57" s="38"/>
    </row>
    <row r="58" spans="1:232" s="39" customFormat="1" ht="15.2" customHeight="1">
      <c r="A58" s="35"/>
      <c r="B58" s="36"/>
      <c r="C58" s="37"/>
      <c r="D58" s="36"/>
      <c r="E58" s="37"/>
      <c r="F58" s="36"/>
      <c r="G58" s="37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8"/>
      <c r="DE58" s="38"/>
      <c r="DF58" s="38"/>
      <c r="DG58" s="38"/>
      <c r="DH58" s="38"/>
      <c r="DI58" s="38"/>
      <c r="DJ58" s="38"/>
      <c r="DK58" s="38"/>
      <c r="DL58" s="38"/>
      <c r="DM58" s="38"/>
      <c r="DN58" s="38"/>
      <c r="DO58" s="38"/>
      <c r="DP58" s="38"/>
      <c r="DQ58" s="38"/>
      <c r="DR58" s="38"/>
      <c r="DS58" s="38"/>
      <c r="DT58" s="38"/>
      <c r="DU58" s="38"/>
      <c r="DV58" s="38"/>
      <c r="DW58" s="38"/>
      <c r="DX58" s="38"/>
      <c r="DY58" s="38"/>
      <c r="DZ58" s="38"/>
      <c r="EA58" s="38"/>
      <c r="EB58" s="38"/>
      <c r="EC58" s="38"/>
      <c r="ED58" s="38"/>
      <c r="EE58" s="38"/>
      <c r="EF58" s="38"/>
      <c r="EG58" s="38"/>
      <c r="EH58" s="38"/>
      <c r="EI58" s="38"/>
      <c r="EJ58" s="38"/>
      <c r="EK58" s="38"/>
      <c r="EL58" s="38"/>
      <c r="EM58" s="38"/>
      <c r="EN58" s="38"/>
      <c r="EO58" s="38"/>
      <c r="EP58" s="38"/>
      <c r="EQ58" s="38"/>
      <c r="ER58" s="38"/>
      <c r="ES58" s="38"/>
      <c r="ET58" s="38"/>
      <c r="EU58" s="38"/>
      <c r="EV58" s="38"/>
      <c r="EW58" s="38"/>
      <c r="EX58" s="38"/>
      <c r="EY58" s="38"/>
      <c r="EZ58" s="38"/>
      <c r="FA58" s="38"/>
      <c r="FB58" s="38"/>
      <c r="FC58" s="38"/>
      <c r="FD58" s="38"/>
      <c r="FE58" s="38"/>
      <c r="FF58" s="38"/>
      <c r="FG58" s="38"/>
      <c r="FH58" s="38"/>
      <c r="FI58" s="38"/>
      <c r="FJ58" s="38"/>
      <c r="FK58" s="38"/>
      <c r="FL58" s="38"/>
      <c r="FM58" s="38"/>
      <c r="FN58" s="38"/>
      <c r="FO58" s="38"/>
      <c r="FP58" s="38"/>
      <c r="FQ58" s="38"/>
      <c r="FR58" s="38"/>
      <c r="FS58" s="38"/>
      <c r="FT58" s="38"/>
      <c r="FU58" s="38"/>
      <c r="FV58" s="38"/>
      <c r="FW58" s="38"/>
      <c r="FX58" s="38"/>
      <c r="FY58" s="38"/>
      <c r="FZ58" s="38"/>
      <c r="GA58" s="38"/>
      <c r="GB58" s="38"/>
      <c r="GC58" s="38"/>
      <c r="GD58" s="38"/>
      <c r="GE58" s="38"/>
      <c r="GF58" s="38"/>
      <c r="GG58" s="38"/>
      <c r="GH58" s="38"/>
      <c r="GI58" s="38"/>
      <c r="GJ58" s="38"/>
      <c r="GK58" s="38"/>
      <c r="GL58" s="38"/>
      <c r="GM58" s="38"/>
      <c r="GN58" s="38"/>
    </row>
    <row r="59" spans="1:232" s="34" customFormat="1" ht="27.2" customHeight="1">
      <c r="A59" s="277" t="s">
        <v>93</v>
      </c>
      <c r="B59" s="278">
        <v>37155</v>
      </c>
      <c r="C59" s="279">
        <v>386.34101735970938</v>
      </c>
      <c r="D59" s="278">
        <v>2574</v>
      </c>
      <c r="E59" s="279">
        <v>580.01710567210569</v>
      </c>
      <c r="F59" s="278">
        <v>999641</v>
      </c>
      <c r="G59" s="279">
        <v>929.80483348522159</v>
      </c>
      <c r="H59" s="31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/>
      <c r="EY59" s="32"/>
      <c r="EZ59" s="32"/>
      <c r="FA59" s="32"/>
      <c r="FB59" s="32"/>
      <c r="FC59" s="32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</row>
    <row r="60" spans="1:232" s="39" customFormat="1" ht="24.95" customHeight="1">
      <c r="A60" s="35" t="s">
        <v>94</v>
      </c>
      <c r="B60" s="36">
        <v>12157</v>
      </c>
      <c r="C60" s="37">
        <v>360.98451920704127</v>
      </c>
      <c r="D60" s="36">
        <v>1135</v>
      </c>
      <c r="E60" s="37">
        <v>573.90009691629962</v>
      </c>
      <c r="F60" s="36">
        <v>321744</v>
      </c>
      <c r="G60" s="37">
        <v>873.32426071659529</v>
      </c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</row>
    <row r="61" spans="1:232" s="39" customFormat="1" ht="24.95" customHeight="1">
      <c r="A61" s="35" t="s">
        <v>95</v>
      </c>
      <c r="B61" s="36">
        <v>4440</v>
      </c>
      <c r="C61" s="37">
        <v>387.40705630630634</v>
      </c>
      <c r="D61" s="36">
        <v>246</v>
      </c>
      <c r="E61" s="37">
        <v>538.30869918699193</v>
      </c>
      <c r="F61" s="36">
        <v>132324</v>
      </c>
      <c r="G61" s="37">
        <v>897.8049536743149</v>
      </c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</row>
    <row r="62" spans="1:232" s="39" customFormat="1" ht="24.95" customHeight="1">
      <c r="A62" s="35" t="s">
        <v>96</v>
      </c>
      <c r="B62" s="36">
        <v>20558</v>
      </c>
      <c r="C62" s="37">
        <v>401.10537844148263</v>
      </c>
      <c r="D62" s="36">
        <v>1193</v>
      </c>
      <c r="E62" s="37">
        <v>594.43711651299259</v>
      </c>
      <c r="F62" s="36">
        <v>545573</v>
      </c>
      <c r="G62" s="37">
        <v>970.87474988681652</v>
      </c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</row>
    <row r="63" spans="1:232" s="39" customFormat="1" ht="15.2" customHeight="1">
      <c r="A63" s="35"/>
      <c r="B63" s="36"/>
      <c r="C63" s="37"/>
      <c r="D63" s="36"/>
      <c r="E63" s="37"/>
      <c r="F63" s="36"/>
      <c r="G63" s="37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8"/>
      <c r="DE63" s="38"/>
      <c r="DF63" s="38"/>
      <c r="DG63" s="38"/>
      <c r="DH63" s="38"/>
      <c r="DI63" s="38"/>
      <c r="DJ63" s="38"/>
      <c r="DK63" s="38"/>
      <c r="DL63" s="38"/>
      <c r="DM63" s="38"/>
      <c r="DN63" s="38"/>
      <c r="DO63" s="38"/>
      <c r="DP63" s="38"/>
      <c r="DQ63" s="38"/>
      <c r="DR63" s="38"/>
      <c r="DS63" s="38"/>
      <c r="DT63" s="38"/>
      <c r="DU63" s="38"/>
      <c r="DV63" s="38"/>
      <c r="DW63" s="38"/>
      <c r="DX63" s="38"/>
      <c r="DY63" s="38"/>
      <c r="DZ63" s="38"/>
      <c r="EA63" s="38"/>
      <c r="EB63" s="38"/>
      <c r="EC63" s="38"/>
      <c r="ED63" s="38"/>
      <c r="EE63" s="38"/>
      <c r="EF63" s="38"/>
      <c r="EG63" s="38"/>
      <c r="EH63" s="38"/>
      <c r="EI63" s="38"/>
      <c r="EJ63" s="38"/>
      <c r="EK63" s="38"/>
      <c r="EL63" s="38"/>
      <c r="EM63" s="38"/>
      <c r="EN63" s="38"/>
      <c r="EO63" s="38"/>
      <c r="EP63" s="38"/>
      <c r="EQ63" s="38"/>
      <c r="ER63" s="38"/>
      <c r="ES63" s="38"/>
      <c r="ET63" s="38"/>
      <c r="EU63" s="38"/>
      <c r="EV63" s="38"/>
      <c r="EW63" s="38"/>
      <c r="EX63" s="38"/>
      <c r="EY63" s="38"/>
      <c r="EZ63" s="38"/>
      <c r="FA63" s="38"/>
      <c r="FB63" s="38"/>
      <c r="FC63" s="38"/>
      <c r="FD63" s="38"/>
      <c r="FE63" s="38"/>
      <c r="FF63" s="38"/>
      <c r="FG63" s="38"/>
      <c r="FH63" s="38"/>
      <c r="FI63" s="38"/>
      <c r="FJ63" s="38"/>
      <c r="FK63" s="38"/>
      <c r="FL63" s="38"/>
      <c r="FM63" s="38"/>
      <c r="FN63" s="38"/>
      <c r="FO63" s="38"/>
      <c r="FP63" s="38"/>
      <c r="FQ63" s="38"/>
      <c r="FR63" s="38"/>
      <c r="FS63" s="38"/>
      <c r="FT63" s="38"/>
      <c r="FU63" s="38"/>
      <c r="FV63" s="38"/>
      <c r="FW63" s="38"/>
      <c r="FX63" s="38"/>
      <c r="FY63" s="38"/>
      <c r="FZ63" s="38"/>
      <c r="GA63" s="38"/>
      <c r="GB63" s="38"/>
      <c r="GC63" s="38"/>
      <c r="GD63" s="38"/>
      <c r="GE63" s="38"/>
      <c r="GF63" s="38"/>
      <c r="GG63" s="38"/>
      <c r="GH63" s="38"/>
      <c r="GI63" s="38"/>
      <c r="GJ63" s="38"/>
      <c r="GK63" s="38"/>
      <c r="GL63" s="38"/>
      <c r="GM63" s="38"/>
      <c r="GN63" s="38"/>
    </row>
    <row r="64" spans="1:232" s="34" customFormat="1" ht="27.2" customHeight="1">
      <c r="A64" s="277" t="s">
        <v>97</v>
      </c>
      <c r="B64" s="278">
        <v>9764</v>
      </c>
      <c r="C64" s="279">
        <v>403.27686706267912</v>
      </c>
      <c r="D64" s="278">
        <v>1976</v>
      </c>
      <c r="E64" s="279">
        <v>521.86636639676112</v>
      </c>
      <c r="F64" s="278">
        <v>229563</v>
      </c>
      <c r="G64" s="279">
        <v>840.22246982309878</v>
      </c>
      <c r="H64" s="31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3"/>
      <c r="FE64" s="33"/>
      <c r="FF64" s="33"/>
      <c r="FG64" s="33"/>
      <c r="FH64" s="33"/>
      <c r="FI64" s="33"/>
      <c r="FJ64" s="33"/>
      <c r="FK64" s="33"/>
      <c r="FL64" s="33"/>
      <c r="FM64" s="33"/>
      <c r="FN64" s="33"/>
      <c r="FO64" s="33"/>
      <c r="FP64" s="33"/>
      <c r="FQ64" s="33"/>
      <c r="FR64" s="33"/>
      <c r="FS64" s="33"/>
      <c r="FT64" s="33"/>
      <c r="FU64" s="33"/>
      <c r="FV64" s="33"/>
      <c r="FW64" s="33"/>
      <c r="FX64" s="33"/>
      <c r="FY64" s="33"/>
      <c r="FZ64" s="33"/>
      <c r="GA64" s="33"/>
      <c r="GB64" s="33"/>
      <c r="GC64" s="33"/>
      <c r="GD64" s="33"/>
      <c r="GE64" s="33"/>
      <c r="GF64" s="33"/>
      <c r="GG64" s="33"/>
      <c r="GH64" s="33"/>
      <c r="GI64" s="33"/>
      <c r="GJ64" s="33"/>
      <c r="GK64" s="33"/>
      <c r="GL64" s="33"/>
      <c r="GM64" s="33"/>
      <c r="GN64" s="33"/>
      <c r="GO64" s="33"/>
      <c r="GP64" s="33"/>
      <c r="GQ64" s="33"/>
      <c r="GR64" s="33"/>
      <c r="GS64" s="33"/>
      <c r="GT64" s="33"/>
      <c r="GU64" s="33"/>
      <c r="GV64" s="33"/>
      <c r="GW64" s="33"/>
      <c r="GX64" s="33"/>
      <c r="GY64" s="33"/>
      <c r="GZ64" s="33"/>
      <c r="HA64" s="33"/>
      <c r="HB64" s="33"/>
      <c r="HC64" s="33"/>
      <c r="HD64" s="33"/>
      <c r="HE64" s="33"/>
      <c r="HF64" s="33"/>
      <c r="HG64" s="33"/>
      <c r="HH64" s="33"/>
      <c r="HI64" s="33"/>
      <c r="HJ64" s="33"/>
      <c r="HK64" s="33"/>
      <c r="HL64" s="33"/>
      <c r="HM64" s="33"/>
      <c r="HN64" s="33"/>
      <c r="HO64" s="33"/>
      <c r="HP64" s="33"/>
      <c r="HQ64" s="33"/>
      <c r="HR64" s="33"/>
      <c r="HS64" s="33"/>
      <c r="HT64" s="33"/>
      <c r="HU64" s="33"/>
      <c r="HV64" s="33"/>
      <c r="HW64" s="33"/>
      <c r="HX64" s="33"/>
    </row>
    <row r="65" spans="1:232" s="39" customFormat="1" ht="24.95" customHeight="1">
      <c r="A65" s="35" t="s">
        <v>98</v>
      </c>
      <c r="B65" s="36">
        <v>6253</v>
      </c>
      <c r="C65" s="37">
        <v>401.20288021749559</v>
      </c>
      <c r="D65" s="36">
        <v>1363</v>
      </c>
      <c r="E65" s="37">
        <v>517.85991929567138</v>
      </c>
      <c r="F65" s="36">
        <v>133874</v>
      </c>
      <c r="G65" s="37">
        <v>846.55660210347048</v>
      </c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  <c r="DD65" s="38"/>
      <c r="DE65" s="38"/>
      <c r="DF65" s="38"/>
      <c r="DG65" s="38"/>
      <c r="DH65" s="38"/>
      <c r="DI65" s="38"/>
      <c r="DJ65" s="38"/>
      <c r="DK65" s="38"/>
      <c r="DL65" s="38"/>
      <c r="DM65" s="38"/>
      <c r="DN65" s="38"/>
      <c r="DO65" s="38"/>
      <c r="DP65" s="38"/>
      <c r="DQ65" s="38"/>
      <c r="DR65" s="38"/>
      <c r="DS65" s="38"/>
      <c r="DT65" s="38"/>
      <c r="DU65" s="38"/>
      <c r="DV65" s="38"/>
      <c r="DW65" s="38"/>
      <c r="DX65" s="38"/>
      <c r="DY65" s="38"/>
      <c r="DZ65" s="38"/>
      <c r="EA65" s="38"/>
      <c r="EB65" s="38"/>
      <c r="EC65" s="38"/>
      <c r="ED65" s="38"/>
      <c r="EE65" s="38"/>
      <c r="EF65" s="38"/>
      <c r="EG65" s="38"/>
      <c r="EH65" s="38"/>
      <c r="EI65" s="38"/>
      <c r="EJ65" s="38"/>
      <c r="EK65" s="38"/>
      <c r="EL65" s="38"/>
      <c r="EM65" s="38"/>
      <c r="EN65" s="38"/>
      <c r="EO65" s="38"/>
      <c r="EP65" s="38"/>
      <c r="EQ65" s="38"/>
      <c r="ER65" s="38"/>
      <c r="ES65" s="38"/>
      <c r="ET65" s="38"/>
      <c r="EU65" s="38"/>
      <c r="EV65" s="38"/>
      <c r="EW65" s="38"/>
      <c r="EX65" s="38"/>
      <c r="EY65" s="38"/>
      <c r="EZ65" s="38"/>
      <c r="FA65" s="38"/>
      <c r="FB65" s="38"/>
      <c r="FC65" s="38"/>
      <c r="FD65" s="38"/>
      <c r="FE65" s="38"/>
      <c r="FF65" s="38"/>
      <c r="FG65" s="38"/>
      <c r="FH65" s="38"/>
      <c r="FI65" s="38"/>
      <c r="FJ65" s="38"/>
      <c r="FK65" s="38"/>
      <c r="FL65" s="38"/>
      <c r="FM65" s="38"/>
      <c r="FN65" s="38"/>
      <c r="FO65" s="38"/>
      <c r="FP65" s="38"/>
      <c r="FQ65" s="38"/>
      <c r="FR65" s="38"/>
      <c r="FS65" s="38"/>
      <c r="FT65" s="38"/>
      <c r="FU65" s="38"/>
      <c r="FV65" s="38"/>
      <c r="FW65" s="38"/>
      <c r="FX65" s="38"/>
      <c r="FY65" s="38"/>
      <c r="FZ65" s="38"/>
      <c r="GA65" s="38"/>
      <c r="GB65" s="38"/>
      <c r="GC65" s="38"/>
      <c r="GD65" s="38"/>
      <c r="GE65" s="38"/>
      <c r="GF65" s="38"/>
      <c r="GG65" s="38"/>
      <c r="GH65" s="38"/>
      <c r="GI65" s="38"/>
      <c r="GJ65" s="38"/>
      <c r="GK65" s="38"/>
      <c r="GL65" s="38"/>
      <c r="GM65" s="38"/>
      <c r="GN65" s="38"/>
    </row>
    <row r="66" spans="1:232" s="39" customFormat="1" ht="24.95" customHeight="1">
      <c r="A66" s="35" t="s">
        <v>99</v>
      </c>
      <c r="B66" s="36">
        <v>3511</v>
      </c>
      <c r="C66" s="37">
        <v>406.9705838792367</v>
      </c>
      <c r="D66" s="36">
        <v>613</v>
      </c>
      <c r="E66" s="37">
        <v>530.77466557911907</v>
      </c>
      <c r="F66" s="36">
        <v>95689</v>
      </c>
      <c r="G66" s="37">
        <v>831.36068189656078</v>
      </c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38"/>
      <c r="DG66" s="38"/>
      <c r="DH66" s="38"/>
      <c r="DI66" s="38"/>
      <c r="DJ66" s="38"/>
      <c r="DK66" s="38"/>
      <c r="DL66" s="38"/>
      <c r="DM66" s="38"/>
      <c r="DN66" s="38"/>
      <c r="DO66" s="38"/>
      <c r="DP66" s="38"/>
      <c r="DQ66" s="38"/>
      <c r="DR66" s="38"/>
      <c r="DS66" s="38"/>
      <c r="DT66" s="38"/>
      <c r="DU66" s="38"/>
      <c r="DV66" s="38"/>
      <c r="DW66" s="38"/>
      <c r="DX66" s="38"/>
      <c r="DY66" s="38"/>
      <c r="DZ66" s="38"/>
      <c r="EA66" s="38"/>
      <c r="EB66" s="38"/>
      <c r="EC66" s="38"/>
      <c r="ED66" s="38"/>
      <c r="EE66" s="38"/>
      <c r="EF66" s="38"/>
      <c r="EG66" s="38"/>
      <c r="EH66" s="38"/>
      <c r="EI66" s="38"/>
      <c r="EJ66" s="38"/>
      <c r="EK66" s="38"/>
      <c r="EL66" s="38"/>
      <c r="EM66" s="38"/>
      <c r="EN66" s="38"/>
      <c r="EO66" s="38"/>
      <c r="EP66" s="38"/>
      <c r="EQ66" s="38"/>
      <c r="ER66" s="38"/>
      <c r="ES66" s="38"/>
      <c r="ET66" s="38"/>
      <c r="EU66" s="38"/>
      <c r="EV66" s="38"/>
      <c r="EW66" s="38"/>
      <c r="EX66" s="38"/>
      <c r="EY66" s="38"/>
      <c r="EZ66" s="38"/>
      <c r="FA66" s="38"/>
      <c r="FB66" s="38"/>
      <c r="FC66" s="38"/>
      <c r="FD66" s="38"/>
      <c r="FE66" s="38"/>
      <c r="FF66" s="38"/>
      <c r="FG66" s="38"/>
      <c r="FH66" s="38"/>
      <c r="FI66" s="38"/>
      <c r="FJ66" s="38"/>
      <c r="FK66" s="38"/>
      <c r="FL66" s="38"/>
      <c r="FM66" s="38"/>
      <c r="FN66" s="38"/>
      <c r="FO66" s="38"/>
      <c r="FP66" s="38"/>
      <c r="FQ66" s="38"/>
      <c r="FR66" s="38"/>
      <c r="FS66" s="38"/>
      <c r="FT66" s="38"/>
      <c r="FU66" s="38"/>
      <c r="FV66" s="38"/>
      <c r="FW66" s="38"/>
      <c r="FX66" s="38"/>
      <c r="FY66" s="38"/>
      <c r="FZ66" s="38"/>
      <c r="GA66" s="38"/>
      <c r="GB66" s="38"/>
      <c r="GC66" s="38"/>
      <c r="GD66" s="38"/>
      <c r="GE66" s="38"/>
      <c r="GF66" s="38"/>
      <c r="GG66" s="38"/>
      <c r="GH66" s="38"/>
      <c r="GI66" s="38"/>
      <c r="GJ66" s="38"/>
      <c r="GK66" s="38"/>
      <c r="GL66" s="38"/>
      <c r="GM66" s="38"/>
      <c r="GN66" s="38"/>
    </row>
    <row r="67" spans="1:232" s="39" customFormat="1" ht="15.2" customHeight="1">
      <c r="A67" s="35"/>
      <c r="B67" s="36"/>
      <c r="C67" s="37"/>
      <c r="D67" s="36"/>
      <c r="E67" s="37"/>
      <c r="F67" s="36"/>
      <c r="G67" s="37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38"/>
      <c r="DG67" s="38"/>
      <c r="DH67" s="38"/>
      <c r="DI67" s="38"/>
      <c r="DJ67" s="38"/>
      <c r="DK67" s="38"/>
      <c r="DL67" s="38"/>
      <c r="DM67" s="38"/>
      <c r="DN67" s="38"/>
      <c r="DO67" s="38"/>
      <c r="DP67" s="38"/>
      <c r="DQ67" s="38"/>
      <c r="DR67" s="38"/>
      <c r="DS67" s="38"/>
      <c r="DT67" s="38"/>
      <c r="DU67" s="38"/>
      <c r="DV67" s="38"/>
      <c r="DW67" s="38"/>
      <c r="DX67" s="38"/>
      <c r="DY67" s="38"/>
      <c r="DZ67" s="38"/>
      <c r="EA67" s="38"/>
      <c r="EB67" s="38"/>
      <c r="EC67" s="38"/>
      <c r="ED67" s="38"/>
      <c r="EE67" s="38"/>
      <c r="EF67" s="38"/>
      <c r="EG67" s="38"/>
      <c r="EH67" s="38"/>
      <c r="EI67" s="38"/>
      <c r="EJ67" s="38"/>
      <c r="EK67" s="38"/>
      <c r="EL67" s="38"/>
      <c r="EM67" s="38"/>
      <c r="EN67" s="38"/>
      <c r="EO67" s="38"/>
      <c r="EP67" s="38"/>
      <c r="EQ67" s="38"/>
      <c r="ER67" s="38"/>
      <c r="ES67" s="38"/>
      <c r="ET67" s="38"/>
      <c r="EU67" s="38"/>
      <c r="EV67" s="38"/>
      <c r="EW67" s="38"/>
      <c r="EX67" s="38"/>
      <c r="EY67" s="38"/>
      <c r="EZ67" s="38"/>
      <c r="FA67" s="38"/>
      <c r="FB67" s="38"/>
      <c r="FC67" s="38"/>
      <c r="FD67" s="38"/>
      <c r="FE67" s="38"/>
      <c r="FF67" s="38"/>
      <c r="FG67" s="38"/>
      <c r="FH67" s="38"/>
      <c r="FI67" s="38"/>
      <c r="FJ67" s="38"/>
      <c r="FK67" s="38"/>
      <c r="FL67" s="38"/>
      <c r="FM67" s="38"/>
      <c r="FN67" s="38"/>
      <c r="FO67" s="38"/>
      <c r="FP67" s="38"/>
      <c r="FQ67" s="38"/>
      <c r="FR67" s="38"/>
      <c r="FS67" s="38"/>
      <c r="FT67" s="38"/>
      <c r="FU67" s="38"/>
      <c r="FV67" s="38"/>
      <c r="FW67" s="38"/>
      <c r="FX67" s="38"/>
      <c r="FY67" s="38"/>
      <c r="FZ67" s="38"/>
      <c r="GA67" s="38"/>
      <c r="GB67" s="38"/>
      <c r="GC67" s="38"/>
      <c r="GD67" s="38"/>
      <c r="GE67" s="38"/>
      <c r="GF67" s="38"/>
      <c r="GG67" s="38"/>
      <c r="GH67" s="38"/>
      <c r="GI67" s="38"/>
      <c r="GJ67" s="38"/>
      <c r="GK67" s="38"/>
      <c r="GL67" s="38"/>
      <c r="GM67" s="38"/>
      <c r="GN67" s="38"/>
    </row>
    <row r="68" spans="1:232" s="34" customFormat="1" ht="27.2" customHeight="1">
      <c r="A68" s="277" t="s">
        <v>100</v>
      </c>
      <c r="B68" s="278">
        <v>23582</v>
      </c>
      <c r="C68" s="279">
        <v>404.26666270884579</v>
      </c>
      <c r="D68" s="278">
        <v>6628</v>
      </c>
      <c r="E68" s="279">
        <v>524.60989136994556</v>
      </c>
      <c r="F68" s="278">
        <v>765535</v>
      </c>
      <c r="G68" s="279">
        <v>857.64729190696721</v>
      </c>
      <c r="H68" s="31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  <c r="DE68" s="32"/>
      <c r="DF68" s="32"/>
      <c r="DG68" s="32"/>
      <c r="DH68" s="32"/>
      <c r="DI68" s="32"/>
      <c r="DJ68" s="32"/>
      <c r="DK68" s="32"/>
      <c r="DL68" s="32"/>
      <c r="DM68" s="32"/>
      <c r="DN68" s="32"/>
      <c r="DO68" s="32"/>
      <c r="DP68" s="32"/>
      <c r="DQ68" s="32"/>
      <c r="DR68" s="32"/>
      <c r="DS68" s="32"/>
      <c r="DT68" s="32"/>
      <c r="DU68" s="32"/>
      <c r="DV68" s="32"/>
      <c r="DW68" s="32"/>
      <c r="DX68" s="32"/>
      <c r="DY68" s="32"/>
      <c r="DZ68" s="32"/>
      <c r="EA68" s="32"/>
      <c r="EB68" s="32"/>
      <c r="EC68" s="32"/>
      <c r="ED68" s="32"/>
      <c r="EE68" s="32"/>
      <c r="EF68" s="32"/>
      <c r="EG68" s="32"/>
      <c r="EH68" s="32"/>
      <c r="EI68" s="32"/>
      <c r="EJ68" s="32"/>
      <c r="EK68" s="32"/>
      <c r="EL68" s="32"/>
      <c r="EM68" s="32"/>
      <c r="EN68" s="32"/>
      <c r="EO68" s="32"/>
      <c r="EP68" s="32"/>
      <c r="EQ68" s="32"/>
      <c r="ER68" s="32"/>
      <c r="ES68" s="32"/>
      <c r="ET68" s="32"/>
      <c r="EU68" s="32"/>
      <c r="EV68" s="32"/>
      <c r="EW68" s="32"/>
      <c r="EX68" s="32"/>
      <c r="EY68" s="32"/>
      <c r="EZ68" s="32"/>
      <c r="FA68" s="32"/>
      <c r="FB68" s="32"/>
      <c r="FC68" s="32"/>
      <c r="FD68" s="33"/>
      <c r="FE68" s="33"/>
      <c r="FF68" s="33"/>
      <c r="FG68" s="33"/>
      <c r="FH68" s="33"/>
      <c r="FI68" s="33"/>
      <c r="FJ68" s="33"/>
      <c r="FK68" s="33"/>
      <c r="FL68" s="33"/>
      <c r="FM68" s="33"/>
      <c r="FN68" s="33"/>
      <c r="FO68" s="33"/>
      <c r="FP68" s="33"/>
      <c r="FQ68" s="33"/>
      <c r="FR68" s="33"/>
      <c r="FS68" s="33"/>
      <c r="FT68" s="33"/>
      <c r="FU68" s="33"/>
      <c r="FV68" s="33"/>
      <c r="FW68" s="33"/>
      <c r="FX68" s="33"/>
      <c r="FY68" s="33"/>
      <c r="FZ68" s="33"/>
      <c r="GA68" s="33"/>
      <c r="GB68" s="33"/>
      <c r="GC68" s="33"/>
      <c r="GD68" s="33"/>
      <c r="GE68" s="33"/>
      <c r="GF68" s="33"/>
      <c r="GG68" s="33"/>
      <c r="GH68" s="33"/>
      <c r="GI68" s="33"/>
      <c r="GJ68" s="33"/>
      <c r="GK68" s="33"/>
      <c r="GL68" s="33"/>
      <c r="GM68" s="33"/>
      <c r="GN68" s="33"/>
      <c r="GO68" s="33"/>
      <c r="GP68" s="33"/>
      <c r="GQ68" s="33"/>
      <c r="GR68" s="33"/>
      <c r="GS68" s="33"/>
      <c r="GT68" s="33"/>
      <c r="GU68" s="33"/>
      <c r="GV68" s="33"/>
      <c r="GW68" s="33"/>
      <c r="GX68" s="33"/>
      <c r="GY68" s="33"/>
      <c r="GZ68" s="33"/>
      <c r="HA68" s="33"/>
      <c r="HB68" s="33"/>
      <c r="HC68" s="33"/>
      <c r="HD68" s="33"/>
      <c r="HE68" s="33"/>
      <c r="HF68" s="33"/>
      <c r="HG68" s="33"/>
      <c r="HH68" s="33"/>
      <c r="HI68" s="33"/>
      <c r="HJ68" s="33"/>
      <c r="HK68" s="33"/>
      <c r="HL68" s="33"/>
      <c r="HM68" s="33"/>
      <c r="HN68" s="33"/>
      <c r="HO68" s="33"/>
      <c r="HP68" s="33"/>
      <c r="HQ68" s="33"/>
      <c r="HR68" s="33"/>
      <c r="HS68" s="33"/>
      <c r="HT68" s="33"/>
      <c r="HU68" s="33"/>
      <c r="HV68" s="33"/>
      <c r="HW68" s="33"/>
      <c r="HX68" s="33"/>
    </row>
    <row r="69" spans="1:232" s="39" customFormat="1" ht="24.95" customHeight="1">
      <c r="A69" s="35" t="s">
        <v>101</v>
      </c>
      <c r="B69" s="36">
        <v>9493</v>
      </c>
      <c r="C69" s="37">
        <v>416.28811440008428</v>
      </c>
      <c r="D69" s="36">
        <v>2419</v>
      </c>
      <c r="E69" s="37">
        <v>537.99977676725916</v>
      </c>
      <c r="F69" s="36">
        <v>299546</v>
      </c>
      <c r="G69" s="37">
        <v>902.34468682606382</v>
      </c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  <c r="DD69" s="38"/>
      <c r="DE69" s="38"/>
      <c r="DF69" s="38"/>
      <c r="DG69" s="38"/>
      <c r="DH69" s="38"/>
      <c r="DI69" s="38"/>
      <c r="DJ69" s="38"/>
      <c r="DK69" s="38"/>
      <c r="DL69" s="38"/>
      <c r="DM69" s="38"/>
      <c r="DN69" s="38"/>
      <c r="DO69" s="38"/>
      <c r="DP69" s="38"/>
      <c r="DQ69" s="38"/>
      <c r="DR69" s="38"/>
      <c r="DS69" s="38"/>
      <c r="DT69" s="38"/>
      <c r="DU69" s="38"/>
      <c r="DV69" s="38"/>
      <c r="DW69" s="38"/>
      <c r="DX69" s="38"/>
      <c r="DY69" s="38"/>
      <c r="DZ69" s="38"/>
      <c r="EA69" s="38"/>
      <c r="EB69" s="38"/>
      <c r="EC69" s="38"/>
      <c r="ED69" s="38"/>
      <c r="EE69" s="38"/>
      <c r="EF69" s="38"/>
      <c r="EG69" s="38"/>
      <c r="EH69" s="38"/>
      <c r="EI69" s="38"/>
      <c r="EJ69" s="38"/>
      <c r="EK69" s="38"/>
      <c r="EL69" s="38"/>
      <c r="EM69" s="38"/>
      <c r="EN69" s="38"/>
      <c r="EO69" s="38"/>
      <c r="EP69" s="38"/>
      <c r="EQ69" s="38"/>
      <c r="ER69" s="38"/>
      <c r="ES69" s="38"/>
      <c r="ET69" s="38"/>
      <c r="EU69" s="38"/>
      <c r="EV69" s="38"/>
      <c r="EW69" s="38"/>
      <c r="EX69" s="38"/>
      <c r="EY69" s="38"/>
      <c r="EZ69" s="38"/>
      <c r="FA69" s="38"/>
      <c r="FB69" s="38"/>
      <c r="FC69" s="38"/>
      <c r="FD69" s="38"/>
      <c r="FE69" s="38"/>
      <c r="FF69" s="38"/>
      <c r="FG69" s="38"/>
      <c r="FH69" s="38"/>
      <c r="FI69" s="38"/>
      <c r="FJ69" s="38"/>
      <c r="FK69" s="38"/>
      <c r="FL69" s="38"/>
      <c r="FM69" s="38"/>
      <c r="FN69" s="38"/>
      <c r="FO69" s="38"/>
      <c r="FP69" s="38"/>
      <c r="FQ69" s="38"/>
      <c r="FR69" s="38"/>
      <c r="FS69" s="38"/>
      <c r="FT69" s="38"/>
      <c r="FU69" s="38"/>
      <c r="FV69" s="38"/>
      <c r="FW69" s="38"/>
      <c r="FX69" s="38"/>
      <c r="FY69" s="38"/>
      <c r="FZ69" s="38"/>
      <c r="GA69" s="38"/>
      <c r="GB69" s="38"/>
      <c r="GC69" s="38"/>
      <c r="GD69" s="38"/>
      <c r="GE69" s="38"/>
      <c r="GF69" s="38"/>
      <c r="GG69" s="38"/>
      <c r="GH69" s="38"/>
      <c r="GI69" s="38"/>
      <c r="GJ69" s="38"/>
      <c r="GK69" s="38"/>
      <c r="GL69" s="38"/>
      <c r="GM69" s="38"/>
      <c r="GN69" s="38"/>
    </row>
    <row r="70" spans="1:232" s="39" customFormat="1" ht="24.95" customHeight="1">
      <c r="A70" s="35" t="s">
        <v>102</v>
      </c>
      <c r="B70" s="36">
        <v>3098</v>
      </c>
      <c r="C70" s="37">
        <v>396.846142672692</v>
      </c>
      <c r="D70" s="36">
        <v>942</v>
      </c>
      <c r="E70" s="37">
        <v>488.56193205944794</v>
      </c>
      <c r="F70" s="36">
        <v>115583</v>
      </c>
      <c r="G70" s="37">
        <v>764.16325480390731</v>
      </c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8"/>
      <c r="CE70" s="38"/>
      <c r="CF70" s="38"/>
      <c r="CG70" s="38"/>
      <c r="CH70" s="38"/>
      <c r="CI70" s="38"/>
      <c r="CJ70" s="38"/>
      <c r="CK70" s="38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8"/>
      <c r="DD70" s="38"/>
      <c r="DE70" s="38"/>
      <c r="DF70" s="38"/>
      <c r="DG70" s="38"/>
      <c r="DH70" s="38"/>
      <c r="DI70" s="38"/>
      <c r="DJ70" s="38"/>
      <c r="DK70" s="38"/>
      <c r="DL70" s="38"/>
      <c r="DM70" s="38"/>
      <c r="DN70" s="38"/>
      <c r="DO70" s="38"/>
      <c r="DP70" s="38"/>
      <c r="DQ70" s="38"/>
      <c r="DR70" s="38"/>
      <c r="DS70" s="38"/>
      <c r="DT70" s="38"/>
      <c r="DU70" s="38"/>
      <c r="DV70" s="38"/>
      <c r="DW70" s="38"/>
      <c r="DX70" s="38"/>
      <c r="DY70" s="38"/>
      <c r="DZ70" s="38"/>
      <c r="EA70" s="38"/>
      <c r="EB70" s="38"/>
      <c r="EC70" s="38"/>
      <c r="ED70" s="38"/>
      <c r="EE70" s="38"/>
      <c r="EF70" s="38"/>
      <c r="EG70" s="38"/>
      <c r="EH70" s="38"/>
      <c r="EI70" s="38"/>
      <c r="EJ70" s="38"/>
      <c r="EK70" s="38"/>
      <c r="EL70" s="38"/>
      <c r="EM70" s="38"/>
      <c r="EN70" s="38"/>
      <c r="EO70" s="38"/>
      <c r="EP70" s="38"/>
      <c r="EQ70" s="38"/>
      <c r="ER70" s="38"/>
      <c r="ES70" s="38"/>
      <c r="ET70" s="38"/>
      <c r="EU70" s="38"/>
      <c r="EV70" s="38"/>
      <c r="EW70" s="38"/>
      <c r="EX70" s="38"/>
      <c r="EY70" s="38"/>
      <c r="EZ70" s="38"/>
      <c r="FA70" s="38"/>
      <c r="FB70" s="38"/>
      <c r="FC70" s="38"/>
      <c r="FD70" s="38"/>
      <c r="FE70" s="38"/>
      <c r="FF70" s="38"/>
      <c r="FG70" s="38"/>
      <c r="FH70" s="38"/>
      <c r="FI70" s="38"/>
      <c r="FJ70" s="38"/>
      <c r="FK70" s="38"/>
      <c r="FL70" s="38"/>
      <c r="FM70" s="38"/>
      <c r="FN70" s="38"/>
      <c r="FO70" s="38"/>
      <c r="FP70" s="38"/>
      <c r="FQ70" s="38"/>
      <c r="FR70" s="38"/>
      <c r="FS70" s="38"/>
      <c r="FT70" s="38"/>
      <c r="FU70" s="38"/>
      <c r="FV70" s="38"/>
      <c r="FW70" s="38"/>
      <c r="FX70" s="38"/>
      <c r="FY70" s="38"/>
      <c r="FZ70" s="38"/>
      <c r="GA70" s="38"/>
      <c r="GB70" s="38"/>
      <c r="GC70" s="38"/>
      <c r="GD70" s="38"/>
      <c r="GE70" s="38"/>
      <c r="GF70" s="38"/>
      <c r="GG70" s="38"/>
      <c r="GH70" s="38"/>
      <c r="GI70" s="38"/>
      <c r="GJ70" s="38"/>
      <c r="GK70" s="38"/>
      <c r="GL70" s="38"/>
      <c r="GM70" s="38"/>
      <c r="GN70" s="38"/>
    </row>
    <row r="71" spans="1:232" s="39" customFormat="1" ht="24.95" customHeight="1">
      <c r="A71" s="35" t="s">
        <v>103</v>
      </c>
      <c r="B71" s="36">
        <v>2772</v>
      </c>
      <c r="C71" s="37">
        <v>400.45598484848483</v>
      </c>
      <c r="D71" s="36">
        <v>1221</v>
      </c>
      <c r="E71" s="37">
        <v>494.36398853398856</v>
      </c>
      <c r="F71" s="36">
        <v>107655</v>
      </c>
      <c r="G71" s="37">
        <v>741.99216153453119</v>
      </c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8"/>
      <c r="CE71" s="38"/>
      <c r="CF71" s="38"/>
      <c r="CG71" s="38"/>
      <c r="CH71" s="38"/>
      <c r="CI71" s="38"/>
      <c r="CJ71" s="38"/>
      <c r="CK71" s="38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8"/>
      <c r="DC71" s="38"/>
      <c r="DD71" s="38"/>
      <c r="DE71" s="38"/>
      <c r="DF71" s="38"/>
      <c r="DG71" s="38"/>
      <c r="DH71" s="38"/>
      <c r="DI71" s="38"/>
      <c r="DJ71" s="38"/>
      <c r="DK71" s="38"/>
      <c r="DL71" s="38"/>
      <c r="DM71" s="38"/>
      <c r="DN71" s="38"/>
      <c r="DO71" s="38"/>
      <c r="DP71" s="38"/>
      <c r="DQ71" s="38"/>
      <c r="DR71" s="38"/>
      <c r="DS71" s="38"/>
      <c r="DT71" s="38"/>
      <c r="DU71" s="38"/>
      <c r="DV71" s="38"/>
      <c r="DW71" s="38"/>
      <c r="DX71" s="38"/>
      <c r="DY71" s="38"/>
      <c r="DZ71" s="38"/>
      <c r="EA71" s="38"/>
      <c r="EB71" s="38"/>
      <c r="EC71" s="38"/>
      <c r="ED71" s="38"/>
      <c r="EE71" s="38"/>
      <c r="EF71" s="38"/>
      <c r="EG71" s="38"/>
      <c r="EH71" s="38"/>
      <c r="EI71" s="38"/>
      <c r="EJ71" s="38"/>
      <c r="EK71" s="38"/>
      <c r="EL71" s="38"/>
      <c r="EM71" s="38"/>
      <c r="EN71" s="38"/>
      <c r="EO71" s="38"/>
      <c r="EP71" s="38"/>
      <c r="EQ71" s="38"/>
      <c r="ER71" s="38"/>
      <c r="ES71" s="38"/>
      <c r="ET71" s="38"/>
      <c r="EU71" s="38"/>
      <c r="EV71" s="38"/>
      <c r="EW71" s="38"/>
      <c r="EX71" s="38"/>
      <c r="EY71" s="38"/>
      <c r="EZ71" s="38"/>
      <c r="FA71" s="38"/>
      <c r="FB71" s="38"/>
      <c r="FC71" s="38"/>
      <c r="FD71" s="38"/>
      <c r="FE71" s="38"/>
      <c r="FF71" s="38"/>
      <c r="FG71" s="38"/>
      <c r="FH71" s="38"/>
      <c r="FI71" s="38"/>
      <c r="FJ71" s="38"/>
      <c r="FK71" s="38"/>
      <c r="FL71" s="38"/>
      <c r="FM71" s="38"/>
      <c r="FN71" s="38"/>
      <c r="FO71" s="38"/>
      <c r="FP71" s="38"/>
      <c r="FQ71" s="38"/>
      <c r="FR71" s="38"/>
      <c r="FS71" s="38"/>
      <c r="FT71" s="38"/>
      <c r="FU71" s="38"/>
      <c r="FV71" s="38"/>
      <c r="FW71" s="38"/>
      <c r="FX71" s="38"/>
      <c r="FY71" s="38"/>
      <c r="FZ71" s="38"/>
      <c r="GA71" s="38"/>
      <c r="GB71" s="38"/>
      <c r="GC71" s="38"/>
      <c r="GD71" s="38"/>
      <c r="GE71" s="38"/>
      <c r="GF71" s="38"/>
      <c r="GG71" s="38"/>
      <c r="GH71" s="38"/>
      <c r="GI71" s="38"/>
      <c r="GJ71" s="38"/>
      <c r="GK71" s="38"/>
      <c r="GL71" s="38"/>
      <c r="GM71" s="38"/>
      <c r="GN71" s="38"/>
    </row>
    <row r="72" spans="1:232" s="39" customFormat="1" ht="24.95" customHeight="1">
      <c r="A72" s="35" t="s">
        <v>104</v>
      </c>
      <c r="B72" s="36">
        <v>8219</v>
      </c>
      <c r="C72" s="37">
        <v>394.46405037109145</v>
      </c>
      <c r="D72" s="36">
        <v>2046</v>
      </c>
      <c r="E72" s="37">
        <v>543.42577223851424</v>
      </c>
      <c r="F72" s="36">
        <v>242751</v>
      </c>
      <c r="G72" s="37">
        <v>898.29426210396673</v>
      </c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8"/>
      <c r="CE72" s="38"/>
      <c r="CF72" s="38"/>
      <c r="CG72" s="38"/>
      <c r="CH72" s="38"/>
      <c r="CI72" s="38"/>
      <c r="CJ72" s="38"/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  <c r="DB72" s="38"/>
      <c r="DC72" s="38"/>
      <c r="DD72" s="38"/>
      <c r="DE72" s="38"/>
      <c r="DF72" s="38"/>
      <c r="DG72" s="38"/>
      <c r="DH72" s="38"/>
      <c r="DI72" s="38"/>
      <c r="DJ72" s="38"/>
      <c r="DK72" s="38"/>
      <c r="DL72" s="38"/>
      <c r="DM72" s="38"/>
      <c r="DN72" s="38"/>
      <c r="DO72" s="38"/>
      <c r="DP72" s="38"/>
      <c r="DQ72" s="38"/>
      <c r="DR72" s="38"/>
      <c r="DS72" s="38"/>
      <c r="DT72" s="38"/>
      <c r="DU72" s="38"/>
      <c r="DV72" s="38"/>
      <c r="DW72" s="38"/>
      <c r="DX72" s="38"/>
      <c r="DY72" s="38"/>
      <c r="DZ72" s="38"/>
      <c r="EA72" s="38"/>
      <c r="EB72" s="38"/>
      <c r="EC72" s="38"/>
      <c r="ED72" s="38"/>
      <c r="EE72" s="38"/>
      <c r="EF72" s="38"/>
      <c r="EG72" s="38"/>
      <c r="EH72" s="38"/>
      <c r="EI72" s="38"/>
      <c r="EJ72" s="38"/>
      <c r="EK72" s="38"/>
      <c r="EL72" s="38"/>
      <c r="EM72" s="38"/>
      <c r="EN72" s="38"/>
      <c r="EO72" s="38"/>
      <c r="EP72" s="38"/>
      <c r="EQ72" s="38"/>
      <c r="ER72" s="38"/>
      <c r="ES72" s="38"/>
      <c r="ET72" s="38"/>
      <c r="EU72" s="38"/>
      <c r="EV72" s="38"/>
      <c r="EW72" s="38"/>
      <c r="EX72" s="38"/>
      <c r="EY72" s="38"/>
      <c r="EZ72" s="38"/>
      <c r="FA72" s="38"/>
      <c r="FB72" s="38"/>
      <c r="FC72" s="38"/>
      <c r="FD72" s="38"/>
      <c r="FE72" s="38"/>
      <c r="FF72" s="38"/>
      <c r="FG72" s="38"/>
      <c r="FH72" s="38"/>
      <c r="FI72" s="38"/>
      <c r="FJ72" s="38"/>
      <c r="FK72" s="38"/>
      <c r="FL72" s="38"/>
      <c r="FM72" s="38"/>
      <c r="FN72" s="38"/>
      <c r="FO72" s="38"/>
      <c r="FP72" s="38"/>
      <c r="FQ72" s="38"/>
      <c r="FR72" s="38"/>
      <c r="FS72" s="38"/>
      <c r="FT72" s="38"/>
      <c r="FU72" s="38"/>
      <c r="FV72" s="38"/>
      <c r="FW72" s="38"/>
      <c r="FX72" s="38"/>
      <c r="FY72" s="38"/>
      <c r="FZ72" s="38"/>
      <c r="GA72" s="38"/>
      <c r="GB72" s="38"/>
      <c r="GC72" s="38"/>
      <c r="GD72" s="38"/>
      <c r="GE72" s="38"/>
      <c r="GF72" s="38"/>
      <c r="GG72" s="38"/>
      <c r="GH72" s="38"/>
      <c r="GI72" s="38"/>
      <c r="GJ72" s="38"/>
      <c r="GK72" s="38"/>
      <c r="GL72" s="38"/>
      <c r="GM72" s="38"/>
      <c r="GN72" s="38"/>
    </row>
    <row r="73" spans="1:232" s="39" customFormat="1" ht="15.2" customHeight="1">
      <c r="A73" s="35"/>
      <c r="B73" s="36"/>
      <c r="C73" s="37"/>
      <c r="D73" s="36"/>
      <c r="E73" s="37"/>
      <c r="F73" s="36"/>
      <c r="G73" s="37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8"/>
      <c r="CE73" s="38"/>
      <c r="CF73" s="38"/>
      <c r="CG73" s="38"/>
      <c r="CH73" s="38"/>
      <c r="CI73" s="38"/>
      <c r="CJ73" s="38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38"/>
      <c r="DC73" s="38"/>
      <c r="DD73" s="38"/>
      <c r="DE73" s="38"/>
      <c r="DF73" s="38"/>
      <c r="DG73" s="38"/>
      <c r="DH73" s="38"/>
      <c r="DI73" s="38"/>
      <c r="DJ73" s="38"/>
      <c r="DK73" s="38"/>
      <c r="DL73" s="38"/>
      <c r="DM73" s="38"/>
      <c r="DN73" s="38"/>
      <c r="DO73" s="38"/>
      <c r="DP73" s="38"/>
      <c r="DQ73" s="38"/>
      <c r="DR73" s="38"/>
      <c r="DS73" s="38"/>
      <c r="DT73" s="38"/>
      <c r="DU73" s="38"/>
      <c r="DV73" s="38"/>
      <c r="DW73" s="38"/>
      <c r="DX73" s="38"/>
      <c r="DY73" s="38"/>
      <c r="DZ73" s="38"/>
      <c r="EA73" s="38"/>
      <c r="EB73" s="38"/>
      <c r="EC73" s="38"/>
      <c r="ED73" s="38"/>
      <c r="EE73" s="38"/>
      <c r="EF73" s="38"/>
      <c r="EG73" s="38"/>
      <c r="EH73" s="38"/>
      <c r="EI73" s="38"/>
      <c r="EJ73" s="38"/>
      <c r="EK73" s="38"/>
      <c r="EL73" s="38"/>
      <c r="EM73" s="38"/>
      <c r="EN73" s="38"/>
      <c r="EO73" s="38"/>
      <c r="EP73" s="38"/>
      <c r="EQ73" s="38"/>
      <c r="ER73" s="38"/>
      <c r="ES73" s="38"/>
      <c r="ET73" s="38"/>
      <c r="EU73" s="38"/>
      <c r="EV73" s="38"/>
      <c r="EW73" s="38"/>
      <c r="EX73" s="38"/>
      <c r="EY73" s="38"/>
      <c r="EZ73" s="38"/>
      <c r="FA73" s="38"/>
      <c r="FB73" s="38"/>
      <c r="FC73" s="38"/>
      <c r="FD73" s="38"/>
      <c r="FE73" s="38"/>
      <c r="FF73" s="38"/>
      <c r="FG73" s="38"/>
      <c r="FH73" s="38"/>
      <c r="FI73" s="38"/>
      <c r="FJ73" s="38"/>
      <c r="FK73" s="38"/>
      <c r="FL73" s="38"/>
      <c r="FM73" s="38"/>
      <c r="FN73" s="38"/>
      <c r="FO73" s="38"/>
      <c r="FP73" s="38"/>
      <c r="FQ73" s="38"/>
      <c r="FR73" s="38"/>
      <c r="FS73" s="38"/>
      <c r="FT73" s="38"/>
      <c r="FU73" s="38"/>
      <c r="FV73" s="38"/>
      <c r="FW73" s="38"/>
      <c r="FX73" s="38"/>
      <c r="FY73" s="38"/>
      <c r="FZ73" s="38"/>
      <c r="GA73" s="38"/>
      <c r="GB73" s="38"/>
      <c r="GC73" s="38"/>
      <c r="GD73" s="38"/>
      <c r="GE73" s="38"/>
      <c r="GF73" s="38"/>
      <c r="GG73" s="38"/>
      <c r="GH73" s="38"/>
      <c r="GI73" s="38"/>
      <c r="GJ73" s="38"/>
      <c r="GK73" s="38"/>
      <c r="GL73" s="38"/>
      <c r="GM73" s="38"/>
      <c r="GN73" s="38"/>
    </row>
    <row r="74" spans="1:232" s="34" customFormat="1" ht="27.2" customHeight="1">
      <c r="A74" s="277" t="s">
        <v>105</v>
      </c>
      <c r="B74" s="278">
        <v>35659</v>
      </c>
      <c r="C74" s="279">
        <v>441.06132196640402</v>
      </c>
      <c r="D74" s="278">
        <v>2771</v>
      </c>
      <c r="E74" s="279">
        <v>663.41439913388672</v>
      </c>
      <c r="F74" s="278">
        <v>1175686</v>
      </c>
      <c r="G74" s="279">
        <v>1185.2565137630281</v>
      </c>
      <c r="H74" s="31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  <c r="DJ74" s="32"/>
      <c r="DK74" s="32"/>
      <c r="DL74" s="32"/>
      <c r="DM74" s="32"/>
      <c r="DN74" s="32"/>
      <c r="DO74" s="32"/>
      <c r="DP74" s="32"/>
      <c r="DQ74" s="32"/>
      <c r="DR74" s="32"/>
      <c r="DS74" s="32"/>
      <c r="DT74" s="32"/>
      <c r="DU74" s="32"/>
      <c r="DV74" s="32"/>
      <c r="DW74" s="32"/>
      <c r="DX74" s="32"/>
      <c r="DY74" s="32"/>
      <c r="DZ74" s="32"/>
      <c r="EA74" s="32"/>
      <c r="EB74" s="32"/>
      <c r="EC74" s="32"/>
      <c r="ED74" s="32"/>
      <c r="EE74" s="32"/>
      <c r="EF74" s="32"/>
      <c r="EG74" s="32"/>
      <c r="EH74" s="32"/>
      <c r="EI74" s="32"/>
      <c r="EJ74" s="32"/>
      <c r="EK74" s="32"/>
      <c r="EL74" s="32"/>
      <c r="EM74" s="32"/>
      <c r="EN74" s="32"/>
      <c r="EO74" s="32"/>
      <c r="EP74" s="32"/>
      <c r="EQ74" s="32"/>
      <c r="ER74" s="32"/>
      <c r="ES74" s="32"/>
      <c r="ET74" s="32"/>
      <c r="EU74" s="32"/>
      <c r="EV74" s="32"/>
      <c r="EW74" s="32"/>
      <c r="EX74" s="32"/>
      <c r="EY74" s="32"/>
      <c r="EZ74" s="32"/>
      <c r="FA74" s="32"/>
      <c r="FB74" s="32"/>
      <c r="FC74" s="32"/>
      <c r="FD74" s="33"/>
      <c r="FE74" s="33"/>
      <c r="FF74" s="33"/>
      <c r="FG74" s="33"/>
      <c r="FH74" s="33"/>
      <c r="FI74" s="33"/>
      <c r="FJ74" s="33"/>
      <c r="FK74" s="33"/>
      <c r="FL74" s="33"/>
      <c r="FM74" s="33"/>
      <c r="FN74" s="33"/>
      <c r="FO74" s="33"/>
      <c r="FP74" s="33"/>
      <c r="FQ74" s="33"/>
      <c r="FR74" s="33"/>
      <c r="FS74" s="33"/>
      <c r="FT74" s="33"/>
      <c r="FU74" s="33"/>
      <c r="FV74" s="33"/>
      <c r="FW74" s="33"/>
      <c r="FX74" s="33"/>
      <c r="FY74" s="33"/>
      <c r="FZ74" s="33"/>
      <c r="GA74" s="33"/>
      <c r="GB74" s="33"/>
      <c r="GC74" s="33"/>
      <c r="GD74" s="33"/>
      <c r="GE74" s="33"/>
      <c r="GF74" s="33"/>
      <c r="GG74" s="33"/>
      <c r="GH74" s="33"/>
      <c r="GI74" s="33"/>
      <c r="GJ74" s="33"/>
      <c r="GK74" s="33"/>
      <c r="GL74" s="33"/>
      <c r="GM74" s="33"/>
      <c r="GN74" s="33"/>
      <c r="GO74" s="33"/>
      <c r="GP74" s="33"/>
      <c r="GQ74" s="33"/>
      <c r="GR74" s="33"/>
      <c r="GS74" s="33"/>
      <c r="GT74" s="33"/>
      <c r="GU74" s="33"/>
      <c r="GV74" s="33"/>
      <c r="GW74" s="33"/>
      <c r="GX74" s="33"/>
      <c r="GY74" s="33"/>
      <c r="GZ74" s="33"/>
      <c r="HA74" s="33"/>
      <c r="HB74" s="33"/>
      <c r="HC74" s="33"/>
      <c r="HD74" s="33"/>
      <c r="HE74" s="33"/>
      <c r="HF74" s="33"/>
      <c r="HG74" s="33"/>
      <c r="HH74" s="33"/>
      <c r="HI74" s="33"/>
      <c r="HJ74" s="33"/>
      <c r="HK74" s="33"/>
      <c r="HL74" s="33"/>
      <c r="HM74" s="33"/>
      <c r="HN74" s="33"/>
      <c r="HO74" s="33"/>
      <c r="HP74" s="33"/>
      <c r="HQ74" s="33"/>
      <c r="HR74" s="33"/>
      <c r="HS74" s="33"/>
      <c r="HT74" s="33"/>
      <c r="HU74" s="33"/>
      <c r="HV74" s="33"/>
      <c r="HW74" s="33"/>
      <c r="HX74" s="33"/>
    </row>
    <row r="75" spans="1:232" s="59" customFormat="1" ht="15.2" customHeight="1">
      <c r="A75" s="35"/>
      <c r="B75" s="36"/>
      <c r="C75" s="37"/>
      <c r="D75" s="36"/>
      <c r="E75" s="37"/>
      <c r="F75" s="36"/>
      <c r="G75" s="37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8"/>
      <c r="CA75" s="58"/>
      <c r="CB75" s="58"/>
      <c r="CC75" s="58"/>
      <c r="CD75" s="58"/>
      <c r="CE75" s="58"/>
      <c r="CF75" s="58"/>
      <c r="CG75" s="58"/>
      <c r="CH75" s="58"/>
      <c r="CI75" s="58"/>
      <c r="CJ75" s="58"/>
      <c r="CK75" s="58"/>
      <c r="CL75" s="58"/>
      <c r="CM75" s="58"/>
      <c r="CN75" s="58"/>
      <c r="CO75" s="58"/>
      <c r="CP75" s="58"/>
      <c r="CQ75" s="58"/>
      <c r="CR75" s="58"/>
      <c r="CS75" s="58"/>
      <c r="CT75" s="58"/>
      <c r="CU75" s="58"/>
      <c r="CV75" s="58"/>
      <c r="CW75" s="58"/>
      <c r="CX75" s="58"/>
      <c r="CY75" s="58"/>
      <c r="CZ75" s="58"/>
      <c r="DA75" s="58"/>
      <c r="DB75" s="58"/>
      <c r="DC75" s="58"/>
      <c r="DD75" s="58"/>
      <c r="DE75" s="58"/>
      <c r="DF75" s="58"/>
      <c r="DG75" s="58"/>
      <c r="DH75" s="58"/>
      <c r="DI75" s="58"/>
      <c r="DJ75" s="58"/>
      <c r="DK75" s="58"/>
      <c r="DL75" s="58"/>
      <c r="DM75" s="58"/>
      <c r="DN75" s="58"/>
      <c r="DO75" s="58"/>
      <c r="DP75" s="58"/>
      <c r="DQ75" s="58"/>
      <c r="DR75" s="58"/>
      <c r="DS75" s="58"/>
      <c r="DT75" s="58"/>
      <c r="DU75" s="58"/>
      <c r="DV75" s="58"/>
      <c r="DW75" s="58"/>
      <c r="DX75" s="58"/>
      <c r="DY75" s="58"/>
      <c r="DZ75" s="58"/>
      <c r="EA75" s="58"/>
      <c r="EB75" s="58"/>
      <c r="EC75" s="58"/>
      <c r="ED75" s="58"/>
      <c r="EE75" s="58"/>
      <c r="EF75" s="58"/>
      <c r="EG75" s="58"/>
      <c r="EH75" s="58"/>
      <c r="EI75" s="58"/>
      <c r="EJ75" s="58"/>
      <c r="EK75" s="58"/>
      <c r="EL75" s="58"/>
      <c r="EM75" s="58"/>
      <c r="EN75" s="58"/>
      <c r="EO75" s="58"/>
      <c r="EP75" s="58"/>
      <c r="EQ75" s="58"/>
      <c r="ER75" s="58"/>
      <c r="ES75" s="58"/>
      <c r="ET75" s="58"/>
      <c r="EU75" s="58"/>
      <c r="EV75" s="58"/>
      <c r="EW75" s="58"/>
      <c r="EX75" s="58"/>
      <c r="EY75" s="58"/>
      <c r="EZ75" s="58"/>
      <c r="FA75" s="58"/>
      <c r="FB75" s="58"/>
      <c r="FC75" s="58"/>
      <c r="FD75" s="58"/>
      <c r="FE75" s="58"/>
      <c r="FF75" s="58"/>
      <c r="FG75" s="58"/>
      <c r="FH75" s="58"/>
      <c r="FI75" s="58"/>
      <c r="FJ75" s="58"/>
      <c r="FK75" s="58"/>
      <c r="FL75" s="58"/>
      <c r="FM75" s="58"/>
      <c r="FN75" s="58"/>
      <c r="FO75" s="58"/>
      <c r="FP75" s="58"/>
      <c r="FQ75" s="58"/>
      <c r="FR75" s="58"/>
      <c r="FS75" s="58"/>
      <c r="FT75" s="58"/>
      <c r="FU75" s="58"/>
      <c r="FV75" s="58"/>
      <c r="FW75" s="58"/>
      <c r="FX75" s="58"/>
      <c r="FY75" s="58"/>
      <c r="FZ75" s="58"/>
      <c r="GA75" s="58"/>
      <c r="GB75" s="58"/>
      <c r="GC75" s="58"/>
      <c r="GD75" s="58"/>
      <c r="GE75" s="58"/>
      <c r="GF75" s="58"/>
      <c r="GG75" s="58"/>
      <c r="GH75" s="58"/>
      <c r="GI75" s="58"/>
      <c r="GJ75" s="58"/>
      <c r="GK75" s="58"/>
      <c r="GL75" s="58"/>
      <c r="GM75" s="58"/>
      <c r="GN75" s="58"/>
    </row>
    <row r="76" spans="1:232" s="34" customFormat="1" ht="27.2" customHeight="1">
      <c r="A76" s="277" t="s">
        <v>106</v>
      </c>
      <c r="B76" s="278">
        <v>11413</v>
      </c>
      <c r="C76" s="279">
        <v>377.66345658459653</v>
      </c>
      <c r="D76" s="278">
        <v>1299</v>
      </c>
      <c r="E76" s="279">
        <v>557.67389530408002</v>
      </c>
      <c r="F76" s="278">
        <v>249733</v>
      </c>
      <c r="G76" s="279">
        <v>889.61628531271435</v>
      </c>
      <c r="H76" s="31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  <c r="CO76" s="32"/>
      <c r="CP76" s="32"/>
      <c r="CQ76" s="32"/>
      <c r="CR76" s="32"/>
      <c r="CS76" s="32"/>
      <c r="CT76" s="32"/>
      <c r="CU76" s="32"/>
      <c r="CV76" s="32"/>
      <c r="CW76" s="32"/>
      <c r="CX76" s="32"/>
      <c r="CY76" s="32"/>
      <c r="CZ76" s="32"/>
      <c r="DA76" s="32"/>
      <c r="DB76" s="32"/>
      <c r="DC76" s="32"/>
      <c r="DD76" s="32"/>
      <c r="DE76" s="32"/>
      <c r="DF76" s="32"/>
      <c r="DG76" s="32"/>
      <c r="DH76" s="32"/>
      <c r="DI76" s="32"/>
      <c r="DJ76" s="32"/>
      <c r="DK76" s="32"/>
      <c r="DL76" s="32"/>
      <c r="DM76" s="32"/>
      <c r="DN76" s="32"/>
      <c r="DO76" s="32"/>
      <c r="DP76" s="32"/>
      <c r="DQ76" s="32"/>
      <c r="DR76" s="32"/>
      <c r="DS76" s="32"/>
      <c r="DT76" s="32"/>
      <c r="DU76" s="32"/>
      <c r="DV76" s="32"/>
      <c r="DW76" s="32"/>
      <c r="DX76" s="32"/>
      <c r="DY76" s="32"/>
      <c r="DZ76" s="32"/>
      <c r="EA76" s="32"/>
      <c r="EB76" s="32"/>
      <c r="EC76" s="32"/>
      <c r="ED76" s="32"/>
      <c r="EE76" s="32"/>
      <c r="EF76" s="32"/>
      <c r="EG76" s="32"/>
      <c r="EH76" s="32"/>
      <c r="EI76" s="32"/>
      <c r="EJ76" s="32"/>
      <c r="EK76" s="32"/>
      <c r="EL76" s="32"/>
      <c r="EM76" s="32"/>
      <c r="EN76" s="32"/>
      <c r="EO76" s="32"/>
      <c r="EP76" s="32"/>
      <c r="EQ76" s="32"/>
      <c r="ER76" s="32"/>
      <c r="ES76" s="32"/>
      <c r="ET76" s="32"/>
      <c r="EU76" s="32"/>
      <c r="EV76" s="32"/>
      <c r="EW76" s="32"/>
      <c r="EX76" s="32"/>
      <c r="EY76" s="32"/>
      <c r="EZ76" s="32"/>
      <c r="FA76" s="32"/>
      <c r="FB76" s="32"/>
      <c r="FC76" s="32"/>
      <c r="FD76" s="33"/>
      <c r="FE76" s="33"/>
      <c r="FF76" s="33"/>
      <c r="FG76" s="33"/>
      <c r="FH76" s="33"/>
      <c r="FI76" s="33"/>
      <c r="FJ76" s="33"/>
      <c r="FK76" s="33"/>
      <c r="FL76" s="33"/>
      <c r="FM76" s="33"/>
      <c r="FN76" s="33"/>
      <c r="FO76" s="33"/>
      <c r="FP76" s="33"/>
      <c r="FQ76" s="33"/>
      <c r="FR76" s="33"/>
      <c r="FS76" s="33"/>
      <c r="FT76" s="33"/>
      <c r="FU76" s="33"/>
      <c r="FV76" s="33"/>
      <c r="FW76" s="33"/>
      <c r="FX76" s="33"/>
      <c r="FY76" s="33"/>
      <c r="FZ76" s="33"/>
      <c r="GA76" s="33"/>
      <c r="GB76" s="33"/>
      <c r="GC76" s="33"/>
      <c r="GD76" s="33"/>
      <c r="GE76" s="33"/>
      <c r="GF76" s="33"/>
      <c r="GG76" s="33"/>
      <c r="GH76" s="33"/>
      <c r="GI76" s="33"/>
      <c r="GJ76" s="33"/>
      <c r="GK76" s="33"/>
      <c r="GL76" s="33"/>
      <c r="GM76" s="33"/>
      <c r="GN76" s="33"/>
      <c r="GO76" s="33"/>
      <c r="GP76" s="33"/>
      <c r="GQ76" s="33"/>
      <c r="GR76" s="33"/>
      <c r="GS76" s="33"/>
      <c r="GT76" s="33"/>
      <c r="GU76" s="33"/>
      <c r="GV76" s="33"/>
      <c r="GW76" s="33"/>
      <c r="GX76" s="33"/>
      <c r="GY76" s="33"/>
      <c r="GZ76" s="33"/>
      <c r="HA76" s="33"/>
      <c r="HB76" s="33"/>
      <c r="HC76" s="33"/>
      <c r="HD76" s="33"/>
      <c r="HE76" s="33"/>
      <c r="HF76" s="33"/>
      <c r="HG76" s="33"/>
      <c r="HH76" s="33"/>
      <c r="HI76" s="33"/>
      <c r="HJ76" s="33"/>
      <c r="HK76" s="33"/>
      <c r="HL76" s="33"/>
      <c r="HM76" s="33"/>
      <c r="HN76" s="33"/>
      <c r="HO76" s="33"/>
      <c r="HP76" s="33"/>
      <c r="HQ76" s="33"/>
      <c r="HR76" s="33"/>
      <c r="HS76" s="33"/>
      <c r="HT76" s="33"/>
      <c r="HU76" s="33"/>
      <c r="HV76" s="33"/>
      <c r="HW76" s="33"/>
      <c r="HX76" s="33"/>
    </row>
    <row r="77" spans="1:232" s="59" customFormat="1" ht="15.2" customHeight="1">
      <c r="A77" s="35"/>
      <c r="B77" s="278"/>
      <c r="C77" s="279"/>
      <c r="D77" s="278"/>
      <c r="E77" s="279"/>
      <c r="F77" s="278"/>
      <c r="G77" s="279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8"/>
      <c r="BL77" s="58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8"/>
      <c r="CA77" s="58"/>
      <c r="CB77" s="58"/>
      <c r="CC77" s="58"/>
      <c r="CD77" s="58"/>
      <c r="CE77" s="58"/>
      <c r="CF77" s="58"/>
      <c r="CG77" s="58"/>
      <c r="CH77" s="58"/>
      <c r="CI77" s="58"/>
      <c r="CJ77" s="58"/>
      <c r="CK77" s="58"/>
      <c r="CL77" s="58"/>
      <c r="CM77" s="58"/>
      <c r="CN77" s="58"/>
      <c r="CO77" s="58"/>
      <c r="CP77" s="58"/>
      <c r="CQ77" s="58"/>
      <c r="CR77" s="58"/>
      <c r="CS77" s="58"/>
      <c r="CT77" s="58"/>
      <c r="CU77" s="58"/>
      <c r="CV77" s="58"/>
      <c r="CW77" s="58"/>
      <c r="CX77" s="58"/>
      <c r="CY77" s="58"/>
      <c r="CZ77" s="58"/>
      <c r="DA77" s="58"/>
      <c r="DB77" s="58"/>
      <c r="DC77" s="58"/>
      <c r="DD77" s="58"/>
      <c r="DE77" s="58"/>
      <c r="DF77" s="58"/>
      <c r="DG77" s="58"/>
      <c r="DH77" s="58"/>
      <c r="DI77" s="58"/>
      <c r="DJ77" s="58"/>
      <c r="DK77" s="58"/>
      <c r="DL77" s="58"/>
      <c r="DM77" s="58"/>
      <c r="DN77" s="58"/>
      <c r="DO77" s="58"/>
      <c r="DP77" s="58"/>
      <c r="DQ77" s="58"/>
      <c r="DR77" s="58"/>
      <c r="DS77" s="58"/>
      <c r="DT77" s="58"/>
      <c r="DU77" s="58"/>
      <c r="DV77" s="58"/>
      <c r="DW77" s="58"/>
      <c r="DX77" s="58"/>
      <c r="DY77" s="58"/>
      <c r="DZ77" s="58"/>
      <c r="EA77" s="58"/>
      <c r="EB77" s="58"/>
      <c r="EC77" s="58"/>
      <c r="ED77" s="58"/>
      <c r="EE77" s="58"/>
      <c r="EF77" s="58"/>
      <c r="EG77" s="58"/>
      <c r="EH77" s="58"/>
      <c r="EI77" s="58"/>
      <c r="EJ77" s="58"/>
      <c r="EK77" s="58"/>
      <c r="EL77" s="58"/>
      <c r="EM77" s="58"/>
      <c r="EN77" s="58"/>
      <c r="EO77" s="58"/>
      <c r="EP77" s="58"/>
      <c r="EQ77" s="58"/>
      <c r="ER77" s="58"/>
      <c r="ES77" s="58"/>
      <c r="ET77" s="58"/>
      <c r="EU77" s="58"/>
      <c r="EV77" s="58"/>
      <c r="EW77" s="58"/>
      <c r="EX77" s="58"/>
      <c r="EY77" s="58"/>
      <c r="EZ77" s="58"/>
      <c r="FA77" s="58"/>
      <c r="FB77" s="58"/>
      <c r="FC77" s="58"/>
      <c r="FD77" s="58"/>
      <c r="FE77" s="58"/>
      <c r="FF77" s="58"/>
      <c r="FG77" s="58"/>
      <c r="FH77" s="58"/>
      <c r="FI77" s="58"/>
      <c r="FJ77" s="58"/>
      <c r="FK77" s="58"/>
      <c r="FL77" s="58"/>
      <c r="FM77" s="58"/>
      <c r="FN77" s="58"/>
      <c r="FO77" s="58"/>
      <c r="FP77" s="58"/>
      <c r="FQ77" s="58"/>
      <c r="FR77" s="58"/>
      <c r="FS77" s="58"/>
      <c r="FT77" s="58"/>
      <c r="FU77" s="58"/>
      <c r="FV77" s="58"/>
      <c r="FW77" s="58"/>
      <c r="FX77" s="58"/>
      <c r="FY77" s="58"/>
      <c r="FZ77" s="58"/>
      <c r="GA77" s="58"/>
      <c r="GB77" s="58"/>
      <c r="GC77" s="58"/>
      <c r="GD77" s="58"/>
      <c r="GE77" s="58"/>
      <c r="GF77" s="58"/>
      <c r="GG77" s="58"/>
      <c r="GH77" s="58"/>
      <c r="GI77" s="58"/>
      <c r="GJ77" s="58"/>
      <c r="GK77" s="58"/>
      <c r="GL77" s="58"/>
      <c r="GM77" s="58"/>
      <c r="GN77" s="58"/>
    </row>
    <row r="78" spans="1:232" s="34" customFormat="1" ht="27.2" customHeight="1">
      <c r="A78" s="277" t="s">
        <v>107</v>
      </c>
      <c r="B78" s="278">
        <v>4229</v>
      </c>
      <c r="C78" s="279">
        <v>431.18381414045876</v>
      </c>
      <c r="D78" s="278">
        <v>398</v>
      </c>
      <c r="E78" s="279">
        <v>638.44907035175879</v>
      </c>
      <c r="F78" s="278">
        <v>137482</v>
      </c>
      <c r="G78" s="279">
        <v>1159.0318964664468</v>
      </c>
      <c r="H78" s="31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/>
      <c r="CI78" s="32"/>
      <c r="CJ78" s="32"/>
      <c r="CK78" s="32"/>
      <c r="CL78" s="32"/>
      <c r="CM78" s="32"/>
      <c r="CN78" s="32"/>
      <c r="CO78" s="32"/>
      <c r="CP78" s="32"/>
      <c r="CQ78" s="32"/>
      <c r="CR78" s="32"/>
      <c r="CS78" s="32"/>
      <c r="CT78" s="32"/>
      <c r="CU78" s="32"/>
      <c r="CV78" s="32"/>
      <c r="CW78" s="32"/>
      <c r="CX78" s="32"/>
      <c r="CY78" s="32"/>
      <c r="CZ78" s="32"/>
      <c r="DA78" s="32"/>
      <c r="DB78" s="32"/>
      <c r="DC78" s="32"/>
      <c r="DD78" s="32"/>
      <c r="DE78" s="32"/>
      <c r="DF78" s="32"/>
      <c r="DG78" s="32"/>
      <c r="DH78" s="32"/>
      <c r="DI78" s="32"/>
      <c r="DJ78" s="32"/>
      <c r="DK78" s="32"/>
      <c r="DL78" s="32"/>
      <c r="DM78" s="32"/>
      <c r="DN78" s="32"/>
      <c r="DO78" s="32"/>
      <c r="DP78" s="32"/>
      <c r="DQ78" s="32"/>
      <c r="DR78" s="32"/>
      <c r="DS78" s="32"/>
      <c r="DT78" s="32"/>
      <c r="DU78" s="32"/>
      <c r="DV78" s="32"/>
      <c r="DW78" s="32"/>
      <c r="DX78" s="32"/>
      <c r="DY78" s="32"/>
      <c r="DZ78" s="32"/>
      <c r="EA78" s="32"/>
      <c r="EB78" s="32"/>
      <c r="EC78" s="32"/>
      <c r="ED78" s="32"/>
      <c r="EE78" s="32"/>
      <c r="EF78" s="32"/>
      <c r="EG78" s="32"/>
      <c r="EH78" s="32"/>
      <c r="EI78" s="32"/>
      <c r="EJ78" s="32"/>
      <c r="EK78" s="32"/>
      <c r="EL78" s="32"/>
      <c r="EM78" s="32"/>
      <c r="EN78" s="32"/>
      <c r="EO78" s="32"/>
      <c r="EP78" s="32"/>
      <c r="EQ78" s="32"/>
      <c r="ER78" s="32"/>
      <c r="ES78" s="32"/>
      <c r="ET78" s="32"/>
      <c r="EU78" s="32"/>
      <c r="EV78" s="32"/>
      <c r="EW78" s="32"/>
      <c r="EX78" s="32"/>
      <c r="EY78" s="32"/>
      <c r="EZ78" s="32"/>
      <c r="FA78" s="32"/>
      <c r="FB78" s="32"/>
      <c r="FC78" s="32"/>
      <c r="FD78" s="33"/>
      <c r="FE78" s="33"/>
      <c r="FF78" s="33"/>
      <c r="FG78" s="33"/>
      <c r="FH78" s="33"/>
      <c r="FI78" s="33"/>
      <c r="FJ78" s="33"/>
      <c r="FK78" s="33"/>
      <c r="FL78" s="33"/>
      <c r="FM78" s="33"/>
      <c r="FN78" s="33"/>
      <c r="FO78" s="33"/>
      <c r="FP78" s="33"/>
      <c r="FQ78" s="33"/>
      <c r="FR78" s="33"/>
      <c r="FS78" s="33"/>
      <c r="FT78" s="33"/>
      <c r="FU78" s="33"/>
      <c r="FV78" s="33"/>
      <c r="FW78" s="33"/>
      <c r="FX78" s="33"/>
      <c r="FY78" s="33"/>
      <c r="FZ78" s="33"/>
      <c r="GA78" s="33"/>
      <c r="GB78" s="33"/>
      <c r="GC78" s="33"/>
      <c r="GD78" s="33"/>
      <c r="GE78" s="33"/>
      <c r="GF78" s="33"/>
      <c r="GG78" s="33"/>
      <c r="GH78" s="33"/>
      <c r="GI78" s="33"/>
      <c r="GJ78" s="33"/>
      <c r="GK78" s="33"/>
      <c r="GL78" s="33"/>
      <c r="GM78" s="33"/>
      <c r="GN78" s="33"/>
      <c r="GO78" s="33"/>
      <c r="GP78" s="33"/>
      <c r="GQ78" s="33"/>
      <c r="GR78" s="33"/>
      <c r="GS78" s="33"/>
      <c r="GT78" s="33"/>
      <c r="GU78" s="33"/>
      <c r="GV78" s="33"/>
      <c r="GW78" s="33"/>
      <c r="GX78" s="33"/>
      <c r="GY78" s="33"/>
      <c r="GZ78" s="33"/>
      <c r="HA78" s="33"/>
      <c r="HB78" s="33"/>
      <c r="HC78" s="33"/>
      <c r="HD78" s="33"/>
      <c r="HE78" s="33"/>
      <c r="HF78" s="33"/>
      <c r="HG78" s="33"/>
      <c r="HH78" s="33"/>
      <c r="HI78" s="33"/>
      <c r="HJ78" s="33"/>
      <c r="HK78" s="33"/>
      <c r="HL78" s="33"/>
      <c r="HM78" s="33"/>
      <c r="HN78" s="33"/>
      <c r="HO78" s="33"/>
      <c r="HP78" s="33"/>
      <c r="HQ78" s="33"/>
      <c r="HR78" s="33"/>
      <c r="HS78" s="33"/>
      <c r="HT78" s="33"/>
      <c r="HU78" s="33"/>
      <c r="HV78" s="33"/>
      <c r="HW78" s="33"/>
      <c r="HX78" s="33"/>
    </row>
    <row r="79" spans="1:232" s="59" customFormat="1" ht="15.2" customHeight="1">
      <c r="A79" s="35"/>
      <c r="B79" s="36"/>
      <c r="C79" s="37"/>
      <c r="D79" s="36"/>
      <c r="E79" s="37"/>
      <c r="F79" s="36"/>
      <c r="G79" s="37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8"/>
      <c r="CA79" s="58"/>
      <c r="CB79" s="58"/>
      <c r="CC79" s="58"/>
      <c r="CD79" s="58"/>
      <c r="CE79" s="58"/>
      <c r="CF79" s="58"/>
      <c r="CG79" s="58"/>
      <c r="CH79" s="58"/>
      <c r="CI79" s="58"/>
      <c r="CJ79" s="58"/>
      <c r="CK79" s="58"/>
      <c r="CL79" s="58"/>
      <c r="CM79" s="58"/>
      <c r="CN79" s="58"/>
      <c r="CO79" s="58"/>
      <c r="CP79" s="58"/>
      <c r="CQ79" s="58"/>
      <c r="CR79" s="58"/>
      <c r="CS79" s="58"/>
      <c r="CT79" s="58"/>
      <c r="CU79" s="58"/>
      <c r="CV79" s="58"/>
      <c r="CW79" s="58"/>
      <c r="CX79" s="58"/>
      <c r="CY79" s="58"/>
      <c r="CZ79" s="58"/>
      <c r="DA79" s="58"/>
      <c r="DB79" s="58"/>
      <c r="DC79" s="58"/>
      <c r="DD79" s="58"/>
      <c r="DE79" s="58"/>
      <c r="DF79" s="58"/>
      <c r="DG79" s="58"/>
      <c r="DH79" s="58"/>
      <c r="DI79" s="58"/>
      <c r="DJ79" s="58"/>
      <c r="DK79" s="58"/>
      <c r="DL79" s="58"/>
      <c r="DM79" s="58"/>
      <c r="DN79" s="58"/>
      <c r="DO79" s="58"/>
      <c r="DP79" s="58"/>
      <c r="DQ79" s="58"/>
      <c r="DR79" s="58"/>
      <c r="DS79" s="58"/>
      <c r="DT79" s="58"/>
      <c r="DU79" s="58"/>
      <c r="DV79" s="58"/>
      <c r="DW79" s="58"/>
      <c r="DX79" s="58"/>
      <c r="DY79" s="58"/>
      <c r="DZ79" s="58"/>
      <c r="EA79" s="58"/>
      <c r="EB79" s="58"/>
      <c r="EC79" s="58"/>
      <c r="ED79" s="58"/>
      <c r="EE79" s="58"/>
      <c r="EF79" s="58"/>
      <c r="EG79" s="58"/>
      <c r="EH79" s="58"/>
      <c r="EI79" s="58"/>
      <c r="EJ79" s="58"/>
      <c r="EK79" s="58"/>
      <c r="EL79" s="58"/>
      <c r="EM79" s="58"/>
      <c r="EN79" s="58"/>
      <c r="EO79" s="58"/>
      <c r="EP79" s="58"/>
      <c r="EQ79" s="58"/>
      <c r="ER79" s="58"/>
      <c r="ES79" s="58"/>
      <c r="ET79" s="58"/>
      <c r="EU79" s="58"/>
      <c r="EV79" s="58"/>
      <c r="EW79" s="58"/>
      <c r="EX79" s="58"/>
      <c r="EY79" s="58"/>
      <c r="EZ79" s="58"/>
      <c r="FA79" s="58"/>
      <c r="FB79" s="58"/>
      <c r="FC79" s="58"/>
      <c r="FD79" s="58"/>
      <c r="FE79" s="58"/>
      <c r="FF79" s="58"/>
      <c r="FG79" s="58"/>
      <c r="FH79" s="58"/>
      <c r="FI79" s="58"/>
      <c r="FJ79" s="58"/>
      <c r="FK79" s="58"/>
      <c r="FL79" s="58"/>
      <c r="FM79" s="58"/>
      <c r="FN79" s="58"/>
      <c r="FO79" s="58"/>
      <c r="FP79" s="58"/>
      <c r="FQ79" s="58"/>
      <c r="FR79" s="58"/>
      <c r="FS79" s="58"/>
      <c r="FT79" s="58"/>
      <c r="FU79" s="58"/>
      <c r="FV79" s="58"/>
      <c r="FW79" s="58"/>
      <c r="FX79" s="58"/>
      <c r="FY79" s="58"/>
      <c r="FZ79" s="58"/>
      <c r="GA79" s="58"/>
      <c r="GB79" s="58"/>
      <c r="GC79" s="58"/>
      <c r="GD79" s="58"/>
      <c r="GE79" s="58"/>
      <c r="GF79" s="58"/>
      <c r="GG79" s="58"/>
      <c r="GH79" s="58"/>
      <c r="GI79" s="58"/>
      <c r="GJ79" s="58"/>
      <c r="GK79" s="58"/>
      <c r="GL79" s="58"/>
      <c r="GM79" s="58"/>
      <c r="GN79" s="58"/>
    </row>
    <row r="80" spans="1:232" s="34" customFormat="1" ht="27.2" customHeight="1">
      <c r="A80" s="277" t="s">
        <v>108</v>
      </c>
      <c r="B80" s="278">
        <v>15590</v>
      </c>
      <c r="C80" s="279">
        <v>489.18766966003858</v>
      </c>
      <c r="D80" s="278">
        <v>2290</v>
      </c>
      <c r="E80" s="279">
        <v>735.08901746724905</v>
      </c>
      <c r="F80" s="278">
        <v>561265</v>
      </c>
      <c r="G80" s="279">
        <v>1253.7730616197341</v>
      </c>
      <c r="H80" s="31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  <c r="CO80" s="32"/>
      <c r="CP80" s="32"/>
      <c r="CQ80" s="32"/>
      <c r="CR80" s="32"/>
      <c r="CS80" s="32"/>
      <c r="CT80" s="32"/>
      <c r="CU80" s="32"/>
      <c r="CV80" s="32"/>
      <c r="CW80" s="32"/>
      <c r="CX80" s="32"/>
      <c r="CY80" s="32"/>
      <c r="CZ80" s="32"/>
      <c r="DA80" s="32"/>
      <c r="DB80" s="32"/>
      <c r="DC80" s="32"/>
      <c r="DD80" s="32"/>
      <c r="DE80" s="32"/>
      <c r="DF80" s="32"/>
      <c r="DG80" s="32"/>
      <c r="DH80" s="32"/>
      <c r="DI80" s="32"/>
      <c r="DJ80" s="32"/>
      <c r="DK80" s="32"/>
      <c r="DL80" s="32"/>
      <c r="DM80" s="32"/>
      <c r="DN80" s="32"/>
      <c r="DO80" s="32"/>
      <c r="DP80" s="32"/>
      <c r="DQ80" s="32"/>
      <c r="DR80" s="32"/>
      <c r="DS80" s="32"/>
      <c r="DT80" s="32"/>
      <c r="DU80" s="32"/>
      <c r="DV80" s="32"/>
      <c r="DW80" s="32"/>
      <c r="DX80" s="32"/>
      <c r="DY80" s="32"/>
      <c r="DZ80" s="32"/>
      <c r="EA80" s="32"/>
      <c r="EB80" s="32"/>
      <c r="EC80" s="32"/>
      <c r="ED80" s="32"/>
      <c r="EE80" s="32"/>
      <c r="EF80" s="32"/>
      <c r="EG80" s="32"/>
      <c r="EH80" s="32"/>
      <c r="EI80" s="32"/>
      <c r="EJ80" s="32"/>
      <c r="EK80" s="32"/>
      <c r="EL80" s="32"/>
      <c r="EM80" s="32"/>
      <c r="EN80" s="32"/>
      <c r="EO80" s="32"/>
      <c r="EP80" s="32"/>
      <c r="EQ80" s="32"/>
      <c r="ER80" s="32"/>
      <c r="ES80" s="32"/>
      <c r="ET80" s="32"/>
      <c r="EU80" s="32"/>
      <c r="EV80" s="32"/>
      <c r="EW80" s="32"/>
      <c r="EX80" s="32"/>
      <c r="EY80" s="32"/>
      <c r="EZ80" s="32"/>
      <c r="FA80" s="32"/>
      <c r="FB80" s="32"/>
      <c r="FC80" s="32"/>
      <c r="FD80" s="33"/>
      <c r="FE80" s="33"/>
      <c r="FF80" s="33"/>
      <c r="FG80" s="33"/>
      <c r="FH80" s="33"/>
      <c r="FI80" s="33"/>
      <c r="FJ80" s="33"/>
      <c r="FK80" s="33"/>
      <c r="FL80" s="33"/>
      <c r="FM80" s="33"/>
      <c r="FN80" s="33"/>
      <c r="FO80" s="33"/>
      <c r="FP80" s="33"/>
      <c r="FQ80" s="33"/>
      <c r="FR80" s="33"/>
      <c r="FS80" s="33"/>
      <c r="FT80" s="33"/>
      <c r="FU80" s="33"/>
      <c r="FV80" s="33"/>
      <c r="FW80" s="33"/>
      <c r="FX80" s="33"/>
      <c r="FY80" s="33"/>
      <c r="FZ80" s="33"/>
      <c r="GA80" s="33"/>
      <c r="GB80" s="33"/>
      <c r="GC80" s="33"/>
      <c r="GD80" s="33"/>
      <c r="GE80" s="33"/>
      <c r="GF80" s="33"/>
      <c r="GG80" s="33"/>
      <c r="GH80" s="33"/>
      <c r="GI80" s="33"/>
      <c r="GJ80" s="33"/>
      <c r="GK80" s="33"/>
      <c r="GL80" s="33"/>
      <c r="GM80" s="33"/>
      <c r="GN80" s="33"/>
      <c r="GO80" s="33"/>
      <c r="GP80" s="33"/>
      <c r="GQ80" s="33"/>
      <c r="GR80" s="33"/>
      <c r="GS80" s="33"/>
      <c r="GT80" s="33"/>
      <c r="GU80" s="33"/>
      <c r="GV80" s="33"/>
      <c r="GW80" s="33"/>
      <c r="GX80" s="33"/>
      <c r="GY80" s="33"/>
      <c r="GZ80" s="33"/>
      <c r="HA80" s="33"/>
      <c r="HB80" s="33"/>
      <c r="HC80" s="33"/>
      <c r="HD80" s="33"/>
      <c r="HE80" s="33"/>
      <c r="HF80" s="33"/>
      <c r="HG80" s="33"/>
      <c r="HH80" s="33"/>
      <c r="HI80" s="33"/>
      <c r="HJ80" s="33"/>
      <c r="HK80" s="33"/>
      <c r="HL80" s="33"/>
      <c r="HM80" s="33"/>
      <c r="HN80" s="33"/>
      <c r="HO80" s="33"/>
      <c r="HP80" s="33"/>
      <c r="HQ80" s="33"/>
      <c r="HR80" s="33"/>
      <c r="HS80" s="33"/>
      <c r="HT80" s="33"/>
      <c r="HU80" s="33"/>
      <c r="HV80" s="33"/>
      <c r="HW80" s="33"/>
      <c r="HX80" s="33"/>
    </row>
    <row r="81" spans="1:256" s="39" customFormat="1" ht="24.95" customHeight="1">
      <c r="A81" s="35" t="s">
        <v>109</v>
      </c>
      <c r="B81" s="36">
        <v>1934</v>
      </c>
      <c r="C81" s="37">
        <v>466.91993278179939</v>
      </c>
      <c r="D81" s="36">
        <v>171</v>
      </c>
      <c r="E81" s="37">
        <v>686.69058479532157</v>
      </c>
      <c r="F81" s="36">
        <v>77926</v>
      </c>
      <c r="G81" s="37">
        <v>1275.4088501912065</v>
      </c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8"/>
      <c r="CE81" s="38"/>
      <c r="CF81" s="38"/>
      <c r="CG81" s="38"/>
      <c r="CH81" s="38"/>
      <c r="CI81" s="38"/>
      <c r="CJ81" s="38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8"/>
      <c r="DD81" s="38"/>
      <c r="DE81" s="38"/>
      <c r="DF81" s="38"/>
      <c r="DG81" s="38"/>
      <c r="DH81" s="38"/>
      <c r="DI81" s="38"/>
      <c r="DJ81" s="38"/>
      <c r="DK81" s="38"/>
      <c r="DL81" s="38"/>
      <c r="DM81" s="38"/>
      <c r="DN81" s="38"/>
      <c r="DO81" s="38"/>
      <c r="DP81" s="38"/>
      <c r="DQ81" s="38"/>
      <c r="DR81" s="38"/>
      <c r="DS81" s="38"/>
      <c r="DT81" s="38"/>
      <c r="DU81" s="38"/>
      <c r="DV81" s="38"/>
      <c r="DW81" s="38"/>
      <c r="DX81" s="38"/>
      <c r="DY81" s="38"/>
      <c r="DZ81" s="38"/>
      <c r="EA81" s="38"/>
      <c r="EB81" s="38"/>
      <c r="EC81" s="38"/>
      <c r="ED81" s="38"/>
      <c r="EE81" s="38"/>
      <c r="EF81" s="38"/>
      <c r="EG81" s="38"/>
      <c r="EH81" s="38"/>
      <c r="EI81" s="38"/>
      <c r="EJ81" s="38"/>
      <c r="EK81" s="38"/>
      <c r="EL81" s="38"/>
      <c r="EM81" s="38"/>
      <c r="EN81" s="38"/>
      <c r="EO81" s="38"/>
      <c r="EP81" s="38"/>
      <c r="EQ81" s="38"/>
      <c r="ER81" s="38"/>
      <c r="ES81" s="38"/>
      <c r="ET81" s="38"/>
      <c r="EU81" s="38"/>
      <c r="EV81" s="38"/>
      <c r="EW81" s="38"/>
      <c r="EX81" s="38"/>
      <c r="EY81" s="38"/>
      <c r="EZ81" s="38"/>
      <c r="FA81" s="38"/>
      <c r="FB81" s="38"/>
      <c r="FC81" s="38"/>
      <c r="FD81" s="38"/>
      <c r="FE81" s="38"/>
      <c r="FF81" s="38"/>
      <c r="FG81" s="38"/>
      <c r="FH81" s="38"/>
      <c r="FI81" s="38"/>
      <c r="FJ81" s="38"/>
      <c r="FK81" s="38"/>
      <c r="FL81" s="38"/>
      <c r="FM81" s="38"/>
      <c r="FN81" s="38"/>
      <c r="FO81" s="38"/>
      <c r="FP81" s="38"/>
      <c r="FQ81" s="38"/>
      <c r="FR81" s="38"/>
      <c r="FS81" s="38"/>
      <c r="FT81" s="38"/>
      <c r="FU81" s="38"/>
      <c r="FV81" s="38"/>
      <c r="FW81" s="38"/>
      <c r="FX81" s="38"/>
      <c r="FY81" s="38"/>
      <c r="FZ81" s="38"/>
      <c r="GA81" s="38"/>
      <c r="GB81" s="38"/>
      <c r="GC81" s="38"/>
      <c r="GD81" s="38"/>
      <c r="GE81" s="38"/>
      <c r="GF81" s="38"/>
      <c r="GG81" s="38"/>
      <c r="GH81" s="38"/>
      <c r="GI81" s="38"/>
      <c r="GJ81" s="38"/>
      <c r="GK81" s="38"/>
      <c r="GL81" s="38"/>
      <c r="GM81" s="38"/>
      <c r="GN81" s="38"/>
    </row>
    <row r="82" spans="1:256" s="39" customFormat="1" ht="24.95" customHeight="1">
      <c r="A82" s="35" t="s">
        <v>110</v>
      </c>
      <c r="B82" s="36">
        <v>4869</v>
      </c>
      <c r="C82" s="37">
        <v>480.71800985828708</v>
      </c>
      <c r="D82" s="36">
        <v>586</v>
      </c>
      <c r="E82" s="37">
        <v>716.69692832764508</v>
      </c>
      <c r="F82" s="36">
        <v>190940</v>
      </c>
      <c r="G82" s="37">
        <v>1227.4840245103176</v>
      </c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38"/>
      <c r="CA82" s="38"/>
      <c r="CB82" s="38"/>
      <c r="CC82" s="38"/>
      <c r="CD82" s="38"/>
      <c r="CE82" s="38"/>
      <c r="CF82" s="38"/>
      <c r="CG82" s="38"/>
      <c r="CH82" s="38"/>
      <c r="CI82" s="38"/>
      <c r="CJ82" s="38"/>
      <c r="CK82" s="38"/>
      <c r="CL82" s="38"/>
      <c r="CM82" s="38"/>
      <c r="CN82" s="38"/>
      <c r="CO82" s="38"/>
      <c r="CP82" s="38"/>
      <c r="CQ82" s="38"/>
      <c r="CR82" s="38"/>
      <c r="CS82" s="38"/>
      <c r="CT82" s="38"/>
      <c r="CU82" s="38"/>
      <c r="CV82" s="38"/>
      <c r="CW82" s="38"/>
      <c r="CX82" s="38"/>
      <c r="CY82" s="38"/>
      <c r="CZ82" s="38"/>
      <c r="DA82" s="38"/>
      <c r="DB82" s="38"/>
      <c r="DC82" s="38"/>
      <c r="DD82" s="38"/>
      <c r="DE82" s="38"/>
      <c r="DF82" s="38"/>
      <c r="DG82" s="38"/>
      <c r="DH82" s="38"/>
      <c r="DI82" s="38"/>
      <c r="DJ82" s="38"/>
      <c r="DK82" s="38"/>
      <c r="DL82" s="38"/>
      <c r="DM82" s="38"/>
      <c r="DN82" s="38"/>
      <c r="DO82" s="38"/>
      <c r="DP82" s="38"/>
      <c r="DQ82" s="38"/>
      <c r="DR82" s="38"/>
      <c r="DS82" s="38"/>
      <c r="DT82" s="38"/>
      <c r="DU82" s="38"/>
      <c r="DV82" s="38"/>
      <c r="DW82" s="38"/>
      <c r="DX82" s="38"/>
      <c r="DY82" s="38"/>
      <c r="DZ82" s="38"/>
      <c r="EA82" s="38"/>
      <c r="EB82" s="38"/>
      <c r="EC82" s="38"/>
      <c r="ED82" s="38"/>
      <c r="EE82" s="38"/>
      <c r="EF82" s="38"/>
      <c r="EG82" s="38"/>
      <c r="EH82" s="38"/>
      <c r="EI82" s="38"/>
      <c r="EJ82" s="38"/>
      <c r="EK82" s="38"/>
      <c r="EL82" s="38"/>
      <c r="EM82" s="38"/>
      <c r="EN82" s="38"/>
      <c r="EO82" s="38"/>
      <c r="EP82" s="38"/>
      <c r="EQ82" s="38"/>
      <c r="ER82" s="38"/>
      <c r="ES82" s="38"/>
      <c r="ET82" s="38"/>
      <c r="EU82" s="38"/>
      <c r="EV82" s="38"/>
      <c r="EW82" s="38"/>
      <c r="EX82" s="38"/>
      <c r="EY82" s="38"/>
      <c r="EZ82" s="38"/>
      <c r="FA82" s="38"/>
      <c r="FB82" s="38"/>
      <c r="FC82" s="38"/>
      <c r="FD82" s="38"/>
      <c r="FE82" s="38"/>
      <c r="FF82" s="38"/>
      <c r="FG82" s="38"/>
      <c r="FH82" s="38"/>
      <c r="FI82" s="38"/>
      <c r="FJ82" s="38"/>
      <c r="FK82" s="38"/>
      <c r="FL82" s="38"/>
      <c r="FM82" s="38"/>
      <c r="FN82" s="38"/>
      <c r="FO82" s="38"/>
      <c r="FP82" s="38"/>
      <c r="FQ82" s="38"/>
      <c r="FR82" s="38"/>
      <c r="FS82" s="38"/>
      <c r="FT82" s="38"/>
      <c r="FU82" s="38"/>
      <c r="FV82" s="38"/>
      <c r="FW82" s="38"/>
      <c r="FX82" s="38"/>
      <c r="FY82" s="38"/>
      <c r="FZ82" s="38"/>
      <c r="GA82" s="38"/>
      <c r="GB82" s="38"/>
      <c r="GC82" s="38"/>
      <c r="GD82" s="38"/>
      <c r="GE82" s="38"/>
      <c r="GF82" s="38"/>
      <c r="GG82" s="38"/>
      <c r="GH82" s="38"/>
      <c r="GI82" s="38"/>
      <c r="GJ82" s="38"/>
      <c r="GK82" s="38"/>
      <c r="GL82" s="38"/>
      <c r="GM82" s="38"/>
      <c r="GN82" s="38"/>
    </row>
    <row r="83" spans="1:256" s="39" customFormat="1" ht="24.95" customHeight="1">
      <c r="A83" s="35" t="s">
        <v>111</v>
      </c>
      <c r="B83" s="36">
        <v>8787</v>
      </c>
      <c r="C83" s="37">
        <v>498.78190850119506</v>
      </c>
      <c r="D83" s="36">
        <v>1533</v>
      </c>
      <c r="E83" s="37">
        <v>747.51817351598186</v>
      </c>
      <c r="F83" s="36">
        <v>292399</v>
      </c>
      <c r="G83" s="37">
        <v>1265.1740523394408</v>
      </c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  <c r="BX83" s="38"/>
      <c r="BY83" s="38"/>
      <c r="BZ83" s="38"/>
      <c r="CA83" s="38"/>
      <c r="CB83" s="38"/>
      <c r="CC83" s="38"/>
      <c r="CD83" s="38"/>
      <c r="CE83" s="38"/>
      <c r="CF83" s="38"/>
      <c r="CG83" s="38"/>
      <c r="CH83" s="38"/>
      <c r="CI83" s="38"/>
      <c r="CJ83" s="38"/>
      <c r="CK83" s="38"/>
      <c r="CL83" s="38"/>
      <c r="CM83" s="38"/>
      <c r="CN83" s="38"/>
      <c r="CO83" s="38"/>
      <c r="CP83" s="38"/>
      <c r="CQ83" s="38"/>
      <c r="CR83" s="38"/>
      <c r="CS83" s="38"/>
      <c r="CT83" s="38"/>
      <c r="CU83" s="38"/>
      <c r="CV83" s="38"/>
      <c r="CW83" s="38"/>
      <c r="CX83" s="38"/>
      <c r="CY83" s="38"/>
      <c r="CZ83" s="38"/>
      <c r="DA83" s="38"/>
      <c r="DB83" s="38"/>
      <c r="DC83" s="38"/>
      <c r="DD83" s="38"/>
      <c r="DE83" s="38"/>
      <c r="DF83" s="38"/>
      <c r="DG83" s="38"/>
      <c r="DH83" s="38"/>
      <c r="DI83" s="38"/>
      <c r="DJ83" s="38"/>
      <c r="DK83" s="38"/>
      <c r="DL83" s="38"/>
      <c r="DM83" s="38"/>
      <c r="DN83" s="38"/>
      <c r="DO83" s="38"/>
      <c r="DP83" s="38"/>
      <c r="DQ83" s="38"/>
      <c r="DR83" s="38"/>
      <c r="DS83" s="38"/>
      <c r="DT83" s="38"/>
      <c r="DU83" s="38"/>
      <c r="DV83" s="38"/>
      <c r="DW83" s="38"/>
      <c r="DX83" s="38"/>
      <c r="DY83" s="38"/>
      <c r="DZ83" s="38"/>
      <c r="EA83" s="38"/>
      <c r="EB83" s="38"/>
      <c r="EC83" s="38"/>
      <c r="ED83" s="38"/>
      <c r="EE83" s="38"/>
      <c r="EF83" s="38"/>
      <c r="EG83" s="38"/>
      <c r="EH83" s="38"/>
      <c r="EI83" s="38"/>
      <c r="EJ83" s="38"/>
      <c r="EK83" s="38"/>
      <c r="EL83" s="38"/>
      <c r="EM83" s="38"/>
      <c r="EN83" s="38"/>
      <c r="EO83" s="38"/>
      <c r="EP83" s="38"/>
      <c r="EQ83" s="38"/>
      <c r="ER83" s="38"/>
      <c r="ES83" s="38"/>
      <c r="ET83" s="38"/>
      <c r="EU83" s="38"/>
      <c r="EV83" s="38"/>
      <c r="EW83" s="38"/>
      <c r="EX83" s="38"/>
      <c r="EY83" s="38"/>
      <c r="EZ83" s="38"/>
      <c r="FA83" s="38"/>
      <c r="FB83" s="38"/>
      <c r="FC83" s="38"/>
      <c r="FD83" s="38"/>
      <c r="FE83" s="38"/>
      <c r="FF83" s="38"/>
      <c r="FG83" s="38"/>
      <c r="FH83" s="38"/>
      <c r="FI83" s="38"/>
      <c r="FJ83" s="38"/>
      <c r="FK83" s="38"/>
      <c r="FL83" s="38"/>
      <c r="FM83" s="38"/>
      <c r="FN83" s="38"/>
      <c r="FO83" s="38"/>
      <c r="FP83" s="38"/>
      <c r="FQ83" s="38"/>
      <c r="FR83" s="38"/>
      <c r="FS83" s="38"/>
      <c r="FT83" s="38"/>
      <c r="FU83" s="38"/>
      <c r="FV83" s="38"/>
      <c r="FW83" s="38"/>
      <c r="FX83" s="38"/>
      <c r="FY83" s="38"/>
      <c r="FZ83" s="38"/>
      <c r="GA83" s="38"/>
      <c r="GB83" s="38"/>
      <c r="GC83" s="38"/>
      <c r="GD83" s="38"/>
      <c r="GE83" s="38"/>
      <c r="GF83" s="38"/>
      <c r="GG83" s="38"/>
      <c r="GH83" s="38"/>
      <c r="GI83" s="38"/>
      <c r="GJ83" s="38"/>
      <c r="GK83" s="38"/>
      <c r="GL83" s="38"/>
      <c r="GM83" s="38"/>
      <c r="GN83" s="38"/>
    </row>
    <row r="84" spans="1:256" s="39" customFormat="1" ht="15.2" customHeight="1">
      <c r="A84" s="35"/>
      <c r="B84" s="36"/>
      <c r="C84" s="37"/>
      <c r="D84" s="36"/>
      <c r="E84" s="37"/>
      <c r="F84" s="36"/>
      <c r="G84" s="37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38"/>
      <c r="CA84" s="38"/>
      <c r="CB84" s="38"/>
      <c r="CC84" s="38"/>
      <c r="CD84" s="38"/>
      <c r="CE84" s="38"/>
      <c r="CF84" s="38"/>
      <c r="CG84" s="38"/>
      <c r="CH84" s="38"/>
      <c r="CI84" s="38"/>
      <c r="CJ84" s="38"/>
      <c r="CK84" s="38"/>
      <c r="CL84" s="38"/>
      <c r="CM84" s="38"/>
      <c r="CN84" s="38"/>
      <c r="CO84" s="38"/>
      <c r="CP84" s="38"/>
      <c r="CQ84" s="38"/>
      <c r="CR84" s="38"/>
      <c r="CS84" s="38"/>
      <c r="CT84" s="38"/>
      <c r="CU84" s="38"/>
      <c r="CV84" s="38"/>
      <c r="CW84" s="38"/>
      <c r="CX84" s="38"/>
      <c r="CY84" s="38"/>
      <c r="CZ84" s="38"/>
      <c r="DA84" s="38"/>
      <c r="DB84" s="38"/>
      <c r="DC84" s="38"/>
      <c r="DD84" s="38"/>
      <c r="DE84" s="38"/>
      <c r="DF84" s="38"/>
      <c r="DG84" s="38"/>
      <c r="DH84" s="38"/>
      <c r="DI84" s="38"/>
      <c r="DJ84" s="38"/>
      <c r="DK84" s="38"/>
      <c r="DL84" s="38"/>
      <c r="DM84" s="38"/>
      <c r="DN84" s="38"/>
      <c r="DO84" s="38"/>
      <c r="DP84" s="38"/>
      <c r="DQ84" s="38"/>
      <c r="DR84" s="38"/>
      <c r="DS84" s="38"/>
      <c r="DT84" s="38"/>
      <c r="DU84" s="38"/>
      <c r="DV84" s="38"/>
      <c r="DW84" s="38"/>
      <c r="DX84" s="38"/>
      <c r="DY84" s="38"/>
      <c r="DZ84" s="38"/>
      <c r="EA84" s="38"/>
      <c r="EB84" s="38"/>
      <c r="EC84" s="38"/>
      <c r="ED84" s="38"/>
      <c r="EE84" s="38"/>
      <c r="EF84" s="38"/>
      <c r="EG84" s="38"/>
      <c r="EH84" s="38"/>
      <c r="EI84" s="38"/>
      <c r="EJ84" s="38"/>
      <c r="EK84" s="38"/>
      <c r="EL84" s="38"/>
      <c r="EM84" s="38"/>
      <c r="EN84" s="38"/>
      <c r="EO84" s="38"/>
      <c r="EP84" s="38"/>
      <c r="EQ84" s="38"/>
      <c r="ER84" s="38"/>
      <c r="ES84" s="38"/>
      <c r="ET84" s="38"/>
      <c r="EU84" s="38"/>
      <c r="EV84" s="38"/>
      <c r="EW84" s="38"/>
      <c r="EX84" s="38"/>
      <c r="EY84" s="38"/>
      <c r="EZ84" s="38"/>
      <c r="FA84" s="38"/>
      <c r="FB84" s="38"/>
      <c r="FC84" s="38"/>
      <c r="FD84" s="38"/>
      <c r="FE84" s="38"/>
      <c r="FF84" s="38"/>
      <c r="FG84" s="38"/>
      <c r="FH84" s="38"/>
      <c r="FI84" s="38"/>
      <c r="FJ84" s="38"/>
      <c r="FK84" s="38"/>
      <c r="FL84" s="38"/>
      <c r="FM84" s="38"/>
      <c r="FN84" s="38"/>
      <c r="FO84" s="38"/>
      <c r="FP84" s="38"/>
      <c r="FQ84" s="38"/>
      <c r="FR84" s="38"/>
      <c r="FS84" s="38"/>
      <c r="FT84" s="38"/>
      <c r="FU84" s="38"/>
      <c r="FV84" s="38"/>
      <c r="FW84" s="38"/>
      <c r="FX84" s="38"/>
      <c r="FY84" s="38"/>
      <c r="FZ84" s="38"/>
      <c r="GA84" s="38"/>
      <c r="GB84" s="38"/>
      <c r="GC84" s="38"/>
      <c r="GD84" s="38"/>
      <c r="GE84" s="38"/>
      <c r="GF84" s="38"/>
      <c r="GG84" s="38"/>
      <c r="GH84" s="38"/>
      <c r="GI84" s="38"/>
      <c r="GJ84" s="38"/>
      <c r="GK84" s="38"/>
      <c r="GL84" s="38"/>
      <c r="GM84" s="38"/>
      <c r="GN84" s="38"/>
    </row>
    <row r="85" spans="1:256" s="34" customFormat="1" ht="27.2" customHeight="1">
      <c r="A85" s="277" t="s">
        <v>112</v>
      </c>
      <c r="B85" s="278">
        <v>1988</v>
      </c>
      <c r="C85" s="279">
        <v>399.74883802816896</v>
      </c>
      <c r="D85" s="278">
        <v>179</v>
      </c>
      <c r="E85" s="279">
        <v>578.98983240223458</v>
      </c>
      <c r="F85" s="278">
        <v>70241</v>
      </c>
      <c r="G85" s="279">
        <v>987.88011346649341</v>
      </c>
      <c r="H85" s="31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  <c r="CO85" s="32"/>
      <c r="CP85" s="32"/>
      <c r="CQ85" s="32"/>
      <c r="CR85" s="32"/>
      <c r="CS85" s="32"/>
      <c r="CT85" s="32"/>
      <c r="CU85" s="32"/>
      <c r="CV85" s="32"/>
      <c r="CW85" s="32"/>
      <c r="CX85" s="32"/>
      <c r="CY85" s="32"/>
      <c r="CZ85" s="32"/>
      <c r="DA85" s="32"/>
      <c r="DB85" s="32"/>
      <c r="DC85" s="32"/>
      <c r="DD85" s="32"/>
      <c r="DE85" s="32"/>
      <c r="DF85" s="32"/>
      <c r="DG85" s="32"/>
      <c r="DH85" s="32"/>
      <c r="DI85" s="32"/>
      <c r="DJ85" s="32"/>
      <c r="DK85" s="32"/>
      <c r="DL85" s="32"/>
      <c r="DM85" s="32"/>
      <c r="DN85" s="32"/>
      <c r="DO85" s="32"/>
      <c r="DP85" s="32"/>
      <c r="DQ85" s="32"/>
      <c r="DR85" s="32"/>
      <c r="DS85" s="32"/>
      <c r="DT85" s="32"/>
      <c r="DU85" s="32"/>
      <c r="DV85" s="32"/>
      <c r="DW85" s="32"/>
      <c r="DX85" s="32"/>
      <c r="DY85" s="32"/>
      <c r="DZ85" s="32"/>
      <c r="EA85" s="32"/>
      <c r="EB85" s="32"/>
      <c r="EC85" s="32"/>
      <c r="ED85" s="32"/>
      <c r="EE85" s="32"/>
      <c r="EF85" s="32"/>
      <c r="EG85" s="32"/>
      <c r="EH85" s="32"/>
      <c r="EI85" s="32"/>
      <c r="EJ85" s="32"/>
      <c r="EK85" s="32"/>
      <c r="EL85" s="32"/>
      <c r="EM85" s="32"/>
      <c r="EN85" s="32"/>
      <c r="EO85" s="32"/>
      <c r="EP85" s="32"/>
      <c r="EQ85" s="32"/>
      <c r="ER85" s="32"/>
      <c r="ES85" s="32"/>
      <c r="ET85" s="32"/>
      <c r="EU85" s="32"/>
      <c r="EV85" s="32"/>
      <c r="EW85" s="32"/>
      <c r="EX85" s="32"/>
      <c r="EY85" s="32"/>
      <c r="EZ85" s="32"/>
      <c r="FA85" s="32"/>
      <c r="FB85" s="32"/>
      <c r="FC85" s="32"/>
      <c r="FD85" s="33"/>
      <c r="FE85" s="33"/>
      <c r="FF85" s="33"/>
      <c r="FG85" s="33"/>
      <c r="FH85" s="33"/>
      <c r="FI85" s="33"/>
      <c r="FJ85" s="33"/>
      <c r="FK85" s="33"/>
      <c r="FL85" s="33"/>
      <c r="FM85" s="33"/>
      <c r="FN85" s="33"/>
      <c r="FO85" s="33"/>
      <c r="FP85" s="33"/>
      <c r="FQ85" s="33"/>
      <c r="FR85" s="33"/>
      <c r="FS85" s="33"/>
      <c r="FT85" s="33"/>
      <c r="FU85" s="33"/>
      <c r="FV85" s="33"/>
      <c r="FW85" s="33"/>
      <c r="FX85" s="33"/>
      <c r="FY85" s="33"/>
      <c r="FZ85" s="33"/>
      <c r="GA85" s="33"/>
      <c r="GB85" s="33"/>
      <c r="GC85" s="33"/>
      <c r="GD85" s="33"/>
      <c r="GE85" s="33"/>
      <c r="GF85" s="33"/>
      <c r="GG85" s="33"/>
      <c r="GH85" s="33"/>
      <c r="GI85" s="33"/>
      <c r="GJ85" s="33"/>
      <c r="GK85" s="33"/>
      <c r="GL85" s="33"/>
      <c r="GM85" s="33"/>
      <c r="GN85" s="33"/>
      <c r="GO85" s="33"/>
      <c r="GP85" s="33"/>
      <c r="GQ85" s="33"/>
      <c r="GR85" s="33"/>
      <c r="GS85" s="33"/>
      <c r="GT85" s="33"/>
      <c r="GU85" s="33"/>
      <c r="GV85" s="33"/>
      <c r="GW85" s="33"/>
      <c r="GX85" s="33"/>
      <c r="GY85" s="33"/>
      <c r="GZ85" s="33"/>
      <c r="HA85" s="33"/>
      <c r="HB85" s="33"/>
      <c r="HC85" s="33"/>
      <c r="HD85" s="33"/>
      <c r="HE85" s="33"/>
      <c r="HF85" s="33"/>
      <c r="HG85" s="33"/>
      <c r="HH85" s="33"/>
      <c r="HI85" s="33"/>
      <c r="HJ85" s="33"/>
      <c r="HK85" s="33"/>
      <c r="HL85" s="33"/>
      <c r="HM85" s="33"/>
      <c r="HN85" s="33"/>
      <c r="HO85" s="33"/>
      <c r="HP85" s="33"/>
      <c r="HQ85" s="33"/>
      <c r="HR85" s="33"/>
      <c r="HS85" s="33"/>
      <c r="HT85" s="33"/>
      <c r="HU85" s="33"/>
      <c r="HV85" s="33"/>
      <c r="HW85" s="33"/>
      <c r="HX85" s="33"/>
    </row>
    <row r="86" spans="1:256" s="59" customFormat="1" ht="15.2" customHeight="1">
      <c r="A86" s="35"/>
      <c r="B86" s="36"/>
      <c r="C86" s="37"/>
      <c r="D86" s="36"/>
      <c r="E86" s="37"/>
      <c r="F86" s="36"/>
      <c r="G86" s="37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  <c r="BF86" s="58"/>
      <c r="BG86" s="58"/>
      <c r="BH86" s="58"/>
      <c r="BI86" s="58"/>
      <c r="BJ86" s="58"/>
      <c r="BK86" s="58"/>
      <c r="BL86" s="58"/>
      <c r="BM86" s="58"/>
      <c r="BN86" s="58"/>
      <c r="BO86" s="58"/>
      <c r="BP86" s="58"/>
      <c r="BQ86" s="58"/>
      <c r="BR86" s="58"/>
      <c r="BS86" s="58"/>
      <c r="BT86" s="58"/>
      <c r="BU86" s="58"/>
      <c r="BV86" s="58"/>
      <c r="BW86" s="58"/>
      <c r="BX86" s="58"/>
      <c r="BY86" s="58"/>
      <c r="BZ86" s="58"/>
      <c r="CA86" s="58"/>
      <c r="CB86" s="58"/>
      <c r="CC86" s="58"/>
      <c r="CD86" s="58"/>
      <c r="CE86" s="58"/>
      <c r="CF86" s="58"/>
      <c r="CG86" s="58"/>
      <c r="CH86" s="58"/>
      <c r="CI86" s="58"/>
      <c r="CJ86" s="58"/>
      <c r="CK86" s="58"/>
      <c r="CL86" s="58"/>
      <c r="CM86" s="58"/>
      <c r="CN86" s="58"/>
      <c r="CO86" s="58"/>
      <c r="CP86" s="58"/>
      <c r="CQ86" s="58"/>
      <c r="CR86" s="58"/>
      <c r="CS86" s="58"/>
      <c r="CT86" s="58"/>
      <c r="CU86" s="58"/>
      <c r="CV86" s="58"/>
      <c r="CW86" s="58"/>
      <c r="CX86" s="58"/>
      <c r="CY86" s="58"/>
      <c r="CZ86" s="58"/>
      <c r="DA86" s="58"/>
      <c r="DB86" s="58"/>
      <c r="DC86" s="58"/>
      <c r="DD86" s="58"/>
      <c r="DE86" s="58"/>
      <c r="DF86" s="58"/>
      <c r="DG86" s="58"/>
      <c r="DH86" s="58"/>
      <c r="DI86" s="58"/>
      <c r="DJ86" s="58"/>
      <c r="DK86" s="58"/>
      <c r="DL86" s="58"/>
      <c r="DM86" s="58"/>
      <c r="DN86" s="58"/>
      <c r="DO86" s="58"/>
      <c r="DP86" s="58"/>
      <c r="DQ86" s="58"/>
      <c r="DR86" s="58"/>
      <c r="DS86" s="58"/>
      <c r="DT86" s="58"/>
      <c r="DU86" s="58"/>
      <c r="DV86" s="58"/>
      <c r="DW86" s="58"/>
      <c r="DX86" s="58"/>
      <c r="DY86" s="58"/>
      <c r="DZ86" s="58"/>
      <c r="EA86" s="58"/>
      <c r="EB86" s="58"/>
      <c r="EC86" s="58"/>
      <c r="ED86" s="58"/>
      <c r="EE86" s="58"/>
      <c r="EF86" s="58"/>
      <c r="EG86" s="58"/>
      <c r="EH86" s="58"/>
      <c r="EI86" s="58"/>
      <c r="EJ86" s="58"/>
      <c r="EK86" s="58"/>
      <c r="EL86" s="58"/>
      <c r="EM86" s="58"/>
      <c r="EN86" s="58"/>
      <c r="EO86" s="58"/>
      <c r="EP86" s="58"/>
      <c r="EQ86" s="58"/>
      <c r="ER86" s="58"/>
      <c r="ES86" s="58"/>
      <c r="ET86" s="58"/>
      <c r="EU86" s="58"/>
      <c r="EV86" s="58"/>
      <c r="EW86" s="58"/>
      <c r="EX86" s="58"/>
      <c r="EY86" s="58"/>
      <c r="EZ86" s="58"/>
      <c r="FA86" s="58"/>
      <c r="FB86" s="58"/>
      <c r="FC86" s="58"/>
      <c r="FD86" s="58"/>
      <c r="FE86" s="58"/>
      <c r="FF86" s="58"/>
      <c r="FG86" s="58"/>
      <c r="FH86" s="58"/>
      <c r="FI86" s="58"/>
      <c r="FJ86" s="58"/>
      <c r="FK86" s="58"/>
      <c r="FL86" s="58"/>
      <c r="FM86" s="58"/>
      <c r="FN86" s="58"/>
      <c r="FO86" s="58"/>
      <c r="FP86" s="58"/>
      <c r="FQ86" s="58"/>
      <c r="FR86" s="58"/>
      <c r="FS86" s="58"/>
      <c r="FT86" s="58"/>
      <c r="FU86" s="58"/>
      <c r="FV86" s="58"/>
      <c r="FW86" s="58"/>
      <c r="FX86" s="58"/>
      <c r="FY86" s="58"/>
      <c r="FZ86" s="58"/>
      <c r="GA86" s="58"/>
      <c r="GB86" s="58"/>
      <c r="GC86" s="58"/>
      <c r="GD86" s="58"/>
      <c r="GE86" s="58"/>
      <c r="GF86" s="58"/>
      <c r="GG86" s="58"/>
      <c r="GH86" s="58"/>
      <c r="GI86" s="58"/>
      <c r="GJ86" s="58"/>
      <c r="GK86" s="58"/>
      <c r="GL86" s="58"/>
      <c r="GM86" s="58"/>
      <c r="GN86" s="58"/>
    </row>
    <row r="87" spans="1:256" s="34" customFormat="1" ht="24.95" customHeight="1">
      <c r="A87" s="35" t="s">
        <v>113</v>
      </c>
      <c r="B87" s="36">
        <v>746</v>
      </c>
      <c r="C87" s="37">
        <v>346.39182305630027</v>
      </c>
      <c r="D87" s="36">
        <v>43</v>
      </c>
      <c r="E87" s="37">
        <v>637.19488372093031</v>
      </c>
      <c r="F87" s="36">
        <v>8739</v>
      </c>
      <c r="G87" s="37">
        <v>1020.1246858908347</v>
      </c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  <c r="CO87" s="32"/>
      <c r="CP87" s="32"/>
      <c r="CQ87" s="32"/>
      <c r="CR87" s="32"/>
      <c r="CS87" s="32"/>
      <c r="CT87" s="32"/>
      <c r="CU87" s="32"/>
      <c r="CV87" s="32"/>
      <c r="CW87" s="32"/>
      <c r="CX87" s="32"/>
      <c r="CY87" s="32"/>
      <c r="CZ87" s="32"/>
      <c r="DA87" s="32"/>
      <c r="DB87" s="32"/>
      <c r="DC87" s="32"/>
      <c r="DD87" s="32"/>
      <c r="DE87" s="32"/>
      <c r="DF87" s="32"/>
      <c r="DG87" s="32"/>
      <c r="DH87" s="32"/>
      <c r="DI87" s="32"/>
      <c r="DJ87" s="32"/>
      <c r="DK87" s="32"/>
      <c r="DL87" s="32"/>
      <c r="DM87" s="32"/>
      <c r="DN87" s="32"/>
      <c r="DO87" s="32"/>
      <c r="DP87" s="32"/>
      <c r="DQ87" s="32"/>
      <c r="DR87" s="32"/>
      <c r="DS87" s="32"/>
      <c r="DT87" s="32"/>
      <c r="DU87" s="32"/>
      <c r="DV87" s="32"/>
      <c r="DW87" s="32"/>
      <c r="DX87" s="32"/>
      <c r="DY87" s="32"/>
      <c r="DZ87" s="32"/>
      <c r="EA87" s="32"/>
      <c r="EB87" s="32"/>
      <c r="EC87" s="32"/>
      <c r="ED87" s="32"/>
      <c r="EE87" s="32"/>
      <c r="EF87" s="32"/>
      <c r="EG87" s="32"/>
      <c r="EH87" s="32"/>
      <c r="EI87" s="32"/>
      <c r="EJ87" s="32"/>
      <c r="EK87" s="32"/>
      <c r="EL87" s="32"/>
      <c r="EM87" s="32"/>
      <c r="EN87" s="32"/>
      <c r="EO87" s="32"/>
      <c r="EP87" s="32"/>
      <c r="EQ87" s="32"/>
      <c r="ER87" s="32"/>
      <c r="ES87" s="32"/>
      <c r="ET87" s="32"/>
      <c r="EU87" s="32"/>
      <c r="EV87" s="32"/>
      <c r="EW87" s="32"/>
      <c r="EX87" s="32"/>
      <c r="EY87" s="32"/>
      <c r="EZ87" s="32"/>
      <c r="FA87" s="32"/>
      <c r="FB87" s="32"/>
      <c r="FC87" s="32"/>
      <c r="FD87" s="32"/>
      <c r="FE87" s="32"/>
      <c r="FF87" s="32"/>
      <c r="FG87" s="32"/>
      <c r="FH87" s="32"/>
      <c r="FI87" s="32"/>
      <c r="FJ87" s="32"/>
      <c r="FK87" s="32"/>
      <c r="FL87" s="32"/>
      <c r="FM87" s="32"/>
      <c r="FN87" s="32"/>
      <c r="FO87" s="32"/>
      <c r="FP87" s="32"/>
      <c r="FQ87" s="32"/>
      <c r="FR87" s="32"/>
      <c r="FS87" s="32"/>
      <c r="FT87" s="32"/>
      <c r="FU87" s="32"/>
      <c r="FV87" s="32"/>
      <c r="FW87" s="32"/>
      <c r="FX87" s="32"/>
      <c r="FY87" s="32"/>
      <c r="FZ87" s="32"/>
      <c r="GA87" s="32"/>
      <c r="GB87" s="32"/>
      <c r="GC87" s="32"/>
      <c r="GD87" s="32"/>
      <c r="GE87" s="32"/>
      <c r="GF87" s="32"/>
      <c r="GG87" s="32"/>
      <c r="GH87" s="32"/>
      <c r="GI87" s="32"/>
      <c r="GJ87" s="32"/>
      <c r="GK87" s="32"/>
      <c r="GL87" s="32"/>
      <c r="GM87" s="32"/>
      <c r="GN87" s="32"/>
      <c r="GO87" s="33"/>
      <c r="GP87" s="33"/>
      <c r="GQ87" s="33"/>
      <c r="GR87" s="33"/>
      <c r="GS87" s="33"/>
      <c r="GT87" s="33"/>
      <c r="GU87" s="33"/>
      <c r="GV87" s="33"/>
      <c r="GW87" s="33"/>
      <c r="GX87" s="33"/>
      <c r="GY87" s="33"/>
      <c r="GZ87" s="33"/>
      <c r="HA87" s="33"/>
      <c r="HB87" s="33"/>
      <c r="HC87" s="33"/>
      <c r="HD87" s="33"/>
      <c r="HE87" s="33"/>
      <c r="HF87" s="33"/>
      <c r="HG87" s="33"/>
      <c r="HH87" s="33"/>
      <c r="HI87" s="33"/>
      <c r="HJ87" s="33"/>
      <c r="HK87" s="33"/>
      <c r="HL87" s="33"/>
      <c r="HM87" s="33"/>
      <c r="HN87" s="33"/>
      <c r="HO87" s="33"/>
      <c r="HP87" s="33"/>
      <c r="HQ87" s="33"/>
      <c r="HR87" s="33"/>
      <c r="HS87" s="33"/>
      <c r="HT87" s="33"/>
      <c r="HU87" s="33"/>
      <c r="HV87" s="33"/>
      <c r="HW87" s="33"/>
      <c r="HX87" s="33"/>
      <c r="HY87" s="33"/>
      <c r="HZ87" s="33"/>
      <c r="IA87" s="33"/>
      <c r="IB87" s="33"/>
      <c r="IC87" s="33"/>
      <c r="ID87" s="33"/>
      <c r="IE87" s="33"/>
      <c r="IF87" s="33"/>
      <c r="IG87" s="33"/>
      <c r="IH87" s="33"/>
      <c r="II87" s="33"/>
      <c r="IJ87" s="33"/>
      <c r="IK87" s="33"/>
      <c r="IL87" s="33"/>
      <c r="IM87" s="33"/>
      <c r="IN87" s="33"/>
      <c r="IO87" s="33"/>
      <c r="IP87" s="33"/>
      <c r="IQ87" s="33"/>
      <c r="IR87" s="33"/>
      <c r="IS87" s="33"/>
      <c r="IT87" s="33"/>
      <c r="IU87" s="33"/>
      <c r="IV87" s="33"/>
    </row>
    <row r="88" spans="1:256" s="34" customFormat="1" ht="24.95" customHeight="1">
      <c r="A88" s="35" t="s">
        <v>114</v>
      </c>
      <c r="B88" s="36">
        <v>785</v>
      </c>
      <c r="C88" s="37">
        <v>316.32610191082802</v>
      </c>
      <c r="D88" s="36">
        <v>29</v>
      </c>
      <c r="E88" s="37">
        <v>592.18310344827592</v>
      </c>
      <c r="F88" s="36">
        <v>8076</v>
      </c>
      <c r="G88" s="37">
        <v>957.67747523526441</v>
      </c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32"/>
      <c r="CB88" s="32"/>
      <c r="CC88" s="32"/>
      <c r="CD88" s="32"/>
      <c r="CE88" s="32"/>
      <c r="CF88" s="32"/>
      <c r="CG88" s="32"/>
      <c r="CH88" s="32"/>
      <c r="CI88" s="32"/>
      <c r="CJ88" s="32"/>
      <c r="CK88" s="32"/>
      <c r="CL88" s="32"/>
      <c r="CM88" s="32"/>
      <c r="CN88" s="32"/>
      <c r="CO88" s="32"/>
      <c r="CP88" s="32"/>
      <c r="CQ88" s="32"/>
      <c r="CR88" s="32"/>
      <c r="CS88" s="32"/>
      <c r="CT88" s="32"/>
      <c r="CU88" s="32"/>
      <c r="CV88" s="32"/>
      <c r="CW88" s="32"/>
      <c r="CX88" s="32"/>
      <c r="CY88" s="32"/>
      <c r="CZ88" s="32"/>
      <c r="DA88" s="32"/>
      <c r="DB88" s="32"/>
      <c r="DC88" s="32"/>
      <c r="DD88" s="32"/>
      <c r="DE88" s="32"/>
      <c r="DF88" s="32"/>
      <c r="DG88" s="32"/>
      <c r="DH88" s="32"/>
      <c r="DI88" s="32"/>
      <c r="DJ88" s="32"/>
      <c r="DK88" s="32"/>
      <c r="DL88" s="32"/>
      <c r="DM88" s="32"/>
      <c r="DN88" s="32"/>
      <c r="DO88" s="32"/>
      <c r="DP88" s="32"/>
      <c r="DQ88" s="32"/>
      <c r="DR88" s="32"/>
      <c r="DS88" s="32"/>
      <c r="DT88" s="32"/>
      <c r="DU88" s="32"/>
      <c r="DV88" s="32"/>
      <c r="DW88" s="32"/>
      <c r="DX88" s="32"/>
      <c r="DY88" s="32"/>
      <c r="DZ88" s="32"/>
      <c r="EA88" s="32"/>
      <c r="EB88" s="32"/>
      <c r="EC88" s="32"/>
      <c r="ED88" s="32"/>
      <c r="EE88" s="32"/>
      <c r="EF88" s="32"/>
      <c r="EG88" s="32"/>
      <c r="EH88" s="32"/>
      <c r="EI88" s="32"/>
      <c r="EJ88" s="32"/>
      <c r="EK88" s="32"/>
      <c r="EL88" s="32"/>
      <c r="EM88" s="32"/>
      <c r="EN88" s="32"/>
      <c r="EO88" s="32"/>
      <c r="EP88" s="32"/>
      <c r="EQ88" s="32"/>
      <c r="ER88" s="32"/>
      <c r="ES88" s="32"/>
      <c r="ET88" s="32"/>
      <c r="EU88" s="32"/>
      <c r="EV88" s="32"/>
      <c r="EW88" s="32"/>
      <c r="EX88" s="32"/>
      <c r="EY88" s="32"/>
      <c r="EZ88" s="32"/>
      <c r="FA88" s="32"/>
      <c r="FB88" s="32"/>
      <c r="FC88" s="32"/>
      <c r="FD88" s="32"/>
      <c r="FE88" s="32"/>
      <c r="FF88" s="32"/>
      <c r="FG88" s="32"/>
      <c r="FH88" s="32"/>
      <c r="FI88" s="32"/>
      <c r="FJ88" s="32"/>
      <c r="FK88" s="32"/>
      <c r="FL88" s="32"/>
      <c r="FM88" s="32"/>
      <c r="FN88" s="32"/>
      <c r="FO88" s="32"/>
      <c r="FP88" s="32"/>
      <c r="FQ88" s="32"/>
      <c r="FR88" s="32"/>
      <c r="FS88" s="32"/>
      <c r="FT88" s="32"/>
      <c r="FU88" s="32"/>
      <c r="FV88" s="32"/>
      <c r="FW88" s="32"/>
      <c r="FX88" s="32"/>
      <c r="FY88" s="32"/>
      <c r="FZ88" s="32"/>
      <c r="GA88" s="32"/>
      <c r="GB88" s="32"/>
      <c r="GC88" s="32"/>
      <c r="GD88" s="32"/>
      <c r="GE88" s="32"/>
      <c r="GF88" s="32"/>
      <c r="GG88" s="32"/>
      <c r="GH88" s="32"/>
      <c r="GI88" s="32"/>
      <c r="GJ88" s="32"/>
      <c r="GK88" s="32"/>
      <c r="GL88" s="32"/>
      <c r="GM88" s="32"/>
      <c r="GN88" s="32"/>
      <c r="GO88" s="33"/>
      <c r="GP88" s="33"/>
      <c r="GQ88" s="33"/>
      <c r="GR88" s="33"/>
      <c r="GS88" s="33"/>
      <c r="GT88" s="33"/>
      <c r="GU88" s="33"/>
      <c r="GV88" s="33"/>
      <c r="GW88" s="33"/>
      <c r="GX88" s="33"/>
      <c r="GY88" s="33"/>
      <c r="GZ88" s="33"/>
      <c r="HA88" s="33"/>
      <c r="HB88" s="33"/>
      <c r="HC88" s="33"/>
      <c r="HD88" s="33"/>
      <c r="HE88" s="33"/>
      <c r="HF88" s="33"/>
      <c r="HG88" s="33"/>
      <c r="HH88" s="33"/>
      <c r="HI88" s="33"/>
      <c r="HJ88" s="33"/>
      <c r="HK88" s="33"/>
      <c r="HL88" s="33"/>
      <c r="HM88" s="33"/>
      <c r="HN88" s="33"/>
      <c r="HO88" s="33"/>
      <c r="HP88" s="33"/>
      <c r="HQ88" s="33"/>
      <c r="HR88" s="33"/>
      <c r="HS88" s="33"/>
      <c r="HT88" s="33"/>
      <c r="HU88" s="33"/>
      <c r="HV88" s="33"/>
      <c r="HW88" s="33"/>
      <c r="HX88" s="33"/>
      <c r="HY88" s="33"/>
      <c r="HZ88" s="33"/>
      <c r="IA88" s="33"/>
      <c r="IB88" s="33"/>
      <c r="IC88" s="33"/>
      <c r="ID88" s="33"/>
      <c r="IE88" s="33"/>
      <c r="IF88" s="33"/>
      <c r="IG88" s="33"/>
      <c r="IH88" s="33"/>
      <c r="II88" s="33"/>
      <c r="IJ88" s="33"/>
      <c r="IK88" s="33"/>
      <c r="IL88" s="33"/>
      <c r="IM88" s="33"/>
      <c r="IN88" s="33"/>
      <c r="IO88" s="33"/>
      <c r="IP88" s="33"/>
      <c r="IQ88" s="33"/>
      <c r="IR88" s="33"/>
      <c r="IS88" s="33"/>
      <c r="IT88" s="33"/>
      <c r="IU88" s="33"/>
      <c r="IV88" s="33"/>
    </row>
    <row r="89" spans="1:256" s="39" customFormat="1" ht="21.95" customHeight="1">
      <c r="A89" s="35"/>
      <c r="B89" s="36"/>
      <c r="C89" s="37"/>
      <c r="D89" s="36"/>
      <c r="E89" s="37"/>
      <c r="F89" s="36"/>
      <c r="G89" s="37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8"/>
      <c r="CE89" s="38"/>
      <c r="CF89" s="38"/>
      <c r="CG89" s="38"/>
      <c r="CH89" s="38"/>
      <c r="CI89" s="38"/>
      <c r="CJ89" s="38"/>
      <c r="CK89" s="38"/>
      <c r="CL89" s="38"/>
      <c r="CM89" s="38"/>
      <c r="CN89" s="38"/>
      <c r="CO89" s="38"/>
      <c r="CP89" s="38"/>
      <c r="CQ89" s="38"/>
      <c r="CR89" s="38"/>
      <c r="CS89" s="38"/>
      <c r="CT89" s="38"/>
      <c r="CU89" s="38"/>
      <c r="CV89" s="38"/>
      <c r="CW89" s="38"/>
      <c r="CX89" s="38"/>
      <c r="CY89" s="38"/>
      <c r="CZ89" s="38"/>
      <c r="DA89" s="38"/>
      <c r="DB89" s="38"/>
      <c r="DC89" s="38"/>
      <c r="DD89" s="38"/>
      <c r="DE89" s="38"/>
      <c r="DF89" s="38"/>
      <c r="DG89" s="38"/>
      <c r="DH89" s="38"/>
      <c r="DI89" s="38"/>
      <c r="DJ89" s="38"/>
      <c r="DK89" s="38"/>
      <c r="DL89" s="38"/>
      <c r="DM89" s="38"/>
      <c r="DN89" s="38"/>
      <c r="DO89" s="38"/>
      <c r="DP89" s="38"/>
      <c r="DQ89" s="38"/>
      <c r="DR89" s="38"/>
      <c r="DS89" s="38"/>
      <c r="DT89" s="38"/>
      <c r="DU89" s="38"/>
      <c r="DV89" s="38"/>
      <c r="DW89" s="38"/>
      <c r="DX89" s="38"/>
      <c r="DY89" s="38"/>
      <c r="DZ89" s="38"/>
      <c r="EA89" s="38"/>
      <c r="EB89" s="38"/>
      <c r="EC89" s="38"/>
      <c r="ED89" s="38"/>
      <c r="EE89" s="38"/>
      <c r="EF89" s="38"/>
      <c r="EG89" s="38"/>
      <c r="EH89" s="38"/>
      <c r="EI89" s="38"/>
      <c r="EJ89" s="38"/>
      <c r="EK89" s="38"/>
      <c r="EL89" s="38"/>
      <c r="EM89" s="38"/>
      <c r="EN89" s="38"/>
      <c r="EO89" s="38"/>
      <c r="EP89" s="38"/>
      <c r="EQ89" s="38"/>
      <c r="ER89" s="38"/>
      <c r="ES89" s="38"/>
      <c r="ET89" s="38"/>
      <c r="EU89" s="38"/>
      <c r="EV89" s="38"/>
      <c r="EW89" s="38"/>
      <c r="EX89" s="38"/>
      <c r="EY89" s="38"/>
      <c r="EZ89" s="38"/>
      <c r="FA89" s="38"/>
      <c r="FB89" s="38"/>
      <c r="FC89" s="38"/>
      <c r="FD89" s="38"/>
      <c r="FE89" s="38"/>
      <c r="FF89" s="38"/>
      <c r="FG89" s="38"/>
      <c r="FH89" s="38"/>
      <c r="FI89" s="38"/>
      <c r="FJ89" s="38"/>
      <c r="FK89" s="38"/>
      <c r="FL89" s="38"/>
      <c r="FM89" s="38"/>
      <c r="FN89" s="38"/>
      <c r="FO89" s="38"/>
      <c r="FP89" s="38"/>
      <c r="FQ89" s="38"/>
      <c r="FR89" s="38"/>
      <c r="FS89" s="38"/>
      <c r="FT89" s="38"/>
      <c r="FU89" s="38"/>
      <c r="FV89" s="38"/>
      <c r="FW89" s="38"/>
      <c r="FX89" s="38"/>
      <c r="FY89" s="38"/>
      <c r="FZ89" s="38"/>
      <c r="GA89" s="38"/>
      <c r="GB89" s="38"/>
      <c r="GC89" s="38"/>
      <c r="GD89" s="38"/>
      <c r="GE89" s="38"/>
      <c r="GF89" s="38"/>
      <c r="GG89" s="38"/>
      <c r="GH89" s="38"/>
      <c r="GI89" s="38"/>
      <c r="GJ89" s="38"/>
      <c r="GK89" s="38"/>
      <c r="GL89" s="38"/>
      <c r="GM89" s="38"/>
      <c r="GN89" s="38"/>
    </row>
    <row r="90" spans="1:256" s="34" customFormat="1" ht="39.950000000000003" customHeight="1">
      <c r="A90" s="41" t="s">
        <v>46</v>
      </c>
      <c r="B90" s="42">
        <v>340639</v>
      </c>
      <c r="C90" s="43">
        <v>409.86704123720369</v>
      </c>
      <c r="D90" s="42">
        <v>43101</v>
      </c>
      <c r="E90" s="43">
        <v>588.275129811375</v>
      </c>
      <c r="F90" s="42">
        <v>9792645</v>
      </c>
      <c r="G90" s="43">
        <v>1008.8348073120181</v>
      </c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  <c r="CO90" s="32"/>
      <c r="CP90" s="32"/>
      <c r="CQ90" s="32"/>
      <c r="CR90" s="32"/>
      <c r="CS90" s="32"/>
      <c r="CT90" s="32"/>
      <c r="CU90" s="32"/>
      <c r="CV90" s="32"/>
      <c r="CW90" s="32"/>
      <c r="CX90" s="32"/>
      <c r="CY90" s="32"/>
      <c r="CZ90" s="32"/>
      <c r="DA90" s="32"/>
      <c r="DB90" s="32"/>
      <c r="DC90" s="32"/>
      <c r="DD90" s="32"/>
      <c r="DE90" s="32"/>
      <c r="DF90" s="32"/>
      <c r="DG90" s="32"/>
      <c r="DH90" s="32"/>
      <c r="DI90" s="32"/>
      <c r="DJ90" s="32"/>
      <c r="DK90" s="32"/>
      <c r="DL90" s="32"/>
      <c r="DM90" s="32"/>
      <c r="DN90" s="32"/>
      <c r="DO90" s="32"/>
      <c r="DP90" s="32"/>
      <c r="DQ90" s="32"/>
      <c r="DR90" s="32"/>
      <c r="DS90" s="32"/>
      <c r="DT90" s="32"/>
      <c r="DU90" s="32"/>
      <c r="DV90" s="32"/>
      <c r="DW90" s="32"/>
      <c r="DX90" s="32"/>
      <c r="DY90" s="32"/>
      <c r="DZ90" s="32"/>
      <c r="EA90" s="32"/>
      <c r="EB90" s="32"/>
      <c r="EC90" s="32"/>
      <c r="ED90" s="32"/>
      <c r="EE90" s="32"/>
      <c r="EF90" s="32"/>
      <c r="EG90" s="32"/>
      <c r="EH90" s="32"/>
      <c r="EI90" s="32"/>
      <c r="EJ90" s="32"/>
      <c r="EK90" s="32"/>
      <c r="EL90" s="32"/>
      <c r="EM90" s="32"/>
      <c r="EN90" s="32"/>
      <c r="EO90" s="32"/>
      <c r="EP90" s="32"/>
      <c r="EQ90" s="32"/>
      <c r="ER90" s="32"/>
      <c r="ES90" s="32"/>
      <c r="ET90" s="32"/>
      <c r="EU90" s="32"/>
      <c r="EV90" s="32"/>
      <c r="EW90" s="32"/>
      <c r="EX90" s="32"/>
      <c r="EY90" s="32"/>
      <c r="EZ90" s="32"/>
      <c r="FA90" s="32"/>
      <c r="FB90" s="32"/>
      <c r="FC90" s="32"/>
      <c r="FD90" s="32"/>
      <c r="FE90" s="32"/>
      <c r="FF90" s="32"/>
      <c r="FG90" s="32"/>
      <c r="FH90" s="32"/>
      <c r="FI90" s="32"/>
      <c r="FJ90" s="32"/>
      <c r="FK90" s="32"/>
      <c r="FL90" s="32"/>
      <c r="FM90" s="32"/>
      <c r="FN90" s="32"/>
      <c r="FO90" s="32"/>
      <c r="FP90" s="32"/>
      <c r="FQ90" s="32"/>
      <c r="FR90" s="32"/>
      <c r="FS90" s="32"/>
      <c r="FT90" s="32"/>
      <c r="FU90" s="32"/>
      <c r="FV90" s="32"/>
      <c r="FW90" s="32"/>
      <c r="FX90" s="32"/>
      <c r="FY90" s="32"/>
      <c r="FZ90" s="32"/>
      <c r="GA90" s="32"/>
      <c r="GB90" s="32"/>
      <c r="GC90" s="32"/>
      <c r="GD90" s="32"/>
      <c r="GE90" s="32"/>
      <c r="GF90" s="32"/>
      <c r="GG90" s="32"/>
      <c r="GH90" s="32"/>
      <c r="GI90" s="32"/>
      <c r="GJ90" s="32"/>
      <c r="GK90" s="32"/>
      <c r="GL90" s="32"/>
      <c r="GM90" s="32"/>
      <c r="GN90" s="32"/>
      <c r="GO90" s="33"/>
      <c r="GP90" s="33"/>
      <c r="GQ90" s="33"/>
      <c r="GR90" s="33"/>
      <c r="GS90" s="33"/>
      <c r="GT90" s="33"/>
      <c r="GU90" s="33"/>
      <c r="GV90" s="33"/>
      <c r="GW90" s="33"/>
      <c r="GX90" s="33"/>
      <c r="GY90" s="33"/>
      <c r="GZ90" s="33"/>
      <c r="HA90" s="33"/>
      <c r="HB90" s="33"/>
      <c r="HC90" s="33"/>
      <c r="HD90" s="33"/>
      <c r="HE90" s="33"/>
      <c r="HF90" s="33"/>
      <c r="HG90" s="33"/>
      <c r="HH90" s="33"/>
      <c r="HI90" s="33"/>
      <c r="HJ90" s="33"/>
      <c r="HK90" s="33"/>
      <c r="HL90" s="33"/>
      <c r="HM90" s="33"/>
      <c r="HN90" s="33"/>
      <c r="HO90" s="33"/>
      <c r="HP90" s="33"/>
      <c r="HQ90" s="33"/>
      <c r="HR90" s="33"/>
      <c r="HS90" s="33"/>
      <c r="HT90" s="33"/>
      <c r="HU90" s="33"/>
      <c r="HV90" s="33"/>
      <c r="HW90" s="33"/>
      <c r="HX90" s="33"/>
      <c r="HY90" s="33"/>
      <c r="HZ90" s="33"/>
      <c r="IA90" s="33"/>
      <c r="IB90" s="33"/>
      <c r="IC90" s="33"/>
      <c r="ID90" s="33"/>
      <c r="IE90" s="33"/>
      <c r="IF90" s="33"/>
      <c r="IG90" s="33"/>
      <c r="IH90" s="33"/>
      <c r="II90" s="33"/>
      <c r="IJ90" s="33"/>
      <c r="IK90" s="33"/>
      <c r="IL90" s="33"/>
      <c r="IM90" s="33"/>
      <c r="IN90" s="33"/>
      <c r="IO90" s="33"/>
      <c r="IP90" s="33"/>
      <c r="IQ90" s="33"/>
      <c r="IR90" s="33"/>
      <c r="IS90" s="33"/>
      <c r="IT90" s="33"/>
      <c r="IU90" s="33"/>
      <c r="IV90" s="33"/>
    </row>
    <row r="91" spans="1:256">
      <c r="A91" s="44"/>
      <c r="B91" s="44"/>
      <c r="C91" s="44"/>
      <c r="D91" s="44"/>
      <c r="E91" s="44"/>
      <c r="F91" s="44"/>
      <c r="G91" s="44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28"/>
      <c r="CS91" s="28"/>
      <c r="CT91" s="28"/>
      <c r="CU91" s="28"/>
      <c r="CV91" s="28"/>
      <c r="CW91" s="28"/>
      <c r="CX91" s="28"/>
      <c r="CY91" s="28"/>
      <c r="CZ91" s="28"/>
      <c r="DA91" s="28"/>
      <c r="DB91" s="28"/>
      <c r="DC91" s="28"/>
      <c r="DD91" s="28"/>
      <c r="DE91" s="28"/>
      <c r="DF91" s="28"/>
      <c r="DG91" s="28"/>
      <c r="DH91" s="28"/>
      <c r="DI91" s="28"/>
      <c r="DJ91" s="28"/>
      <c r="DK91" s="28"/>
      <c r="DL91" s="28"/>
      <c r="DM91" s="28"/>
      <c r="DN91" s="28"/>
      <c r="DO91" s="28"/>
      <c r="DP91" s="28"/>
      <c r="DQ91" s="28"/>
      <c r="DR91" s="28"/>
      <c r="DS91" s="28"/>
      <c r="DT91" s="28"/>
      <c r="DU91" s="28"/>
      <c r="DV91" s="28"/>
      <c r="DW91" s="28"/>
      <c r="DX91" s="28"/>
      <c r="DY91" s="28"/>
      <c r="DZ91" s="28"/>
      <c r="EA91" s="28"/>
      <c r="EB91" s="28"/>
      <c r="EC91" s="28"/>
      <c r="ED91" s="28"/>
      <c r="EE91" s="28"/>
      <c r="EF91" s="28"/>
      <c r="EG91" s="28"/>
      <c r="EH91" s="28"/>
      <c r="EI91" s="28"/>
      <c r="EJ91" s="28"/>
      <c r="EK91" s="28"/>
      <c r="EL91" s="28"/>
      <c r="EM91" s="28"/>
      <c r="EN91" s="28"/>
      <c r="EO91" s="28"/>
      <c r="EP91" s="28"/>
      <c r="EQ91" s="28"/>
      <c r="ER91" s="28"/>
      <c r="ES91" s="28"/>
      <c r="ET91" s="28"/>
      <c r="EU91" s="28"/>
      <c r="EV91" s="28"/>
      <c r="EW91" s="28"/>
      <c r="EX91" s="28"/>
      <c r="EY91" s="28"/>
      <c r="EZ91" s="28"/>
      <c r="FA91" s="28"/>
      <c r="FB91" s="28"/>
      <c r="FC91" s="28"/>
      <c r="FD91" s="28"/>
      <c r="FE91" s="28"/>
      <c r="FF91" s="28"/>
      <c r="FG91" s="28"/>
      <c r="FH91" s="28"/>
      <c r="FI91" s="28"/>
      <c r="FJ91" s="28"/>
      <c r="FK91" s="28"/>
      <c r="FL91" s="28"/>
      <c r="FM91" s="28"/>
      <c r="FN91" s="28"/>
      <c r="FO91" s="28"/>
      <c r="FP91" s="28"/>
      <c r="FQ91" s="28"/>
      <c r="FR91" s="28"/>
      <c r="FS91" s="28"/>
      <c r="FT91" s="28"/>
      <c r="FU91" s="28"/>
      <c r="FV91" s="28"/>
      <c r="FW91" s="28"/>
      <c r="FX91" s="28"/>
      <c r="FY91" s="28"/>
      <c r="FZ91" s="28"/>
      <c r="GA91" s="28"/>
      <c r="GB91" s="28"/>
      <c r="GC91" s="28"/>
      <c r="GD91" s="28"/>
      <c r="GE91" s="28"/>
      <c r="GF91" s="28"/>
      <c r="GG91" s="28"/>
      <c r="GH91" s="28"/>
      <c r="GI91" s="28"/>
      <c r="GJ91" s="28"/>
      <c r="GK91" s="28"/>
      <c r="GL91" s="28"/>
      <c r="GM91" s="28"/>
      <c r="GN91" s="28"/>
    </row>
    <row r="92" spans="1:256"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/>
      <c r="CI92" s="28"/>
      <c r="CJ92" s="28"/>
      <c r="CK92" s="28"/>
      <c r="CL92" s="28"/>
      <c r="CM92" s="28"/>
      <c r="CN92" s="28"/>
      <c r="CO92" s="28"/>
      <c r="CP92" s="28"/>
      <c r="CQ92" s="28"/>
      <c r="CR92" s="28"/>
      <c r="CS92" s="28"/>
      <c r="CT92" s="28"/>
      <c r="CU92" s="28"/>
      <c r="CV92" s="28"/>
      <c r="CW92" s="28"/>
      <c r="CX92" s="28"/>
      <c r="CY92" s="28"/>
      <c r="CZ92" s="28"/>
      <c r="DA92" s="28"/>
      <c r="DB92" s="28"/>
      <c r="DC92" s="28"/>
      <c r="DD92" s="28"/>
      <c r="DE92" s="28"/>
      <c r="DF92" s="28"/>
      <c r="DG92" s="28"/>
      <c r="DH92" s="28"/>
      <c r="DI92" s="28"/>
      <c r="DJ92" s="28"/>
      <c r="DK92" s="28"/>
      <c r="DL92" s="28"/>
      <c r="DM92" s="28"/>
      <c r="DN92" s="28"/>
      <c r="DO92" s="28"/>
      <c r="DP92" s="28"/>
      <c r="DQ92" s="28"/>
      <c r="DR92" s="28"/>
      <c r="DS92" s="28"/>
      <c r="DT92" s="28"/>
      <c r="DU92" s="28"/>
      <c r="DV92" s="28"/>
      <c r="DW92" s="28"/>
      <c r="DX92" s="28"/>
      <c r="DY92" s="28"/>
      <c r="DZ92" s="28"/>
      <c r="EA92" s="28"/>
      <c r="EB92" s="28"/>
      <c r="EC92" s="28"/>
      <c r="ED92" s="28"/>
      <c r="EE92" s="28"/>
      <c r="EF92" s="28"/>
      <c r="EG92" s="28"/>
      <c r="EH92" s="28"/>
      <c r="EI92" s="28"/>
      <c r="EJ92" s="28"/>
      <c r="EK92" s="28"/>
      <c r="EL92" s="28"/>
      <c r="EM92" s="28"/>
      <c r="EN92" s="28"/>
      <c r="EO92" s="28"/>
      <c r="EP92" s="28"/>
      <c r="EQ92" s="28"/>
      <c r="ER92" s="28"/>
      <c r="ES92" s="28"/>
      <c r="ET92" s="28"/>
      <c r="EU92" s="28"/>
      <c r="EV92" s="28"/>
      <c r="EW92" s="28"/>
      <c r="EX92" s="28"/>
      <c r="EY92" s="28"/>
      <c r="EZ92" s="28"/>
      <c r="FA92" s="28"/>
      <c r="FB92" s="28"/>
      <c r="FC92" s="28"/>
      <c r="FD92" s="28"/>
      <c r="FE92" s="28"/>
      <c r="FF92" s="28"/>
      <c r="FG92" s="28"/>
      <c r="FH92" s="28"/>
      <c r="FI92" s="28"/>
      <c r="FJ92" s="28"/>
      <c r="FK92" s="28"/>
      <c r="FL92" s="28"/>
      <c r="FM92" s="28"/>
      <c r="FN92" s="28"/>
      <c r="FO92" s="28"/>
      <c r="FP92" s="28"/>
      <c r="FQ92" s="28"/>
      <c r="FR92" s="28"/>
      <c r="FS92" s="28"/>
      <c r="FT92" s="28"/>
      <c r="FU92" s="28"/>
      <c r="FV92" s="28"/>
      <c r="FW92" s="28"/>
      <c r="FX92" s="28"/>
      <c r="FY92" s="28"/>
      <c r="FZ92" s="28"/>
      <c r="GA92" s="28"/>
      <c r="GB92" s="28"/>
      <c r="GC92" s="28"/>
      <c r="GD92" s="28"/>
      <c r="GE92" s="28"/>
      <c r="GF92" s="28"/>
      <c r="GG92" s="28"/>
      <c r="GH92" s="28"/>
      <c r="GI92" s="28"/>
      <c r="GJ92" s="28"/>
      <c r="GK92" s="28"/>
      <c r="GL92" s="28"/>
      <c r="GM92" s="28"/>
      <c r="GN92" s="28"/>
    </row>
    <row r="93" spans="1:256"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  <c r="CI93" s="28"/>
      <c r="CJ93" s="28"/>
      <c r="CK93" s="28"/>
      <c r="CL93" s="28"/>
      <c r="CM93" s="28"/>
      <c r="CN93" s="28"/>
      <c r="CO93" s="28"/>
      <c r="CP93" s="28"/>
      <c r="CQ93" s="28"/>
      <c r="CR93" s="28"/>
      <c r="CS93" s="28"/>
      <c r="CT93" s="28"/>
      <c r="CU93" s="28"/>
      <c r="CV93" s="28"/>
      <c r="CW93" s="28"/>
      <c r="CX93" s="28"/>
      <c r="CY93" s="28"/>
      <c r="CZ93" s="28"/>
      <c r="DA93" s="28"/>
      <c r="DB93" s="28"/>
      <c r="DC93" s="28"/>
      <c r="DD93" s="28"/>
      <c r="DE93" s="28"/>
      <c r="DF93" s="28"/>
      <c r="DG93" s="28"/>
      <c r="DH93" s="28"/>
      <c r="DI93" s="28"/>
      <c r="DJ93" s="28"/>
      <c r="DK93" s="28"/>
      <c r="DL93" s="28"/>
      <c r="DM93" s="28"/>
      <c r="DN93" s="28"/>
      <c r="DO93" s="28"/>
      <c r="DP93" s="28"/>
      <c r="DQ93" s="28"/>
      <c r="DR93" s="28"/>
      <c r="DS93" s="28"/>
      <c r="DT93" s="28"/>
      <c r="DU93" s="28"/>
      <c r="DV93" s="28"/>
      <c r="DW93" s="28"/>
      <c r="DX93" s="28"/>
      <c r="DY93" s="28"/>
      <c r="DZ93" s="28"/>
      <c r="EA93" s="28"/>
      <c r="EB93" s="28"/>
      <c r="EC93" s="28"/>
      <c r="ED93" s="28"/>
      <c r="EE93" s="28"/>
      <c r="EF93" s="28"/>
      <c r="EG93" s="28"/>
      <c r="EH93" s="28"/>
      <c r="EI93" s="28"/>
      <c r="EJ93" s="28"/>
      <c r="EK93" s="28"/>
      <c r="EL93" s="28"/>
      <c r="EM93" s="28"/>
      <c r="EN93" s="28"/>
      <c r="EO93" s="28"/>
      <c r="EP93" s="28"/>
      <c r="EQ93" s="28"/>
      <c r="ER93" s="28"/>
      <c r="ES93" s="28"/>
      <c r="ET93" s="28"/>
      <c r="EU93" s="28"/>
      <c r="EV93" s="28"/>
      <c r="EW93" s="28"/>
      <c r="EX93" s="28"/>
      <c r="EY93" s="28"/>
      <c r="EZ93" s="28"/>
      <c r="FA93" s="28"/>
      <c r="FB93" s="28"/>
      <c r="FC93" s="28"/>
      <c r="FD93" s="28"/>
      <c r="FE93" s="28"/>
      <c r="FF93" s="28"/>
      <c r="FG93" s="28"/>
      <c r="FH93" s="28"/>
      <c r="FI93" s="28"/>
      <c r="FJ93" s="28"/>
      <c r="FK93" s="28"/>
      <c r="FL93" s="28"/>
      <c r="FM93" s="28"/>
      <c r="FN93" s="28"/>
      <c r="FO93" s="28"/>
      <c r="FP93" s="28"/>
      <c r="FQ93" s="28"/>
      <c r="FR93" s="28"/>
      <c r="FS93" s="28"/>
      <c r="FT93" s="28"/>
      <c r="FU93" s="28"/>
      <c r="FV93" s="28"/>
      <c r="FW93" s="28"/>
      <c r="FX93" s="28"/>
      <c r="FY93" s="28"/>
      <c r="FZ93" s="28"/>
      <c r="GA93" s="28"/>
      <c r="GB93" s="28"/>
      <c r="GC93" s="28"/>
      <c r="GD93" s="28"/>
      <c r="GE93" s="28"/>
      <c r="GF93" s="28"/>
      <c r="GG93" s="28"/>
      <c r="GH93" s="28"/>
      <c r="GI93" s="28"/>
      <c r="GJ93" s="28"/>
      <c r="GK93" s="28"/>
      <c r="GL93" s="28"/>
      <c r="GM93" s="28"/>
      <c r="GN93" s="28"/>
    </row>
    <row r="94" spans="1:256"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  <c r="CH94" s="28"/>
      <c r="CI94" s="28"/>
      <c r="CJ94" s="28"/>
      <c r="CK94" s="28"/>
      <c r="CL94" s="28"/>
      <c r="CM94" s="28"/>
      <c r="CN94" s="28"/>
      <c r="CO94" s="28"/>
      <c r="CP94" s="28"/>
      <c r="CQ94" s="28"/>
      <c r="CR94" s="28"/>
      <c r="CS94" s="28"/>
      <c r="CT94" s="28"/>
      <c r="CU94" s="28"/>
      <c r="CV94" s="28"/>
      <c r="CW94" s="28"/>
      <c r="CX94" s="28"/>
      <c r="CY94" s="28"/>
      <c r="CZ94" s="28"/>
      <c r="DA94" s="28"/>
      <c r="DB94" s="28"/>
      <c r="DC94" s="28"/>
      <c r="DD94" s="28"/>
      <c r="DE94" s="28"/>
      <c r="DF94" s="28"/>
      <c r="DG94" s="28"/>
      <c r="DH94" s="28"/>
      <c r="DI94" s="28"/>
      <c r="DJ94" s="28"/>
      <c r="DK94" s="28"/>
      <c r="DL94" s="28"/>
      <c r="DM94" s="28"/>
      <c r="DN94" s="28"/>
      <c r="DO94" s="28"/>
      <c r="DP94" s="28"/>
      <c r="DQ94" s="28"/>
      <c r="DR94" s="28"/>
      <c r="DS94" s="28"/>
      <c r="DT94" s="28"/>
      <c r="DU94" s="28"/>
      <c r="DV94" s="28"/>
      <c r="DW94" s="28"/>
      <c r="DX94" s="28"/>
      <c r="DY94" s="28"/>
      <c r="DZ94" s="28"/>
      <c r="EA94" s="28"/>
      <c r="EB94" s="28"/>
      <c r="EC94" s="28"/>
      <c r="ED94" s="28"/>
      <c r="EE94" s="28"/>
      <c r="EF94" s="28"/>
      <c r="EG94" s="28"/>
      <c r="EH94" s="28"/>
      <c r="EI94" s="28"/>
      <c r="EJ94" s="28"/>
      <c r="EK94" s="28"/>
      <c r="EL94" s="28"/>
      <c r="EM94" s="28"/>
      <c r="EN94" s="28"/>
      <c r="EO94" s="28"/>
      <c r="EP94" s="28"/>
      <c r="EQ94" s="28"/>
      <c r="ER94" s="28"/>
      <c r="ES94" s="28"/>
      <c r="ET94" s="28"/>
      <c r="EU94" s="28"/>
      <c r="EV94" s="28"/>
      <c r="EW94" s="28"/>
      <c r="EX94" s="28"/>
      <c r="EY94" s="28"/>
      <c r="EZ94" s="28"/>
      <c r="FA94" s="28"/>
      <c r="FB94" s="28"/>
      <c r="FC94" s="28"/>
      <c r="FD94" s="28"/>
      <c r="FE94" s="28"/>
      <c r="FF94" s="28"/>
      <c r="FG94" s="28"/>
      <c r="FH94" s="28"/>
      <c r="FI94" s="28"/>
      <c r="FJ94" s="28"/>
      <c r="FK94" s="28"/>
      <c r="FL94" s="28"/>
      <c r="FM94" s="28"/>
      <c r="FN94" s="28"/>
      <c r="FO94" s="28"/>
      <c r="FP94" s="28"/>
      <c r="FQ94" s="28"/>
      <c r="FR94" s="28"/>
      <c r="FS94" s="28"/>
      <c r="FT94" s="28"/>
      <c r="FU94" s="28"/>
      <c r="FV94" s="28"/>
      <c r="FW94" s="28"/>
      <c r="FX94" s="28"/>
      <c r="FY94" s="28"/>
      <c r="FZ94" s="28"/>
      <c r="GA94" s="28"/>
      <c r="GB94" s="28"/>
      <c r="GC94" s="28"/>
      <c r="GD94" s="28"/>
      <c r="GE94" s="28"/>
      <c r="GF94" s="28"/>
      <c r="GG94" s="28"/>
      <c r="GH94" s="28"/>
      <c r="GI94" s="28"/>
      <c r="GJ94" s="28"/>
      <c r="GK94" s="28"/>
      <c r="GL94" s="28"/>
      <c r="GM94" s="28"/>
      <c r="GN94" s="28"/>
    </row>
    <row r="95" spans="1:256"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28"/>
      <c r="CK95" s="28"/>
      <c r="CL95" s="28"/>
      <c r="CM95" s="28"/>
      <c r="CN95" s="28"/>
      <c r="CO95" s="28"/>
      <c r="CP95" s="28"/>
      <c r="CQ95" s="28"/>
      <c r="CR95" s="28"/>
      <c r="CS95" s="28"/>
      <c r="CT95" s="28"/>
      <c r="CU95" s="28"/>
      <c r="CV95" s="28"/>
      <c r="CW95" s="28"/>
      <c r="CX95" s="28"/>
      <c r="CY95" s="28"/>
      <c r="CZ95" s="28"/>
      <c r="DA95" s="28"/>
      <c r="DB95" s="28"/>
      <c r="DC95" s="28"/>
      <c r="DD95" s="28"/>
      <c r="DE95" s="28"/>
      <c r="DF95" s="28"/>
      <c r="DG95" s="28"/>
      <c r="DH95" s="28"/>
      <c r="DI95" s="28"/>
      <c r="DJ95" s="28"/>
      <c r="DK95" s="28"/>
      <c r="DL95" s="28"/>
      <c r="DM95" s="28"/>
      <c r="DN95" s="28"/>
      <c r="DO95" s="28"/>
      <c r="DP95" s="28"/>
      <c r="DQ95" s="28"/>
      <c r="DR95" s="28"/>
      <c r="DS95" s="28"/>
      <c r="DT95" s="28"/>
      <c r="DU95" s="28"/>
      <c r="DV95" s="28"/>
      <c r="DW95" s="28"/>
      <c r="DX95" s="28"/>
      <c r="DY95" s="28"/>
      <c r="DZ95" s="28"/>
      <c r="EA95" s="28"/>
      <c r="EB95" s="28"/>
      <c r="EC95" s="28"/>
      <c r="ED95" s="28"/>
      <c r="EE95" s="28"/>
      <c r="EF95" s="28"/>
      <c r="EG95" s="28"/>
      <c r="EH95" s="28"/>
      <c r="EI95" s="28"/>
      <c r="EJ95" s="28"/>
      <c r="EK95" s="28"/>
      <c r="EL95" s="28"/>
      <c r="EM95" s="28"/>
      <c r="EN95" s="28"/>
      <c r="EO95" s="28"/>
      <c r="EP95" s="28"/>
      <c r="EQ95" s="28"/>
      <c r="ER95" s="28"/>
      <c r="ES95" s="28"/>
      <c r="ET95" s="28"/>
      <c r="EU95" s="28"/>
      <c r="EV95" s="28"/>
      <c r="EW95" s="28"/>
      <c r="EX95" s="28"/>
      <c r="EY95" s="28"/>
      <c r="EZ95" s="28"/>
      <c r="FA95" s="28"/>
      <c r="FB95" s="28"/>
      <c r="FC95" s="28"/>
      <c r="FD95" s="28"/>
      <c r="FE95" s="28"/>
      <c r="FF95" s="28"/>
      <c r="FG95" s="28"/>
      <c r="FH95" s="28"/>
      <c r="FI95" s="28"/>
      <c r="FJ95" s="28"/>
      <c r="FK95" s="28"/>
      <c r="FL95" s="28"/>
      <c r="FM95" s="28"/>
      <c r="FN95" s="28"/>
      <c r="FO95" s="28"/>
      <c r="FP95" s="28"/>
      <c r="FQ95" s="28"/>
      <c r="FR95" s="28"/>
      <c r="FS95" s="28"/>
      <c r="FT95" s="28"/>
      <c r="FU95" s="28"/>
      <c r="FV95" s="28"/>
      <c r="FW95" s="28"/>
      <c r="FX95" s="28"/>
      <c r="FY95" s="28"/>
      <c r="FZ95" s="28"/>
      <c r="GA95" s="28"/>
      <c r="GB95" s="28"/>
      <c r="GC95" s="28"/>
      <c r="GD95" s="28"/>
      <c r="GE95" s="28"/>
      <c r="GF95" s="28"/>
      <c r="GG95" s="28"/>
      <c r="GH95" s="28"/>
      <c r="GI95" s="28"/>
      <c r="GJ95" s="28"/>
      <c r="GK95" s="28"/>
      <c r="GL95" s="28"/>
      <c r="GM95" s="28"/>
      <c r="GN95" s="28"/>
    </row>
    <row r="96" spans="1:256"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  <c r="CI96" s="28"/>
      <c r="CJ96" s="28"/>
      <c r="CK96" s="28"/>
      <c r="CL96" s="28"/>
      <c r="CM96" s="28"/>
      <c r="CN96" s="28"/>
      <c r="CO96" s="28"/>
      <c r="CP96" s="28"/>
      <c r="CQ96" s="28"/>
      <c r="CR96" s="28"/>
      <c r="CS96" s="28"/>
      <c r="CT96" s="28"/>
      <c r="CU96" s="28"/>
      <c r="CV96" s="28"/>
      <c r="CW96" s="28"/>
      <c r="CX96" s="28"/>
      <c r="CY96" s="28"/>
      <c r="CZ96" s="28"/>
      <c r="DA96" s="28"/>
      <c r="DB96" s="28"/>
      <c r="DC96" s="28"/>
      <c r="DD96" s="28"/>
      <c r="DE96" s="28"/>
      <c r="DF96" s="28"/>
      <c r="DG96" s="28"/>
      <c r="DH96" s="28"/>
      <c r="DI96" s="28"/>
      <c r="DJ96" s="28"/>
      <c r="DK96" s="28"/>
      <c r="DL96" s="28"/>
      <c r="DM96" s="28"/>
      <c r="DN96" s="28"/>
      <c r="DO96" s="28"/>
      <c r="DP96" s="28"/>
      <c r="DQ96" s="28"/>
      <c r="DR96" s="28"/>
      <c r="DS96" s="28"/>
      <c r="DT96" s="28"/>
      <c r="DU96" s="28"/>
      <c r="DV96" s="28"/>
      <c r="DW96" s="28"/>
      <c r="DX96" s="28"/>
      <c r="DY96" s="28"/>
      <c r="DZ96" s="28"/>
      <c r="EA96" s="28"/>
      <c r="EB96" s="28"/>
      <c r="EC96" s="28"/>
      <c r="ED96" s="28"/>
      <c r="EE96" s="28"/>
      <c r="EF96" s="28"/>
      <c r="EG96" s="28"/>
      <c r="EH96" s="28"/>
      <c r="EI96" s="28"/>
      <c r="EJ96" s="28"/>
      <c r="EK96" s="28"/>
      <c r="EL96" s="28"/>
      <c r="EM96" s="28"/>
      <c r="EN96" s="28"/>
      <c r="EO96" s="28"/>
      <c r="EP96" s="28"/>
      <c r="EQ96" s="28"/>
      <c r="ER96" s="28"/>
      <c r="ES96" s="28"/>
      <c r="ET96" s="28"/>
      <c r="EU96" s="28"/>
      <c r="EV96" s="28"/>
      <c r="EW96" s="28"/>
      <c r="EX96" s="28"/>
      <c r="EY96" s="28"/>
      <c r="EZ96" s="28"/>
      <c r="FA96" s="28"/>
      <c r="FB96" s="28"/>
      <c r="FC96" s="28"/>
      <c r="FD96" s="28"/>
      <c r="FE96" s="28"/>
      <c r="FF96" s="28"/>
      <c r="FG96" s="28"/>
      <c r="FH96" s="28"/>
      <c r="FI96" s="28"/>
      <c r="FJ96" s="28"/>
      <c r="FK96" s="28"/>
      <c r="FL96" s="28"/>
      <c r="FM96" s="28"/>
      <c r="FN96" s="28"/>
      <c r="FO96" s="28"/>
      <c r="FP96" s="28"/>
      <c r="FQ96" s="28"/>
      <c r="FR96" s="28"/>
      <c r="FS96" s="28"/>
      <c r="FT96" s="28"/>
      <c r="FU96" s="28"/>
      <c r="FV96" s="28"/>
      <c r="FW96" s="28"/>
      <c r="FX96" s="28"/>
      <c r="FY96" s="28"/>
      <c r="FZ96" s="28"/>
      <c r="GA96" s="28"/>
      <c r="GB96" s="28"/>
      <c r="GC96" s="28"/>
      <c r="GD96" s="28"/>
      <c r="GE96" s="28"/>
      <c r="GF96" s="28"/>
      <c r="GG96" s="28"/>
      <c r="GH96" s="28"/>
      <c r="GI96" s="28"/>
      <c r="GJ96" s="28"/>
      <c r="GK96" s="28"/>
      <c r="GL96" s="28"/>
      <c r="GM96" s="28"/>
      <c r="GN96" s="28"/>
    </row>
    <row r="97" spans="2:196"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  <c r="CH97" s="28"/>
      <c r="CI97" s="28"/>
      <c r="CJ97" s="28"/>
      <c r="CK97" s="28"/>
      <c r="CL97" s="28"/>
      <c r="CM97" s="28"/>
      <c r="CN97" s="28"/>
      <c r="CO97" s="28"/>
      <c r="CP97" s="28"/>
      <c r="CQ97" s="28"/>
      <c r="CR97" s="28"/>
      <c r="CS97" s="28"/>
      <c r="CT97" s="28"/>
      <c r="CU97" s="28"/>
      <c r="CV97" s="28"/>
      <c r="CW97" s="28"/>
      <c r="CX97" s="28"/>
      <c r="CY97" s="28"/>
      <c r="CZ97" s="28"/>
      <c r="DA97" s="28"/>
      <c r="DB97" s="28"/>
      <c r="DC97" s="28"/>
      <c r="DD97" s="28"/>
      <c r="DE97" s="28"/>
      <c r="DF97" s="28"/>
      <c r="DG97" s="28"/>
      <c r="DH97" s="28"/>
      <c r="DI97" s="28"/>
      <c r="DJ97" s="28"/>
      <c r="DK97" s="28"/>
      <c r="DL97" s="28"/>
      <c r="DM97" s="28"/>
      <c r="DN97" s="28"/>
      <c r="DO97" s="28"/>
      <c r="DP97" s="28"/>
      <c r="DQ97" s="28"/>
      <c r="DR97" s="28"/>
      <c r="DS97" s="28"/>
      <c r="DT97" s="28"/>
      <c r="DU97" s="28"/>
      <c r="DV97" s="28"/>
      <c r="DW97" s="28"/>
      <c r="DX97" s="28"/>
      <c r="DY97" s="28"/>
      <c r="DZ97" s="28"/>
      <c r="EA97" s="28"/>
      <c r="EB97" s="28"/>
      <c r="EC97" s="28"/>
      <c r="ED97" s="28"/>
      <c r="EE97" s="28"/>
      <c r="EF97" s="28"/>
      <c r="EG97" s="28"/>
      <c r="EH97" s="28"/>
      <c r="EI97" s="28"/>
      <c r="EJ97" s="28"/>
      <c r="EK97" s="28"/>
      <c r="EL97" s="28"/>
      <c r="EM97" s="28"/>
      <c r="EN97" s="28"/>
      <c r="EO97" s="28"/>
      <c r="EP97" s="28"/>
      <c r="EQ97" s="28"/>
      <c r="ER97" s="28"/>
      <c r="ES97" s="28"/>
      <c r="ET97" s="28"/>
      <c r="EU97" s="28"/>
      <c r="EV97" s="28"/>
      <c r="EW97" s="28"/>
      <c r="EX97" s="28"/>
      <c r="EY97" s="28"/>
      <c r="EZ97" s="28"/>
      <c r="FA97" s="28"/>
      <c r="FB97" s="28"/>
      <c r="FC97" s="28"/>
      <c r="FD97" s="28"/>
      <c r="FE97" s="28"/>
      <c r="FF97" s="28"/>
      <c r="FG97" s="28"/>
      <c r="FH97" s="28"/>
      <c r="FI97" s="28"/>
      <c r="FJ97" s="28"/>
      <c r="FK97" s="28"/>
      <c r="FL97" s="28"/>
      <c r="FM97" s="28"/>
      <c r="FN97" s="28"/>
      <c r="FO97" s="28"/>
      <c r="FP97" s="28"/>
      <c r="FQ97" s="28"/>
      <c r="FR97" s="28"/>
      <c r="FS97" s="28"/>
      <c r="FT97" s="28"/>
      <c r="FU97" s="28"/>
      <c r="FV97" s="28"/>
      <c r="FW97" s="28"/>
      <c r="FX97" s="28"/>
      <c r="FY97" s="28"/>
      <c r="FZ97" s="28"/>
      <c r="GA97" s="28"/>
      <c r="GB97" s="28"/>
      <c r="GC97" s="28"/>
      <c r="GD97" s="28"/>
      <c r="GE97" s="28"/>
      <c r="GF97" s="28"/>
      <c r="GG97" s="28"/>
      <c r="GH97" s="28"/>
      <c r="GI97" s="28"/>
      <c r="GJ97" s="28"/>
      <c r="GK97" s="28"/>
      <c r="GL97" s="28"/>
      <c r="GM97" s="28"/>
      <c r="GN97" s="28"/>
    </row>
    <row r="98" spans="2:196"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28"/>
      <c r="CD98" s="28"/>
      <c r="CE98" s="28"/>
      <c r="CF98" s="28"/>
      <c r="CG98" s="28"/>
      <c r="CH98" s="28"/>
      <c r="CI98" s="28"/>
      <c r="CJ98" s="28"/>
      <c r="CK98" s="28"/>
      <c r="CL98" s="28"/>
      <c r="CM98" s="28"/>
      <c r="CN98" s="28"/>
      <c r="CO98" s="28"/>
      <c r="CP98" s="28"/>
      <c r="CQ98" s="28"/>
      <c r="CR98" s="28"/>
      <c r="CS98" s="28"/>
      <c r="CT98" s="28"/>
      <c r="CU98" s="28"/>
      <c r="CV98" s="28"/>
      <c r="CW98" s="28"/>
      <c r="CX98" s="28"/>
      <c r="CY98" s="28"/>
      <c r="CZ98" s="28"/>
      <c r="DA98" s="28"/>
      <c r="DB98" s="28"/>
      <c r="DC98" s="28"/>
      <c r="DD98" s="28"/>
      <c r="DE98" s="28"/>
      <c r="DF98" s="28"/>
      <c r="DG98" s="28"/>
      <c r="DH98" s="28"/>
      <c r="DI98" s="28"/>
      <c r="DJ98" s="28"/>
      <c r="DK98" s="28"/>
      <c r="DL98" s="28"/>
      <c r="DM98" s="28"/>
      <c r="DN98" s="28"/>
      <c r="DO98" s="28"/>
      <c r="DP98" s="28"/>
      <c r="DQ98" s="28"/>
      <c r="DR98" s="28"/>
      <c r="DS98" s="28"/>
      <c r="DT98" s="28"/>
      <c r="DU98" s="28"/>
      <c r="DV98" s="28"/>
      <c r="DW98" s="28"/>
      <c r="DX98" s="28"/>
      <c r="DY98" s="28"/>
      <c r="DZ98" s="28"/>
      <c r="EA98" s="28"/>
      <c r="EB98" s="28"/>
      <c r="EC98" s="28"/>
      <c r="ED98" s="28"/>
      <c r="EE98" s="28"/>
      <c r="EF98" s="28"/>
      <c r="EG98" s="28"/>
      <c r="EH98" s="28"/>
      <c r="EI98" s="28"/>
      <c r="EJ98" s="28"/>
      <c r="EK98" s="28"/>
      <c r="EL98" s="28"/>
      <c r="EM98" s="28"/>
      <c r="EN98" s="28"/>
      <c r="EO98" s="28"/>
      <c r="EP98" s="28"/>
      <c r="EQ98" s="28"/>
      <c r="ER98" s="28"/>
      <c r="ES98" s="28"/>
      <c r="ET98" s="28"/>
      <c r="EU98" s="28"/>
      <c r="EV98" s="28"/>
      <c r="EW98" s="28"/>
      <c r="EX98" s="28"/>
      <c r="EY98" s="28"/>
      <c r="EZ98" s="28"/>
      <c r="FA98" s="28"/>
      <c r="FB98" s="28"/>
      <c r="FC98" s="28"/>
      <c r="FD98" s="28"/>
      <c r="FE98" s="28"/>
      <c r="FF98" s="28"/>
      <c r="FG98" s="28"/>
      <c r="FH98" s="28"/>
      <c r="FI98" s="28"/>
      <c r="FJ98" s="28"/>
      <c r="FK98" s="28"/>
      <c r="FL98" s="28"/>
      <c r="FM98" s="28"/>
      <c r="FN98" s="28"/>
      <c r="FO98" s="28"/>
      <c r="FP98" s="28"/>
      <c r="FQ98" s="28"/>
      <c r="FR98" s="28"/>
      <c r="FS98" s="28"/>
      <c r="FT98" s="28"/>
      <c r="FU98" s="28"/>
      <c r="FV98" s="28"/>
      <c r="FW98" s="28"/>
      <c r="FX98" s="28"/>
      <c r="FY98" s="28"/>
      <c r="FZ98" s="28"/>
      <c r="GA98" s="28"/>
      <c r="GB98" s="28"/>
      <c r="GC98" s="28"/>
      <c r="GD98" s="28"/>
      <c r="GE98" s="28"/>
      <c r="GF98" s="28"/>
      <c r="GG98" s="28"/>
      <c r="GH98" s="28"/>
      <c r="GI98" s="28"/>
      <c r="GJ98" s="28"/>
      <c r="GK98" s="28"/>
      <c r="GL98" s="28"/>
      <c r="GM98" s="28"/>
      <c r="GN98" s="28"/>
    </row>
    <row r="99" spans="2:196">
      <c r="C99" s="47" t="s">
        <v>118</v>
      </c>
    </row>
    <row r="102" spans="2:196">
      <c r="B102" s="49"/>
    </row>
    <row r="103" spans="2:196">
      <c r="B103" s="49"/>
    </row>
    <row r="104" spans="2:196">
      <c r="B104" s="49"/>
    </row>
    <row r="105" spans="2:196">
      <c r="B105" s="49"/>
    </row>
    <row r="106" spans="2:196">
      <c r="B106" s="49"/>
    </row>
    <row r="107" spans="2:196">
      <c r="B107" s="49"/>
    </row>
    <row r="108" spans="2:196">
      <c r="B108" s="49"/>
    </row>
    <row r="109" spans="2:196">
      <c r="B109" s="49"/>
    </row>
    <row r="110" spans="2:196">
      <c r="B110" s="49"/>
    </row>
    <row r="111" spans="2:196">
      <c r="B111" s="49"/>
    </row>
    <row r="112" spans="2:196">
      <c r="B112" s="49"/>
    </row>
    <row r="113" spans="2:2">
      <c r="B113" s="49"/>
    </row>
    <row r="114" spans="2:2">
      <c r="B114" s="49"/>
    </row>
    <row r="115" spans="2:2">
      <c r="B115" s="49"/>
    </row>
    <row r="116" spans="2:2">
      <c r="B116" s="49"/>
    </row>
    <row r="117" spans="2:2">
      <c r="B117" s="49"/>
    </row>
    <row r="118" spans="2:2">
      <c r="B118" s="49"/>
    </row>
    <row r="119" spans="2:2">
      <c r="B119" s="49"/>
    </row>
    <row r="120" spans="2:2">
      <c r="B120" s="49"/>
    </row>
    <row r="127" spans="2:2" ht="15.2" customHeight="1"/>
  </sheetData>
  <mergeCells count="1">
    <mergeCell ref="A7:A8"/>
  </mergeCells>
  <printOptions horizontalCentered="1"/>
  <pageMargins left="0.43307086614173229" right="0.39370078740157483" top="0.51181102362204722" bottom="0.51181102362204722" header="0" footer="0"/>
  <pageSetup paperSize="9" scale="3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03"/>
  <sheetViews>
    <sheetView showGridLines="0" showOutlineSymbols="0" zoomScale="55" zoomScaleNormal="55" workbookViewId="0">
      <selection activeCell="E101" sqref="E101:G108"/>
    </sheetView>
  </sheetViews>
  <sheetFormatPr baseColWidth="10" defaultColWidth="11.42578125" defaultRowHeight="15.75"/>
  <cols>
    <col min="1" max="1" width="10.28515625" style="28" customWidth="1"/>
    <col min="2" max="2" width="46" style="47" customWidth="1"/>
    <col min="3" max="3" width="33.28515625" style="47" customWidth="1"/>
    <col min="4" max="4" width="35.42578125" style="47" customWidth="1"/>
    <col min="5" max="5" width="38.85546875" style="47" customWidth="1"/>
    <col min="6" max="6" width="27.7109375" style="47" customWidth="1"/>
    <col min="7" max="7" width="28.42578125" style="47" customWidth="1"/>
    <col min="8" max="8" width="33.7109375" style="47" customWidth="1"/>
    <col min="9" max="16384" width="11.42578125" style="67"/>
  </cols>
  <sheetData>
    <row r="1" spans="1:254" s="60" customFormat="1" ht="12.2" customHeight="1">
      <c r="A1" s="19"/>
      <c r="B1" s="17"/>
      <c r="C1" s="17"/>
      <c r="D1" s="17"/>
      <c r="E1" s="17"/>
      <c r="F1" s="17"/>
      <c r="G1" s="17"/>
      <c r="H1" s="17"/>
    </row>
    <row r="2" spans="1:254" s="60" customFormat="1" ht="12.95" customHeight="1">
      <c r="A2" s="19"/>
      <c r="B2" s="17"/>
      <c r="C2" s="17"/>
      <c r="D2" s="17"/>
      <c r="E2" s="17"/>
      <c r="F2" s="17"/>
      <c r="G2" s="17"/>
      <c r="H2" s="17"/>
    </row>
    <row r="3" spans="1:254" s="54" customFormat="1" ht="51">
      <c r="A3" s="61"/>
      <c r="B3" s="51" t="s">
        <v>119</v>
      </c>
      <c r="C3" s="53"/>
      <c r="D3" s="52"/>
      <c r="E3" s="52"/>
      <c r="F3" s="52"/>
      <c r="G3" s="52"/>
      <c r="H3" s="62"/>
    </row>
    <row r="4" spans="1:254" s="54" customFormat="1" ht="4.7" customHeight="1">
      <c r="A4" s="63"/>
      <c r="B4" s="52"/>
      <c r="C4" s="53"/>
      <c r="D4" s="52"/>
      <c r="E4" s="52"/>
      <c r="F4" s="52"/>
      <c r="G4" s="52"/>
      <c r="H4" s="64"/>
    </row>
    <row r="5" spans="1:254" s="54" customFormat="1" ht="43.5">
      <c r="A5" s="65"/>
      <c r="B5" s="56" t="str">
        <f>Prov1!$A$5</f>
        <v>1 de  abril de 2020</v>
      </c>
      <c r="C5" s="53"/>
      <c r="D5" s="52"/>
      <c r="E5" s="52"/>
      <c r="F5" s="52"/>
      <c r="G5" s="52"/>
      <c r="H5" s="62"/>
    </row>
    <row r="6" spans="1:254" ht="2.4500000000000002" customHeight="1">
      <c r="A6" s="66"/>
    </row>
    <row r="7" spans="1:254" ht="121.35" customHeight="1">
      <c r="A7" s="66"/>
      <c r="B7" s="280" t="s">
        <v>48</v>
      </c>
      <c r="C7" s="280" t="s">
        <v>120</v>
      </c>
      <c r="D7" s="280" t="s">
        <v>121</v>
      </c>
      <c r="E7" s="280" t="s">
        <v>122</v>
      </c>
      <c r="F7" s="280" t="s">
        <v>123</v>
      </c>
      <c r="G7" s="280" t="s">
        <v>124</v>
      </c>
      <c r="H7" s="280" t="s">
        <v>122</v>
      </c>
    </row>
    <row r="8" spans="1:254" ht="10.35" customHeight="1">
      <c r="A8" s="66"/>
      <c r="B8" s="30"/>
      <c r="C8" s="30"/>
      <c r="D8" s="30"/>
      <c r="E8" s="30"/>
      <c r="F8" s="30"/>
      <c r="G8" s="30"/>
      <c r="H8" s="30"/>
    </row>
    <row r="9" spans="1:254" s="34" customFormat="1" ht="26.65" customHeight="1">
      <c r="A9" s="68"/>
      <c r="B9" s="281" t="s">
        <v>53</v>
      </c>
      <c r="C9" s="278">
        <v>1581295</v>
      </c>
      <c r="D9" s="282">
        <v>0.16147782340726127</v>
      </c>
      <c r="E9" s="282">
        <v>1.1720589439633056E-2</v>
      </c>
      <c r="F9" s="279">
        <v>903.47615572679342</v>
      </c>
      <c r="G9" s="282">
        <v>0.89556402017298875</v>
      </c>
      <c r="H9" s="282">
        <v>2.0699075526139143E-2</v>
      </c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</row>
    <row r="10" spans="1:254" s="73" customFormat="1" ht="24.95" customHeight="1">
      <c r="A10" s="66"/>
      <c r="B10" s="69" t="s">
        <v>54</v>
      </c>
      <c r="C10" s="70">
        <v>107646</v>
      </c>
      <c r="D10" s="71">
        <v>1.0992535724515695E-2</v>
      </c>
      <c r="E10" s="71">
        <v>1.7813581437567283E-2</v>
      </c>
      <c r="F10" s="72">
        <v>817.89299555951868</v>
      </c>
      <c r="G10" s="71">
        <v>0.81073034914283648</v>
      </c>
      <c r="H10" s="71">
        <v>2.1833707033452221E-2</v>
      </c>
    </row>
    <row r="11" spans="1:254" s="74" customFormat="1" ht="24.95" customHeight="1">
      <c r="A11" s="66"/>
      <c r="B11" s="69" t="s">
        <v>55</v>
      </c>
      <c r="C11" s="70">
        <v>222302</v>
      </c>
      <c r="D11" s="71">
        <v>2.2700914819234232E-2</v>
      </c>
      <c r="E11" s="71">
        <v>1.0495788502361547E-2</v>
      </c>
      <c r="F11" s="72">
        <v>1005.258217469928</v>
      </c>
      <c r="G11" s="71">
        <v>0.99645473191828127</v>
      </c>
      <c r="H11" s="71">
        <v>1.9654813293454865E-2</v>
      </c>
    </row>
    <row r="12" spans="1:254" s="74" customFormat="1" ht="24.95" customHeight="1">
      <c r="A12" s="66"/>
      <c r="B12" s="69" t="s">
        <v>56</v>
      </c>
      <c r="C12" s="70">
        <v>172652</v>
      </c>
      <c r="D12" s="71">
        <v>1.763078310303294E-2</v>
      </c>
      <c r="E12" s="71">
        <v>8.4813084112149717E-3</v>
      </c>
      <c r="F12" s="72">
        <v>834.08174622940965</v>
      </c>
      <c r="G12" s="71">
        <v>0.8267773278479279</v>
      </c>
      <c r="H12" s="71">
        <v>2.2533772215976855E-2</v>
      </c>
    </row>
    <row r="13" spans="1:254" s="74" customFormat="1" ht="24.95" customHeight="1">
      <c r="A13" s="66"/>
      <c r="B13" s="69" t="s">
        <v>57</v>
      </c>
      <c r="C13" s="70">
        <v>188955</v>
      </c>
      <c r="D13" s="71">
        <v>1.9295603996673013E-2</v>
      </c>
      <c r="E13" s="71">
        <v>8.2493370115630515E-3</v>
      </c>
      <c r="F13" s="72">
        <v>852.52834103357941</v>
      </c>
      <c r="G13" s="71">
        <v>0.84506237775943893</v>
      </c>
      <c r="H13" s="71">
        <v>2.2979699137859688E-2</v>
      </c>
    </row>
    <row r="14" spans="1:254" s="74" customFormat="1" ht="24.95" customHeight="1">
      <c r="A14" s="66"/>
      <c r="B14" s="69" t="s">
        <v>58</v>
      </c>
      <c r="C14" s="70">
        <v>98114</v>
      </c>
      <c r="D14" s="71">
        <v>1.0019152128970263E-2</v>
      </c>
      <c r="E14" s="71">
        <v>1.3197571151224663E-2</v>
      </c>
      <c r="F14" s="72">
        <v>922.43384522086558</v>
      </c>
      <c r="G14" s="71">
        <v>0.9143556888948321</v>
      </c>
      <c r="H14" s="71">
        <v>1.6001983876818837E-2</v>
      </c>
    </row>
    <row r="15" spans="1:254" s="74" customFormat="1" ht="24.95" customHeight="1">
      <c r="A15" s="75"/>
      <c r="B15" s="69" t="s">
        <v>59</v>
      </c>
      <c r="C15" s="70">
        <v>142415</v>
      </c>
      <c r="D15" s="71">
        <v>1.4543057570247875E-2</v>
      </c>
      <c r="E15" s="71">
        <v>5.9687786960513911E-3</v>
      </c>
      <c r="F15" s="72">
        <v>829.09611649053795</v>
      </c>
      <c r="G15" s="71">
        <v>0.8218353594476151</v>
      </c>
      <c r="H15" s="71">
        <v>2.0488152687313965E-2</v>
      </c>
    </row>
    <row r="16" spans="1:254" s="74" customFormat="1" ht="24.95" customHeight="1">
      <c r="A16" s="75"/>
      <c r="B16" s="69" t="s">
        <v>60</v>
      </c>
      <c r="C16" s="70">
        <v>269816</v>
      </c>
      <c r="D16" s="71">
        <v>2.7552923648309521E-2</v>
      </c>
      <c r="E16" s="71">
        <v>1.4612868047982452E-2</v>
      </c>
      <c r="F16" s="72">
        <v>918.81052457971361</v>
      </c>
      <c r="G16" s="71">
        <v>0.91076409925608237</v>
      </c>
      <c r="H16" s="71">
        <v>1.9838731101984752E-2</v>
      </c>
    </row>
    <row r="17" spans="1:254" s="74" customFormat="1" ht="24.95" customHeight="1">
      <c r="A17" s="75"/>
      <c r="B17" s="69" t="s">
        <v>61</v>
      </c>
      <c r="C17" s="70">
        <v>379395</v>
      </c>
      <c r="D17" s="71">
        <v>3.8742852416277729E-2</v>
      </c>
      <c r="E17" s="71">
        <v>1.3677072534707069E-2</v>
      </c>
      <c r="F17" s="72">
        <v>937.18671426877029</v>
      </c>
      <c r="G17" s="71">
        <v>0.9289793606208433</v>
      </c>
      <c r="H17" s="71">
        <v>2.0913277238206351E-2</v>
      </c>
    </row>
    <row r="18" spans="1:254" s="74" customFormat="1" ht="15" customHeight="1">
      <c r="A18" s="75"/>
      <c r="B18" s="69"/>
      <c r="C18" s="76"/>
      <c r="D18" s="71"/>
      <c r="E18" s="71"/>
      <c r="F18" s="72"/>
      <c r="G18" s="71"/>
      <c r="H18" s="71"/>
    </row>
    <row r="19" spans="1:254" s="34" customFormat="1" ht="26.65" customHeight="1">
      <c r="A19" s="68"/>
      <c r="B19" s="281" t="s">
        <v>62</v>
      </c>
      <c r="C19" s="278">
        <v>304853</v>
      </c>
      <c r="D19" s="282">
        <v>3.1130812972388972E-2</v>
      </c>
      <c r="E19" s="282">
        <v>2.0510865170644266E-3</v>
      </c>
      <c r="F19" s="279">
        <v>1063.137370929596</v>
      </c>
      <c r="G19" s="282">
        <v>1.053827012335413</v>
      </c>
      <c r="H19" s="282">
        <v>2.1082288360654511E-2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</row>
    <row r="20" spans="1:254" s="73" customFormat="1" ht="24.95" customHeight="1">
      <c r="A20" s="77"/>
      <c r="B20" s="69" t="s">
        <v>63</v>
      </c>
      <c r="C20" s="70">
        <v>53316</v>
      </c>
      <c r="D20" s="71">
        <v>5.4444943118023784E-3</v>
      </c>
      <c r="E20" s="71">
        <v>2.5385005923168613E-3</v>
      </c>
      <c r="F20" s="72">
        <v>965.15518587290876</v>
      </c>
      <c r="G20" s="71">
        <v>0.95670290009571424</v>
      </c>
      <c r="H20" s="71">
        <v>2.194547596448615E-2</v>
      </c>
    </row>
    <row r="21" spans="1:254" s="74" customFormat="1" ht="24.95" customHeight="1">
      <c r="A21" s="75"/>
      <c r="B21" s="69" t="s">
        <v>64</v>
      </c>
      <c r="C21" s="70">
        <v>35941</v>
      </c>
      <c r="D21" s="71">
        <v>3.6702035047732253E-3</v>
      </c>
      <c r="E21" s="71">
        <v>-3.5487537774820943E-3</v>
      </c>
      <c r="F21" s="72">
        <v>963.8639804123427</v>
      </c>
      <c r="G21" s="71">
        <v>0.95542300228567889</v>
      </c>
      <c r="H21" s="71">
        <v>2.3224528620319651E-2</v>
      </c>
    </row>
    <row r="22" spans="1:254" s="74" customFormat="1" ht="24.95" customHeight="1">
      <c r="A22" s="75"/>
      <c r="B22" s="69" t="s">
        <v>65</v>
      </c>
      <c r="C22" s="70">
        <v>215596</v>
      </c>
      <c r="D22" s="71">
        <v>2.2016115155813368E-2</v>
      </c>
      <c r="E22" s="71">
        <v>2.8700477721079753E-3</v>
      </c>
      <c r="F22" s="72">
        <v>1103.9173627061732</v>
      </c>
      <c r="G22" s="71">
        <v>1.0942498759013848</v>
      </c>
      <c r="H22" s="71">
        <v>2.0476928294066887E-2</v>
      </c>
    </row>
    <row r="23" spans="1:254" s="74" customFormat="1" ht="15" customHeight="1">
      <c r="A23" s="75"/>
      <c r="B23" s="69"/>
      <c r="C23" s="76"/>
      <c r="D23" s="71"/>
      <c r="E23" s="71"/>
      <c r="F23" s="72"/>
      <c r="G23" s="71"/>
      <c r="H23" s="71"/>
    </row>
    <row r="24" spans="1:254" s="34" customFormat="1" ht="26.65" customHeight="1">
      <c r="A24" s="68"/>
      <c r="B24" s="281" t="s">
        <v>66</v>
      </c>
      <c r="C24" s="278">
        <v>301459</v>
      </c>
      <c r="D24" s="282">
        <v>3.0784226324961233E-2</v>
      </c>
      <c r="E24" s="282">
        <v>-2.3628848374938061E-3</v>
      </c>
      <c r="F24" s="279">
        <v>1188.858313734205</v>
      </c>
      <c r="G24" s="282">
        <v>1.1784469618983995</v>
      </c>
      <c r="H24" s="282">
        <v>1.9748417367528415E-2</v>
      </c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</row>
    <row r="25" spans="1:254" s="74" customFormat="1" ht="15" customHeight="1">
      <c r="A25" s="75"/>
      <c r="B25" s="69"/>
      <c r="C25" s="76"/>
      <c r="D25" s="71"/>
      <c r="E25" s="71"/>
      <c r="F25" s="72"/>
      <c r="G25" s="71"/>
      <c r="H25" s="71"/>
    </row>
    <row r="26" spans="1:254" s="34" customFormat="1" ht="24.95" customHeight="1">
      <c r="A26" s="68"/>
      <c r="B26" s="281" t="s">
        <v>67</v>
      </c>
      <c r="C26" s="278">
        <v>194672</v>
      </c>
      <c r="D26" s="282">
        <v>1.987940949559593E-2</v>
      </c>
      <c r="E26" s="282">
        <v>1.7158860534620679E-2</v>
      </c>
      <c r="F26" s="279">
        <v>935.02266371126757</v>
      </c>
      <c r="G26" s="282">
        <v>0.92683426159985627</v>
      </c>
      <c r="H26" s="282">
        <v>2.3130514846758654E-2</v>
      </c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  <c r="GL26" s="32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</row>
    <row r="27" spans="1:254" s="74" customFormat="1" ht="15" customHeight="1">
      <c r="A27" s="75"/>
      <c r="B27" s="69"/>
      <c r="C27" s="76"/>
      <c r="D27" s="71"/>
      <c r="E27" s="71"/>
      <c r="F27" s="72"/>
      <c r="G27" s="71"/>
      <c r="H27" s="71"/>
    </row>
    <row r="28" spans="1:254" s="34" customFormat="1" ht="26.65" customHeight="1">
      <c r="A28" s="68"/>
      <c r="B28" s="281" t="s">
        <v>68</v>
      </c>
      <c r="C28" s="278">
        <v>331470</v>
      </c>
      <c r="D28" s="282">
        <v>3.3848873312572851E-2</v>
      </c>
      <c r="E28" s="282">
        <v>2.6216555934638119E-2</v>
      </c>
      <c r="F28" s="279">
        <v>924.48645886505528</v>
      </c>
      <c r="G28" s="282">
        <v>0.91639032690425881</v>
      </c>
      <c r="H28" s="282">
        <v>2.0762054235158756E-2</v>
      </c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</row>
    <row r="29" spans="1:254" s="73" customFormat="1" ht="24.95" customHeight="1">
      <c r="A29" s="77"/>
      <c r="B29" s="69" t="s">
        <v>69</v>
      </c>
      <c r="C29" s="70">
        <v>174039</v>
      </c>
      <c r="D29" s="71">
        <v>1.7772420015225714E-2</v>
      </c>
      <c r="E29" s="71">
        <v>2.6421481608171815E-2</v>
      </c>
      <c r="F29" s="72">
        <v>936.12594533409197</v>
      </c>
      <c r="G29" s="71">
        <v>0.92792788130332782</v>
      </c>
      <c r="H29" s="71">
        <v>2.1130550906987233E-2</v>
      </c>
    </row>
    <row r="30" spans="1:254" s="74" customFormat="1" ht="24.95" customHeight="1">
      <c r="A30" s="75"/>
      <c r="B30" s="69" t="s">
        <v>70</v>
      </c>
      <c r="C30" s="70">
        <v>157431</v>
      </c>
      <c r="D30" s="71">
        <v>1.6076453297347141E-2</v>
      </c>
      <c r="E30" s="71">
        <v>2.5990107075591684E-2</v>
      </c>
      <c r="F30" s="72">
        <v>911.61907832637678</v>
      </c>
      <c r="G30" s="71">
        <v>0.9036356316405586</v>
      </c>
      <c r="H30" s="71">
        <v>2.0338179743431217E-2</v>
      </c>
    </row>
    <row r="31" spans="1:254" s="74" customFormat="1" ht="15" customHeight="1">
      <c r="A31" s="75"/>
      <c r="B31" s="69"/>
      <c r="C31" s="76"/>
      <c r="D31" s="71"/>
      <c r="E31" s="71"/>
      <c r="F31" s="72"/>
      <c r="G31" s="71"/>
      <c r="H31" s="71"/>
    </row>
    <row r="32" spans="1:254" s="34" customFormat="1" ht="26.65" customHeight="1">
      <c r="A32" s="68"/>
      <c r="B32" s="281" t="s">
        <v>71</v>
      </c>
      <c r="C32" s="278">
        <v>141829</v>
      </c>
      <c r="D32" s="282">
        <v>1.4483216740727353E-2</v>
      </c>
      <c r="E32" s="282">
        <v>5.4373254313706543E-3</v>
      </c>
      <c r="F32" s="279">
        <v>1064.8084068843475</v>
      </c>
      <c r="G32" s="282">
        <v>1.0554834142979936</v>
      </c>
      <c r="H32" s="282">
        <v>2.2636981663212596E-2</v>
      </c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</row>
    <row r="33" spans="1:254" s="74" customFormat="1" ht="15" customHeight="1">
      <c r="A33" s="75"/>
      <c r="B33" s="69"/>
      <c r="C33" s="76"/>
      <c r="D33" s="71"/>
      <c r="E33" s="71"/>
      <c r="F33" s="72"/>
      <c r="G33" s="71"/>
      <c r="H33" s="71"/>
    </row>
    <row r="34" spans="1:254" s="34" customFormat="1" ht="26.65" customHeight="1">
      <c r="A34" s="68"/>
      <c r="B34" s="281" t="s">
        <v>72</v>
      </c>
      <c r="C34" s="278">
        <v>614303</v>
      </c>
      <c r="D34" s="282">
        <v>6.2731059892398841E-2</v>
      </c>
      <c r="E34" s="282">
        <v>1.1522239388783717E-3</v>
      </c>
      <c r="F34" s="279">
        <v>998.72090657216381</v>
      </c>
      <c r="G34" s="282">
        <v>0.98997467110913606</v>
      </c>
      <c r="H34" s="282">
        <v>2.3494416550913666E-2</v>
      </c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</row>
    <row r="35" spans="1:254" s="73" customFormat="1" ht="24.95" customHeight="1">
      <c r="A35" s="77"/>
      <c r="B35" s="69" t="s">
        <v>73</v>
      </c>
      <c r="C35" s="70">
        <v>38704</v>
      </c>
      <c r="D35" s="71">
        <v>3.9523540371370555E-3</v>
      </c>
      <c r="E35" s="71">
        <v>-2.2942283401644614E-3</v>
      </c>
      <c r="F35" s="72">
        <v>873.23890243902372</v>
      </c>
      <c r="G35" s="71">
        <v>0.86559156772724577</v>
      </c>
      <c r="H35" s="71">
        <v>2.5339596043513435E-2</v>
      </c>
    </row>
    <row r="36" spans="1:254" s="74" customFormat="1" ht="24.95" customHeight="1">
      <c r="A36" s="75"/>
      <c r="B36" s="69" t="s">
        <v>74</v>
      </c>
      <c r="C36" s="70">
        <v>90704</v>
      </c>
      <c r="D36" s="71">
        <v>9.2624617761595564E-3</v>
      </c>
      <c r="E36" s="71">
        <v>3.5959680899324553E-3</v>
      </c>
      <c r="F36" s="72">
        <v>1070.8650304286466</v>
      </c>
      <c r="G36" s="71">
        <v>1.0614869973429093</v>
      </c>
      <c r="H36" s="71">
        <v>2.5063377561343358E-2</v>
      </c>
    </row>
    <row r="37" spans="1:254" s="74" customFormat="1" ht="24.95" customHeight="1">
      <c r="A37" s="75"/>
      <c r="B37" s="69" t="s">
        <v>75</v>
      </c>
      <c r="C37" s="70">
        <v>141712</v>
      </c>
      <c r="D37" s="71">
        <v>1.4471268998314551E-2</v>
      </c>
      <c r="E37" s="71">
        <v>-2.7655606769642072E-3</v>
      </c>
      <c r="F37" s="72">
        <v>992.49733050129873</v>
      </c>
      <c r="G37" s="71">
        <v>0.98380559761389508</v>
      </c>
      <c r="H37" s="71">
        <v>2.3737158956481652E-2</v>
      </c>
    </row>
    <row r="38" spans="1:254" s="74" customFormat="1" ht="24.95" customHeight="1">
      <c r="A38" s="75"/>
      <c r="B38" s="69" t="s">
        <v>76</v>
      </c>
      <c r="C38" s="70">
        <v>42510</v>
      </c>
      <c r="D38" s="71">
        <v>4.3410130766508943E-3</v>
      </c>
      <c r="E38" s="71">
        <v>4.2048568458850077E-3</v>
      </c>
      <c r="F38" s="72">
        <v>1024.1358948482698</v>
      </c>
      <c r="G38" s="71">
        <v>1.0151670892254605</v>
      </c>
      <c r="H38" s="71">
        <v>2.4334855415335976E-2</v>
      </c>
    </row>
    <row r="39" spans="1:254" s="74" customFormat="1" ht="24.95" customHeight="1">
      <c r="A39" s="75"/>
      <c r="B39" s="69" t="s">
        <v>77</v>
      </c>
      <c r="C39" s="70">
        <v>80499</v>
      </c>
      <c r="D39" s="71">
        <v>8.2203531323763908E-3</v>
      </c>
      <c r="E39" s="71">
        <v>8.0811597085816977E-4</v>
      </c>
      <c r="F39" s="72">
        <v>929.94045938458964</v>
      </c>
      <c r="G39" s="71">
        <v>0.92179656435760982</v>
      </c>
      <c r="H39" s="71">
        <v>2.3020734254424635E-2</v>
      </c>
    </row>
    <row r="40" spans="1:254" s="74" customFormat="1" ht="24.95" customHeight="1">
      <c r="A40" s="75"/>
      <c r="B40" s="69" t="s">
        <v>78</v>
      </c>
      <c r="C40" s="70">
        <v>33378</v>
      </c>
      <c r="D40" s="71">
        <v>3.4084764637133278E-3</v>
      </c>
      <c r="E40" s="71">
        <v>-2.8976848394324239E-3</v>
      </c>
      <c r="F40" s="72">
        <v>944.83418179639318</v>
      </c>
      <c r="G40" s="71">
        <v>0.93655985593305313</v>
      </c>
      <c r="H40" s="71">
        <v>2.57150777413373E-2</v>
      </c>
    </row>
    <row r="41" spans="1:254" s="74" customFormat="1" ht="24.95" customHeight="1">
      <c r="A41" s="75"/>
      <c r="B41" s="69" t="s">
        <v>79</v>
      </c>
      <c r="C41" s="70">
        <v>22377</v>
      </c>
      <c r="D41" s="71">
        <v>2.2850823245405098E-3</v>
      </c>
      <c r="E41" s="71">
        <v>-9.2096524241753741E-3</v>
      </c>
      <c r="F41" s="72">
        <v>943.87969388211093</v>
      </c>
      <c r="G41" s="71">
        <v>0.93561372688658873</v>
      </c>
      <c r="H41" s="71">
        <v>2.524262690372292E-2</v>
      </c>
    </row>
    <row r="42" spans="1:254" s="74" customFormat="1" ht="24.95" customHeight="1">
      <c r="A42" s="75"/>
      <c r="B42" s="69" t="s">
        <v>80</v>
      </c>
      <c r="C42" s="70">
        <v>115652</v>
      </c>
      <c r="D42" s="71">
        <v>1.1810088081412122E-2</v>
      </c>
      <c r="E42" s="71">
        <v>1.0193475127745932E-2</v>
      </c>
      <c r="F42" s="72">
        <v>1122.1347702590529</v>
      </c>
      <c r="G42" s="71">
        <v>1.1123077456545298</v>
      </c>
      <c r="H42" s="71">
        <v>1.9503883362131047E-2</v>
      </c>
    </row>
    <row r="43" spans="1:254" s="74" customFormat="1" ht="24.95" customHeight="1">
      <c r="A43" s="75"/>
      <c r="B43" s="69" t="s">
        <v>81</v>
      </c>
      <c r="C43" s="70">
        <v>48767</v>
      </c>
      <c r="D43" s="71">
        <v>4.9799620020944289E-3</v>
      </c>
      <c r="E43" s="71">
        <v>-4.9175644792687212E-3</v>
      </c>
      <c r="F43" s="72">
        <v>842.95920520023776</v>
      </c>
      <c r="G43" s="71">
        <v>0.83557704303071545</v>
      </c>
      <c r="H43" s="71">
        <v>2.1497340078082905E-2</v>
      </c>
    </row>
    <row r="44" spans="1:254" s="74" customFormat="1" ht="15" customHeight="1">
      <c r="A44" s="75"/>
      <c r="B44" s="69"/>
      <c r="C44" s="76"/>
      <c r="D44" s="71"/>
      <c r="E44" s="71"/>
      <c r="F44" s="72"/>
      <c r="G44" s="71"/>
      <c r="H44" s="71"/>
    </row>
    <row r="45" spans="1:254" s="34" customFormat="1" ht="26.65" customHeight="1">
      <c r="A45" s="68"/>
      <c r="B45" s="281" t="s">
        <v>82</v>
      </c>
      <c r="C45" s="278">
        <v>374900</v>
      </c>
      <c r="D45" s="282">
        <v>3.8283834449221836E-2</v>
      </c>
      <c r="E45" s="282">
        <v>5.1854592643834074E-3</v>
      </c>
      <c r="F45" s="279">
        <v>931.488479167778</v>
      </c>
      <c r="G45" s="282">
        <v>0.92333102745500528</v>
      </c>
      <c r="H45" s="282">
        <v>2.1752584198632796E-2</v>
      </c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  <c r="HW45" s="33"/>
      <c r="HX45" s="33"/>
      <c r="HY45" s="33"/>
      <c r="HZ45" s="33"/>
      <c r="IA45" s="33"/>
      <c r="IB45" s="33"/>
      <c r="IC45" s="33"/>
      <c r="ID45" s="33"/>
      <c r="IE45" s="33"/>
      <c r="IF45" s="33"/>
      <c r="IG45" s="33"/>
      <c r="IH45" s="33"/>
      <c r="II45" s="33"/>
      <c r="IJ45" s="33"/>
      <c r="IK45" s="33"/>
      <c r="IL45" s="33"/>
      <c r="IM45" s="33"/>
      <c r="IN45" s="33"/>
      <c r="IO45" s="33"/>
      <c r="IP45" s="33"/>
      <c r="IQ45" s="33"/>
      <c r="IR45" s="33"/>
      <c r="IS45" s="33"/>
      <c r="IT45" s="33"/>
    </row>
    <row r="46" spans="1:254" s="73" customFormat="1" ht="24.95" customHeight="1">
      <c r="A46" s="77"/>
      <c r="B46" s="69" t="s">
        <v>83</v>
      </c>
      <c r="C46" s="70">
        <v>72723</v>
      </c>
      <c r="D46" s="71">
        <v>7.4262877904794876E-3</v>
      </c>
      <c r="E46" s="71">
        <v>1.9702397354643963E-3</v>
      </c>
      <c r="F46" s="72">
        <v>895.84120182060644</v>
      </c>
      <c r="G46" s="71">
        <v>0.88799592889496293</v>
      </c>
      <c r="H46" s="71">
        <v>2.3701579285198449E-2</v>
      </c>
    </row>
    <row r="47" spans="1:254" s="74" customFormat="1" ht="24.95" customHeight="1">
      <c r="A47" s="75"/>
      <c r="B47" s="69" t="s">
        <v>84</v>
      </c>
      <c r="C47" s="70">
        <v>99366</v>
      </c>
      <c r="D47" s="71">
        <v>1.0147003184532882E-2</v>
      </c>
      <c r="E47" s="71">
        <v>5.5353727522036156E-3</v>
      </c>
      <c r="F47" s="72">
        <v>938.98985145824508</v>
      </c>
      <c r="G47" s="71">
        <v>0.93076670694990105</v>
      </c>
      <c r="H47" s="71">
        <v>2.065606314003432E-2</v>
      </c>
    </row>
    <row r="48" spans="1:254" s="74" customFormat="1" ht="24.95" customHeight="1">
      <c r="A48" s="75"/>
      <c r="B48" s="69" t="s">
        <v>85</v>
      </c>
      <c r="C48" s="70">
        <v>44441</v>
      </c>
      <c r="D48" s="71">
        <v>4.538201885190365E-3</v>
      </c>
      <c r="E48" s="71">
        <v>-2.4914706410487097E-3</v>
      </c>
      <c r="F48" s="72">
        <v>856.58670079431204</v>
      </c>
      <c r="G48" s="71">
        <v>0.84908519669006821</v>
      </c>
      <c r="H48" s="71">
        <v>2.1415098130108445E-2</v>
      </c>
    </row>
    <row r="49" spans="1:254" s="74" customFormat="1" ht="24.95" customHeight="1">
      <c r="A49" s="75"/>
      <c r="B49" s="69" t="s">
        <v>86</v>
      </c>
      <c r="C49" s="70">
        <v>41757</v>
      </c>
      <c r="D49" s="71">
        <v>4.2641186318915884E-3</v>
      </c>
      <c r="E49" s="71">
        <v>9.9160761361163363E-3</v>
      </c>
      <c r="F49" s="72">
        <v>1059.9670167876047</v>
      </c>
      <c r="G49" s="71">
        <v>1.0506844223702247</v>
      </c>
      <c r="H49" s="71">
        <v>2.051648760932645E-2</v>
      </c>
    </row>
    <row r="50" spans="1:254" s="74" customFormat="1" ht="24.95" customHeight="1">
      <c r="A50" s="75"/>
      <c r="B50" s="69" t="s">
        <v>87</v>
      </c>
      <c r="C50" s="70">
        <v>116613</v>
      </c>
      <c r="D50" s="71">
        <v>1.1908222957127517E-2</v>
      </c>
      <c r="E50" s="71">
        <v>8.1699346405228468E-3</v>
      </c>
      <c r="F50" s="72">
        <v>929.86625204737038</v>
      </c>
      <c r="G50" s="71">
        <v>0.92172300688647446</v>
      </c>
      <c r="H50" s="71">
        <v>2.1592330714525598E-2</v>
      </c>
    </row>
    <row r="51" spans="1:254" s="74" customFormat="1" ht="15" customHeight="1">
      <c r="A51" s="75"/>
      <c r="B51" s="69"/>
      <c r="C51" s="76"/>
      <c r="D51" s="71"/>
      <c r="E51" s="71"/>
      <c r="F51" s="72"/>
      <c r="G51" s="71"/>
      <c r="H51" s="71"/>
    </row>
    <row r="52" spans="1:254" s="34" customFormat="1" ht="26.65" customHeight="1">
      <c r="A52" s="68"/>
      <c r="B52" s="281" t="s">
        <v>88</v>
      </c>
      <c r="C52" s="278">
        <v>1741903</v>
      </c>
      <c r="D52" s="282">
        <v>0.17787870386397137</v>
      </c>
      <c r="E52" s="282">
        <v>6.2696051529418373E-3</v>
      </c>
      <c r="F52" s="279">
        <v>1046.0611760069301</v>
      </c>
      <c r="G52" s="282">
        <v>1.0369003611147194</v>
      </c>
      <c r="H52" s="282">
        <v>2.1272317218126613E-2</v>
      </c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  <c r="GI52" s="32"/>
      <c r="GJ52" s="32"/>
      <c r="GK52" s="32"/>
      <c r="GL52" s="32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  <c r="HW52" s="33"/>
      <c r="HX52" s="33"/>
      <c r="HY52" s="33"/>
      <c r="HZ52" s="33"/>
      <c r="IA52" s="33"/>
      <c r="IB52" s="33"/>
      <c r="IC52" s="33"/>
      <c r="ID52" s="33"/>
      <c r="IE52" s="33"/>
      <c r="IF52" s="33"/>
      <c r="IG52" s="33"/>
      <c r="IH52" s="33"/>
      <c r="II52" s="33"/>
      <c r="IJ52" s="33"/>
      <c r="IK52" s="33"/>
      <c r="IL52" s="33"/>
      <c r="IM52" s="33"/>
      <c r="IN52" s="33"/>
      <c r="IO52" s="33"/>
      <c r="IP52" s="33"/>
      <c r="IQ52" s="33"/>
      <c r="IR52" s="33"/>
      <c r="IS52" s="33"/>
      <c r="IT52" s="33"/>
    </row>
    <row r="53" spans="1:254" s="73" customFormat="1" ht="24.95" customHeight="1">
      <c r="A53" s="77"/>
      <c r="B53" s="69" t="s">
        <v>89</v>
      </c>
      <c r="C53" s="70">
        <v>1311231</v>
      </c>
      <c r="D53" s="71">
        <v>0.13389957462973487</v>
      </c>
      <c r="E53" s="71">
        <v>5.577633635439172E-3</v>
      </c>
      <c r="F53" s="72">
        <v>1081.1400387040878</v>
      </c>
      <c r="G53" s="71">
        <v>1.0716720228802601</v>
      </c>
      <c r="H53" s="71">
        <v>2.0845420211623278E-2</v>
      </c>
    </row>
    <row r="54" spans="1:254" s="74" customFormat="1" ht="24.95" customHeight="1">
      <c r="A54" s="75"/>
      <c r="B54" s="69" t="s">
        <v>90</v>
      </c>
      <c r="C54" s="70">
        <v>159620</v>
      </c>
      <c r="D54" s="71">
        <v>1.6299988409668686E-2</v>
      </c>
      <c r="E54" s="71">
        <v>7.8038185675319838E-3</v>
      </c>
      <c r="F54" s="72">
        <v>928.611526124546</v>
      </c>
      <c r="G54" s="71">
        <v>0.92047926914692568</v>
      </c>
      <c r="H54" s="71">
        <v>2.4602037708572944E-2</v>
      </c>
    </row>
    <row r="55" spans="1:254" s="74" customFormat="1" ht="24.95" customHeight="1">
      <c r="A55" s="75"/>
      <c r="B55" s="69" t="s">
        <v>91</v>
      </c>
      <c r="C55" s="70">
        <v>99756</v>
      </c>
      <c r="D55" s="71">
        <v>1.018682899257555E-2</v>
      </c>
      <c r="E55" s="71">
        <v>5.1792587815642221E-3</v>
      </c>
      <c r="F55" s="72">
        <v>889.17595342636014</v>
      </c>
      <c r="G55" s="71">
        <v>0.88138905099390641</v>
      </c>
      <c r="H55" s="71">
        <v>2.4337044474866065E-2</v>
      </c>
    </row>
    <row r="56" spans="1:254" s="74" customFormat="1" ht="24.95" customHeight="1">
      <c r="A56" s="75"/>
      <c r="B56" s="69" t="s">
        <v>92</v>
      </c>
      <c r="C56" s="70">
        <v>171296</v>
      </c>
      <c r="D56" s="71">
        <v>1.7492311831992277E-2</v>
      </c>
      <c r="E56" s="71">
        <v>1.0798626273116785E-2</v>
      </c>
      <c r="F56" s="72">
        <v>978.34834654632914</v>
      </c>
      <c r="G56" s="71">
        <v>0.96978052249513635</v>
      </c>
      <c r="H56" s="71">
        <v>2.0916050259599528E-2</v>
      </c>
    </row>
    <row r="57" spans="1:254" s="74" customFormat="1" ht="15" customHeight="1">
      <c r="A57" s="75"/>
      <c r="B57" s="69"/>
      <c r="C57" s="76"/>
      <c r="D57" s="71"/>
      <c r="E57" s="71"/>
      <c r="F57" s="72"/>
      <c r="G57" s="71"/>
      <c r="H57" s="71"/>
    </row>
    <row r="58" spans="1:254" s="34" customFormat="1" ht="26.65" customHeight="1">
      <c r="A58" s="68"/>
      <c r="B58" s="281" t="s">
        <v>93</v>
      </c>
      <c r="C58" s="278">
        <v>999641</v>
      </c>
      <c r="D58" s="282">
        <v>0.10208079635277292</v>
      </c>
      <c r="E58" s="282">
        <v>1.0531497953444324E-2</v>
      </c>
      <c r="F58" s="279">
        <v>929.80483348522159</v>
      </c>
      <c r="G58" s="282">
        <v>0.92166212619351695</v>
      </c>
      <c r="H58" s="282">
        <v>2.1565025776442814E-2</v>
      </c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/>
      <c r="EY58" s="32"/>
      <c r="EZ58" s="32"/>
      <c r="FA58" s="32"/>
      <c r="FB58" s="32"/>
      <c r="FC58" s="32"/>
      <c r="FD58" s="32"/>
      <c r="FE58" s="32"/>
      <c r="FF58" s="32"/>
      <c r="FG58" s="32"/>
      <c r="FH58" s="32"/>
      <c r="FI58" s="32"/>
      <c r="FJ58" s="32"/>
      <c r="FK58" s="32"/>
      <c r="FL58" s="32"/>
      <c r="FM58" s="32"/>
      <c r="FN58" s="32"/>
      <c r="FO58" s="32"/>
      <c r="FP58" s="32"/>
      <c r="FQ58" s="32"/>
      <c r="FR58" s="32"/>
      <c r="FS58" s="32"/>
      <c r="FT58" s="32"/>
      <c r="FU58" s="32"/>
      <c r="FV58" s="32"/>
      <c r="FW58" s="32"/>
      <c r="FX58" s="32"/>
      <c r="FY58" s="32"/>
      <c r="FZ58" s="32"/>
      <c r="GA58" s="32"/>
      <c r="GB58" s="32"/>
      <c r="GC58" s="32"/>
      <c r="GD58" s="32"/>
      <c r="GE58" s="32"/>
      <c r="GF58" s="32"/>
      <c r="GG58" s="32"/>
      <c r="GH58" s="32"/>
      <c r="GI58" s="32"/>
      <c r="GJ58" s="32"/>
      <c r="GK58" s="32"/>
      <c r="GL58" s="32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  <c r="HY58" s="33"/>
      <c r="HZ58" s="33"/>
      <c r="IA58" s="33"/>
      <c r="IB58" s="33"/>
      <c r="IC58" s="33"/>
      <c r="ID58" s="33"/>
      <c r="IE58" s="33"/>
      <c r="IF58" s="33"/>
      <c r="IG58" s="33"/>
      <c r="IH58" s="33"/>
      <c r="II58" s="33"/>
      <c r="IJ58" s="33"/>
      <c r="IK58" s="33"/>
      <c r="IL58" s="33"/>
      <c r="IM58" s="33"/>
      <c r="IN58" s="33"/>
      <c r="IO58" s="33"/>
      <c r="IP58" s="33"/>
      <c r="IQ58" s="33"/>
      <c r="IR58" s="33"/>
      <c r="IS58" s="33"/>
      <c r="IT58" s="33"/>
    </row>
    <row r="59" spans="1:254" s="73" customFormat="1" ht="24.95" customHeight="1">
      <c r="A59" s="77"/>
      <c r="B59" s="69" t="s">
        <v>94</v>
      </c>
      <c r="C59" s="70">
        <v>321744</v>
      </c>
      <c r="D59" s="71">
        <v>3.2855678930462609E-2</v>
      </c>
      <c r="E59" s="71">
        <v>1.1627248888525621E-2</v>
      </c>
      <c r="F59" s="72">
        <v>873.32426071659529</v>
      </c>
      <c r="G59" s="71">
        <v>0.86567617848507539</v>
      </c>
      <c r="H59" s="71">
        <v>2.0866894735686703E-2</v>
      </c>
    </row>
    <row r="60" spans="1:254" s="74" customFormat="1" ht="24.95" customHeight="1">
      <c r="A60" s="75"/>
      <c r="B60" s="69" t="s">
        <v>95</v>
      </c>
      <c r="C60" s="70">
        <v>132324</v>
      </c>
      <c r="D60" s="71">
        <v>1.3512590316507951E-2</v>
      </c>
      <c r="E60" s="71">
        <v>1.1087084425358995E-2</v>
      </c>
      <c r="F60" s="72">
        <v>897.8049536743149</v>
      </c>
      <c r="G60" s="71">
        <v>0.88994248331544401</v>
      </c>
      <c r="H60" s="71">
        <v>2.2916267306557714E-2</v>
      </c>
    </row>
    <row r="61" spans="1:254" s="74" customFormat="1" ht="24.95" customHeight="1">
      <c r="A61" s="75"/>
      <c r="B61" s="69" t="s">
        <v>96</v>
      </c>
      <c r="C61" s="70">
        <v>545573</v>
      </c>
      <c r="D61" s="71">
        <v>5.5712527105802365E-2</v>
      </c>
      <c r="E61" s="71">
        <v>9.7519174390714447E-3</v>
      </c>
      <c r="F61" s="72">
        <v>970.87474988681652</v>
      </c>
      <c r="G61" s="71">
        <v>0.96237237538785558</v>
      </c>
      <c r="H61" s="71">
        <v>2.1708446004008009E-2</v>
      </c>
    </row>
    <row r="62" spans="1:254" s="74" customFormat="1" ht="15" customHeight="1">
      <c r="A62" s="75"/>
      <c r="B62" s="69"/>
      <c r="C62" s="76"/>
      <c r="D62" s="71"/>
      <c r="E62" s="71"/>
      <c r="F62" s="72"/>
      <c r="G62" s="71"/>
      <c r="H62" s="71"/>
    </row>
    <row r="63" spans="1:254" s="34" customFormat="1" ht="26.65" customHeight="1">
      <c r="A63" s="68"/>
      <c r="B63" s="281" t="s">
        <v>97</v>
      </c>
      <c r="C63" s="278">
        <v>229563</v>
      </c>
      <c r="D63" s="282">
        <v>2.3442389671023509E-2</v>
      </c>
      <c r="E63" s="282">
        <v>8.8375404303191463E-3</v>
      </c>
      <c r="F63" s="279">
        <v>840.22246982309878</v>
      </c>
      <c r="G63" s="282">
        <v>0.8328642744413457</v>
      </c>
      <c r="H63" s="282">
        <v>2.1609265103988085E-2</v>
      </c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  <c r="GI63" s="32"/>
      <c r="GJ63" s="32"/>
      <c r="GK63" s="32"/>
      <c r="GL63" s="32"/>
      <c r="GM63" s="33"/>
      <c r="GN63" s="33"/>
      <c r="GO63" s="33"/>
      <c r="GP63" s="33"/>
      <c r="GQ63" s="33"/>
      <c r="GR63" s="33"/>
      <c r="GS63" s="33"/>
      <c r="GT63" s="33"/>
      <c r="GU63" s="33"/>
      <c r="GV63" s="33"/>
      <c r="GW63" s="33"/>
      <c r="GX63" s="33"/>
      <c r="GY63" s="33"/>
      <c r="GZ63" s="33"/>
      <c r="HA63" s="33"/>
      <c r="HB63" s="33"/>
      <c r="HC63" s="33"/>
      <c r="HD63" s="33"/>
      <c r="HE63" s="33"/>
      <c r="HF63" s="33"/>
      <c r="HG63" s="33"/>
      <c r="HH63" s="33"/>
      <c r="HI63" s="33"/>
      <c r="HJ63" s="33"/>
      <c r="HK63" s="33"/>
      <c r="HL63" s="33"/>
      <c r="HM63" s="33"/>
      <c r="HN63" s="33"/>
      <c r="HO63" s="33"/>
      <c r="HP63" s="33"/>
      <c r="HQ63" s="33"/>
      <c r="HR63" s="33"/>
      <c r="HS63" s="33"/>
      <c r="HT63" s="33"/>
      <c r="HU63" s="33"/>
      <c r="HV63" s="33"/>
      <c r="HW63" s="33"/>
      <c r="HX63" s="33"/>
      <c r="HY63" s="33"/>
      <c r="HZ63" s="33"/>
      <c r="IA63" s="33"/>
      <c r="IB63" s="33"/>
      <c r="IC63" s="33"/>
      <c r="ID63" s="33"/>
      <c r="IE63" s="33"/>
      <c r="IF63" s="33"/>
      <c r="IG63" s="33"/>
      <c r="IH63" s="33"/>
      <c r="II63" s="33"/>
      <c r="IJ63" s="33"/>
      <c r="IK63" s="33"/>
      <c r="IL63" s="33"/>
      <c r="IM63" s="33"/>
      <c r="IN63" s="33"/>
      <c r="IO63" s="33"/>
      <c r="IP63" s="33"/>
      <c r="IQ63" s="33"/>
      <c r="IR63" s="33"/>
      <c r="IS63" s="33"/>
      <c r="IT63" s="33"/>
    </row>
    <row r="64" spans="1:254" s="73" customFormat="1" ht="24.95" customHeight="1">
      <c r="A64" s="77"/>
      <c r="B64" s="69" t="s">
        <v>98</v>
      </c>
      <c r="C64" s="70">
        <v>133874</v>
      </c>
      <c r="D64" s="71">
        <v>1.3670872374113428E-2</v>
      </c>
      <c r="E64" s="71">
        <v>1.0545226718600142E-2</v>
      </c>
      <c r="F64" s="72">
        <v>846.55660210347048</v>
      </c>
      <c r="G64" s="71">
        <v>0.83914293595704881</v>
      </c>
      <c r="H64" s="71">
        <v>2.116197882726123E-2</v>
      </c>
    </row>
    <row r="65" spans="1:254" s="74" customFormat="1" ht="24.95" customHeight="1">
      <c r="A65" s="75"/>
      <c r="B65" s="69" t="s">
        <v>99</v>
      </c>
      <c r="C65" s="70">
        <v>95689</v>
      </c>
      <c r="D65" s="71">
        <v>9.7715172969100785E-3</v>
      </c>
      <c r="E65" s="71">
        <v>6.4580594267682478E-3</v>
      </c>
      <c r="F65" s="72">
        <v>831.36068189656078</v>
      </c>
      <c r="G65" s="71">
        <v>0.82408009306466445</v>
      </c>
      <c r="H65" s="71">
        <v>2.2200479625089864E-2</v>
      </c>
    </row>
    <row r="66" spans="1:254" s="74" customFormat="1" ht="15" customHeight="1">
      <c r="A66" s="75"/>
      <c r="B66" s="69"/>
      <c r="C66" s="76"/>
      <c r="D66" s="71"/>
      <c r="E66" s="71"/>
      <c r="F66" s="72"/>
      <c r="G66" s="71"/>
      <c r="H66" s="71"/>
    </row>
    <row r="67" spans="1:254" s="34" customFormat="1" ht="26.65" customHeight="1">
      <c r="A67" s="68"/>
      <c r="B67" s="281" t="s">
        <v>100</v>
      </c>
      <c r="C67" s="278">
        <v>765535</v>
      </c>
      <c r="D67" s="282">
        <v>7.8174487076780583E-2</v>
      </c>
      <c r="E67" s="282">
        <v>1.3564456676145031E-3</v>
      </c>
      <c r="F67" s="279">
        <v>857.64729190696721</v>
      </c>
      <c r="G67" s="282">
        <v>0.85013649974282579</v>
      </c>
      <c r="H67" s="282">
        <v>2.4244422737910387E-2</v>
      </c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/>
      <c r="EL67" s="32"/>
      <c r="EM67" s="32"/>
      <c r="EN67" s="32"/>
      <c r="EO67" s="32"/>
      <c r="EP67" s="32"/>
      <c r="EQ67" s="32"/>
      <c r="ER67" s="32"/>
      <c r="ES67" s="32"/>
      <c r="ET67" s="32"/>
      <c r="EU67" s="32"/>
      <c r="EV67" s="32"/>
      <c r="EW67" s="32"/>
      <c r="EX67" s="32"/>
      <c r="EY67" s="32"/>
      <c r="EZ67" s="32"/>
      <c r="FA67" s="32"/>
      <c r="FB67" s="32"/>
      <c r="FC67" s="32"/>
      <c r="FD67" s="32"/>
      <c r="FE67" s="32"/>
      <c r="FF67" s="32"/>
      <c r="FG67" s="32"/>
      <c r="FH67" s="32"/>
      <c r="FI67" s="32"/>
      <c r="FJ67" s="32"/>
      <c r="FK67" s="32"/>
      <c r="FL67" s="32"/>
      <c r="FM67" s="32"/>
      <c r="FN67" s="32"/>
      <c r="FO67" s="32"/>
      <c r="FP67" s="32"/>
      <c r="FQ67" s="32"/>
      <c r="FR67" s="32"/>
      <c r="FS67" s="32"/>
      <c r="FT67" s="32"/>
      <c r="FU67" s="32"/>
      <c r="FV67" s="32"/>
      <c r="FW67" s="32"/>
      <c r="FX67" s="32"/>
      <c r="FY67" s="32"/>
      <c r="FZ67" s="32"/>
      <c r="GA67" s="32"/>
      <c r="GB67" s="32"/>
      <c r="GC67" s="32"/>
      <c r="GD67" s="32"/>
      <c r="GE67" s="32"/>
      <c r="GF67" s="32"/>
      <c r="GG67" s="32"/>
      <c r="GH67" s="32"/>
      <c r="GI67" s="32"/>
      <c r="GJ67" s="32"/>
      <c r="GK67" s="32"/>
      <c r="GL67" s="32"/>
      <c r="GM67" s="33"/>
      <c r="GN67" s="33"/>
      <c r="GO67" s="33"/>
      <c r="GP67" s="33"/>
      <c r="GQ67" s="33"/>
      <c r="GR67" s="33"/>
      <c r="GS67" s="33"/>
      <c r="GT67" s="33"/>
      <c r="GU67" s="33"/>
      <c r="GV67" s="33"/>
      <c r="GW67" s="33"/>
      <c r="GX67" s="33"/>
      <c r="GY67" s="33"/>
      <c r="GZ67" s="33"/>
      <c r="HA67" s="33"/>
      <c r="HB67" s="33"/>
      <c r="HC67" s="33"/>
      <c r="HD67" s="33"/>
      <c r="HE67" s="33"/>
      <c r="HF67" s="33"/>
      <c r="HG67" s="33"/>
      <c r="HH67" s="33"/>
      <c r="HI67" s="33"/>
      <c r="HJ67" s="33"/>
      <c r="HK67" s="33"/>
      <c r="HL67" s="33"/>
      <c r="HM67" s="33"/>
      <c r="HN67" s="33"/>
      <c r="HO67" s="33"/>
      <c r="HP67" s="33"/>
      <c r="HQ67" s="33"/>
      <c r="HR67" s="33"/>
      <c r="HS67" s="33"/>
      <c r="HT67" s="33"/>
      <c r="HU67" s="33"/>
      <c r="HV67" s="33"/>
      <c r="HW67" s="33"/>
      <c r="HX67" s="33"/>
      <c r="HY67" s="33"/>
      <c r="HZ67" s="33"/>
      <c r="IA67" s="33"/>
      <c r="IB67" s="33"/>
      <c r="IC67" s="33"/>
      <c r="ID67" s="33"/>
      <c r="IE67" s="33"/>
      <c r="IF67" s="33"/>
      <c r="IG67" s="33"/>
      <c r="IH67" s="33"/>
      <c r="II67" s="33"/>
      <c r="IJ67" s="33"/>
      <c r="IK67" s="33"/>
      <c r="IL67" s="33"/>
      <c r="IM67" s="33"/>
      <c r="IN67" s="33"/>
      <c r="IO67" s="33"/>
      <c r="IP67" s="33"/>
      <c r="IQ67" s="33"/>
      <c r="IR67" s="33"/>
      <c r="IS67" s="33"/>
      <c r="IT67" s="33"/>
    </row>
    <row r="68" spans="1:254" s="73" customFormat="1" ht="24.95" customHeight="1">
      <c r="A68" s="77"/>
      <c r="B68" s="69" t="s">
        <v>101</v>
      </c>
      <c r="C68" s="70">
        <v>299546</v>
      </c>
      <c r="D68" s="71">
        <v>3.0588875630639119E-2</v>
      </c>
      <c r="E68" s="71">
        <v>4.2477009779433583E-3</v>
      </c>
      <c r="F68" s="72">
        <v>902.34468682606382</v>
      </c>
      <c r="G68" s="71">
        <v>0.89444246003992356</v>
      </c>
      <c r="H68" s="71">
        <v>2.3648089996502142E-2</v>
      </c>
    </row>
    <row r="69" spans="1:254" s="74" customFormat="1" ht="24.95" customHeight="1">
      <c r="A69" s="75"/>
      <c r="B69" s="69" t="s">
        <v>102</v>
      </c>
      <c r="C69" s="70">
        <v>115583</v>
      </c>
      <c r="D69" s="71">
        <v>1.1803041976912265E-2</v>
      </c>
      <c r="E69" s="71">
        <v>-7.7094118354066321E-3</v>
      </c>
      <c r="F69" s="72">
        <v>764.16325480390731</v>
      </c>
      <c r="G69" s="71">
        <v>0.75747114320923958</v>
      </c>
      <c r="H69" s="71">
        <v>2.5966255648746994E-2</v>
      </c>
    </row>
    <row r="70" spans="1:254" s="74" customFormat="1" ht="24.95" customHeight="1">
      <c r="A70" s="75"/>
      <c r="B70" s="69" t="s">
        <v>103</v>
      </c>
      <c r="C70" s="70">
        <v>107655</v>
      </c>
      <c r="D70" s="71">
        <v>1.0993454781624373E-2</v>
      </c>
      <c r="E70" s="71">
        <v>-5.4689737359926438E-3</v>
      </c>
      <c r="F70" s="72">
        <v>741.99216153453119</v>
      </c>
      <c r="G70" s="71">
        <v>0.73549421189334885</v>
      </c>
      <c r="H70" s="71">
        <v>2.5289929383309762E-2</v>
      </c>
    </row>
    <row r="71" spans="1:254" s="74" customFormat="1" ht="24.95" customHeight="1">
      <c r="A71" s="75"/>
      <c r="B71" s="69" t="s">
        <v>104</v>
      </c>
      <c r="C71" s="70">
        <v>242751</v>
      </c>
      <c r="D71" s="71">
        <v>2.4789114687604828E-2</v>
      </c>
      <c r="E71" s="71">
        <v>5.2175857485372568E-3</v>
      </c>
      <c r="F71" s="72">
        <v>898.29426210396673</v>
      </c>
      <c r="G71" s="71">
        <v>0.8904275066573285</v>
      </c>
      <c r="H71" s="71">
        <v>2.2666309763567094E-2</v>
      </c>
    </row>
    <row r="72" spans="1:254" s="74" customFormat="1" ht="15" customHeight="1">
      <c r="A72" s="75"/>
      <c r="B72" s="69"/>
      <c r="C72" s="76"/>
      <c r="D72" s="71"/>
      <c r="E72" s="71"/>
      <c r="F72" s="72"/>
      <c r="G72" s="71"/>
      <c r="H72" s="71"/>
    </row>
    <row r="73" spans="1:254" s="34" customFormat="1" ht="26.65" customHeight="1">
      <c r="A73" s="68"/>
      <c r="B73" s="281" t="s">
        <v>105</v>
      </c>
      <c r="C73" s="278">
        <v>1175686</v>
      </c>
      <c r="D73" s="282">
        <v>0.12005806398577708</v>
      </c>
      <c r="E73" s="282">
        <v>1.0215699129659139E-2</v>
      </c>
      <c r="F73" s="279">
        <v>1185.2565137630281</v>
      </c>
      <c r="G73" s="282">
        <v>1.1748767044637123</v>
      </c>
      <c r="H73" s="282">
        <v>1.9236042876604964E-2</v>
      </c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32"/>
      <c r="DV73" s="32"/>
      <c r="DW73" s="32"/>
      <c r="DX73" s="32"/>
      <c r="DY73" s="32"/>
      <c r="DZ73" s="32"/>
      <c r="EA73" s="32"/>
      <c r="EB73" s="32"/>
      <c r="EC73" s="32"/>
      <c r="ED73" s="32"/>
      <c r="EE73" s="32"/>
      <c r="EF73" s="32"/>
      <c r="EG73" s="32"/>
      <c r="EH73" s="32"/>
      <c r="EI73" s="32"/>
      <c r="EJ73" s="32"/>
      <c r="EK73" s="32"/>
      <c r="EL73" s="32"/>
      <c r="EM73" s="32"/>
      <c r="EN73" s="32"/>
      <c r="EO73" s="32"/>
      <c r="EP73" s="32"/>
      <c r="EQ73" s="32"/>
      <c r="ER73" s="32"/>
      <c r="ES73" s="32"/>
      <c r="ET73" s="32"/>
      <c r="EU73" s="32"/>
      <c r="EV73" s="32"/>
      <c r="EW73" s="32"/>
      <c r="EX73" s="32"/>
      <c r="EY73" s="32"/>
      <c r="EZ73" s="32"/>
      <c r="FA73" s="32"/>
      <c r="FB73" s="32"/>
      <c r="FC73" s="32"/>
      <c r="FD73" s="32"/>
      <c r="FE73" s="32"/>
      <c r="FF73" s="32"/>
      <c r="FG73" s="32"/>
      <c r="FH73" s="32"/>
      <c r="FI73" s="32"/>
      <c r="FJ73" s="32"/>
      <c r="FK73" s="32"/>
      <c r="FL73" s="32"/>
      <c r="FM73" s="32"/>
      <c r="FN73" s="32"/>
      <c r="FO73" s="32"/>
      <c r="FP73" s="32"/>
      <c r="FQ73" s="32"/>
      <c r="FR73" s="32"/>
      <c r="FS73" s="32"/>
      <c r="FT73" s="32"/>
      <c r="FU73" s="32"/>
      <c r="FV73" s="32"/>
      <c r="FW73" s="32"/>
      <c r="FX73" s="32"/>
      <c r="FY73" s="32"/>
      <c r="FZ73" s="32"/>
      <c r="GA73" s="32"/>
      <c r="GB73" s="32"/>
      <c r="GC73" s="32"/>
      <c r="GD73" s="32"/>
      <c r="GE73" s="32"/>
      <c r="GF73" s="32"/>
      <c r="GG73" s="32"/>
      <c r="GH73" s="32"/>
      <c r="GI73" s="32"/>
      <c r="GJ73" s="32"/>
      <c r="GK73" s="32"/>
      <c r="GL73" s="32"/>
      <c r="GM73" s="33"/>
      <c r="GN73" s="33"/>
      <c r="GO73" s="33"/>
      <c r="GP73" s="33"/>
      <c r="GQ73" s="33"/>
      <c r="GR73" s="33"/>
      <c r="GS73" s="33"/>
      <c r="GT73" s="33"/>
      <c r="GU73" s="33"/>
      <c r="GV73" s="33"/>
      <c r="GW73" s="33"/>
      <c r="GX73" s="33"/>
      <c r="GY73" s="33"/>
      <c r="GZ73" s="33"/>
      <c r="HA73" s="33"/>
      <c r="HB73" s="33"/>
      <c r="HC73" s="33"/>
      <c r="HD73" s="33"/>
      <c r="HE73" s="33"/>
      <c r="HF73" s="33"/>
      <c r="HG73" s="33"/>
      <c r="HH73" s="33"/>
      <c r="HI73" s="33"/>
      <c r="HJ73" s="33"/>
      <c r="HK73" s="33"/>
      <c r="HL73" s="33"/>
      <c r="HM73" s="33"/>
      <c r="HN73" s="33"/>
      <c r="HO73" s="33"/>
      <c r="HP73" s="33"/>
      <c r="HQ73" s="33"/>
      <c r="HR73" s="33"/>
      <c r="HS73" s="33"/>
      <c r="HT73" s="33"/>
      <c r="HU73" s="33"/>
      <c r="HV73" s="33"/>
      <c r="HW73" s="33"/>
      <c r="HX73" s="33"/>
      <c r="HY73" s="33"/>
      <c r="HZ73" s="33"/>
      <c r="IA73" s="33"/>
      <c r="IB73" s="33"/>
      <c r="IC73" s="33"/>
      <c r="ID73" s="33"/>
      <c r="IE73" s="33"/>
      <c r="IF73" s="33"/>
      <c r="IG73" s="33"/>
      <c r="IH73" s="33"/>
      <c r="II73" s="33"/>
      <c r="IJ73" s="33"/>
      <c r="IK73" s="33"/>
      <c r="IL73" s="33"/>
      <c r="IM73" s="33"/>
      <c r="IN73" s="33"/>
      <c r="IO73" s="33"/>
      <c r="IP73" s="33"/>
      <c r="IQ73" s="33"/>
      <c r="IR73" s="33"/>
      <c r="IS73" s="33"/>
      <c r="IT73" s="33"/>
    </row>
    <row r="74" spans="1:254" s="74" customFormat="1" ht="15" customHeight="1">
      <c r="A74" s="75"/>
      <c r="B74" s="69"/>
      <c r="C74" s="76"/>
      <c r="D74" s="71"/>
      <c r="E74" s="71"/>
      <c r="F74" s="72"/>
      <c r="G74" s="71"/>
      <c r="H74" s="71"/>
    </row>
    <row r="75" spans="1:254" s="34" customFormat="1" ht="26.65" customHeight="1">
      <c r="A75" s="68"/>
      <c r="B75" s="281" t="s">
        <v>106</v>
      </c>
      <c r="C75" s="278">
        <v>249733</v>
      </c>
      <c r="D75" s="282">
        <v>2.5502098769025119E-2</v>
      </c>
      <c r="E75" s="282">
        <v>8.5210178375998424E-3</v>
      </c>
      <c r="F75" s="279">
        <v>889.61628531271435</v>
      </c>
      <c r="G75" s="282">
        <v>0.88182552670148784</v>
      </c>
      <c r="H75" s="282">
        <v>2.3249127566114192E-2</v>
      </c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  <c r="DD75" s="32"/>
      <c r="DE75" s="32"/>
      <c r="DF75" s="32"/>
      <c r="DG75" s="32"/>
      <c r="DH75" s="32"/>
      <c r="DI75" s="32"/>
      <c r="DJ75" s="32"/>
      <c r="DK75" s="32"/>
      <c r="DL75" s="32"/>
      <c r="DM75" s="32"/>
      <c r="DN75" s="32"/>
      <c r="DO75" s="32"/>
      <c r="DP75" s="32"/>
      <c r="DQ75" s="32"/>
      <c r="DR75" s="32"/>
      <c r="DS75" s="32"/>
      <c r="DT75" s="32"/>
      <c r="DU75" s="32"/>
      <c r="DV75" s="32"/>
      <c r="DW75" s="32"/>
      <c r="DX75" s="32"/>
      <c r="DY75" s="32"/>
      <c r="DZ75" s="32"/>
      <c r="EA75" s="32"/>
      <c r="EB75" s="32"/>
      <c r="EC75" s="32"/>
      <c r="ED75" s="32"/>
      <c r="EE75" s="32"/>
      <c r="EF75" s="32"/>
      <c r="EG75" s="32"/>
      <c r="EH75" s="32"/>
      <c r="EI75" s="32"/>
      <c r="EJ75" s="32"/>
      <c r="EK75" s="32"/>
      <c r="EL75" s="32"/>
      <c r="EM75" s="32"/>
      <c r="EN75" s="32"/>
      <c r="EO75" s="32"/>
      <c r="EP75" s="32"/>
      <c r="EQ75" s="32"/>
      <c r="ER75" s="32"/>
      <c r="ES75" s="32"/>
      <c r="ET75" s="32"/>
      <c r="EU75" s="32"/>
      <c r="EV75" s="32"/>
      <c r="EW75" s="32"/>
      <c r="EX75" s="32"/>
      <c r="EY75" s="32"/>
      <c r="EZ75" s="32"/>
      <c r="FA75" s="32"/>
      <c r="FB75" s="32"/>
      <c r="FC75" s="32"/>
      <c r="FD75" s="32"/>
      <c r="FE75" s="32"/>
      <c r="FF75" s="32"/>
      <c r="FG75" s="32"/>
      <c r="FH75" s="32"/>
      <c r="FI75" s="32"/>
      <c r="FJ75" s="32"/>
      <c r="FK75" s="32"/>
      <c r="FL75" s="32"/>
      <c r="FM75" s="32"/>
      <c r="FN75" s="32"/>
      <c r="FO75" s="32"/>
      <c r="FP75" s="32"/>
      <c r="FQ75" s="32"/>
      <c r="FR75" s="32"/>
      <c r="FS75" s="32"/>
      <c r="FT75" s="32"/>
      <c r="FU75" s="32"/>
      <c r="FV75" s="32"/>
      <c r="FW75" s="32"/>
      <c r="FX75" s="32"/>
      <c r="FY75" s="32"/>
      <c r="FZ75" s="32"/>
      <c r="GA75" s="32"/>
      <c r="GB75" s="32"/>
      <c r="GC75" s="32"/>
      <c r="GD75" s="32"/>
      <c r="GE75" s="32"/>
      <c r="GF75" s="32"/>
      <c r="GG75" s="32"/>
      <c r="GH75" s="32"/>
      <c r="GI75" s="32"/>
      <c r="GJ75" s="32"/>
      <c r="GK75" s="32"/>
      <c r="GL75" s="32"/>
      <c r="GM75" s="33"/>
      <c r="GN75" s="33"/>
      <c r="GO75" s="33"/>
      <c r="GP75" s="33"/>
      <c r="GQ75" s="33"/>
      <c r="GR75" s="33"/>
      <c r="GS75" s="33"/>
      <c r="GT75" s="33"/>
      <c r="GU75" s="33"/>
      <c r="GV75" s="33"/>
      <c r="GW75" s="33"/>
      <c r="GX75" s="33"/>
      <c r="GY75" s="33"/>
      <c r="GZ75" s="33"/>
      <c r="HA75" s="33"/>
      <c r="HB75" s="33"/>
      <c r="HC75" s="33"/>
      <c r="HD75" s="33"/>
      <c r="HE75" s="33"/>
      <c r="HF75" s="33"/>
      <c r="HG75" s="33"/>
      <c r="HH75" s="33"/>
      <c r="HI75" s="33"/>
      <c r="HJ75" s="33"/>
      <c r="HK75" s="33"/>
      <c r="HL75" s="33"/>
      <c r="HM75" s="33"/>
      <c r="HN75" s="33"/>
      <c r="HO75" s="33"/>
      <c r="HP75" s="33"/>
      <c r="HQ75" s="33"/>
      <c r="HR75" s="33"/>
      <c r="HS75" s="33"/>
      <c r="HT75" s="33"/>
      <c r="HU75" s="33"/>
      <c r="HV75" s="33"/>
      <c r="HW75" s="33"/>
      <c r="HX75" s="33"/>
      <c r="HY75" s="33"/>
      <c r="HZ75" s="33"/>
      <c r="IA75" s="33"/>
      <c r="IB75" s="33"/>
      <c r="IC75" s="33"/>
      <c r="ID75" s="33"/>
      <c r="IE75" s="33"/>
      <c r="IF75" s="33"/>
      <c r="IG75" s="33"/>
      <c r="IH75" s="33"/>
      <c r="II75" s="33"/>
      <c r="IJ75" s="33"/>
      <c r="IK75" s="33"/>
      <c r="IL75" s="33"/>
      <c r="IM75" s="33"/>
      <c r="IN75" s="33"/>
      <c r="IO75" s="33"/>
      <c r="IP75" s="33"/>
      <c r="IQ75" s="33"/>
      <c r="IR75" s="33"/>
      <c r="IS75" s="33"/>
      <c r="IT75" s="33"/>
    </row>
    <row r="76" spans="1:254" s="74" customFormat="1" ht="15" customHeight="1">
      <c r="A76" s="75"/>
      <c r="B76" s="69"/>
      <c r="C76" s="76"/>
      <c r="D76" s="71"/>
      <c r="E76" s="71"/>
      <c r="F76" s="72"/>
      <c r="G76" s="71"/>
      <c r="H76" s="71"/>
    </row>
    <row r="77" spans="1:254" s="34" customFormat="1" ht="26.65" customHeight="1">
      <c r="A77" s="68"/>
      <c r="B77" s="281" t="s">
        <v>107</v>
      </c>
      <c r="C77" s="278">
        <v>137482</v>
      </c>
      <c r="D77" s="282">
        <v>1.4039312157236375E-2</v>
      </c>
      <c r="E77" s="282">
        <v>6.626298717939294E-3</v>
      </c>
      <c r="F77" s="279">
        <v>1159.0318964664468</v>
      </c>
      <c r="G77" s="282">
        <v>1.1488817476020876</v>
      </c>
      <c r="H77" s="282">
        <v>2.0724391147601162E-2</v>
      </c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  <c r="DD77" s="32"/>
      <c r="DE77" s="32"/>
      <c r="DF77" s="32"/>
      <c r="DG77" s="32"/>
      <c r="DH77" s="32"/>
      <c r="DI77" s="32"/>
      <c r="DJ77" s="32"/>
      <c r="DK77" s="32"/>
      <c r="DL77" s="32"/>
      <c r="DM77" s="32"/>
      <c r="DN77" s="32"/>
      <c r="DO77" s="32"/>
      <c r="DP77" s="32"/>
      <c r="DQ77" s="32"/>
      <c r="DR77" s="32"/>
      <c r="DS77" s="32"/>
      <c r="DT77" s="32"/>
      <c r="DU77" s="32"/>
      <c r="DV77" s="32"/>
      <c r="DW77" s="32"/>
      <c r="DX77" s="32"/>
      <c r="DY77" s="32"/>
      <c r="DZ77" s="32"/>
      <c r="EA77" s="32"/>
      <c r="EB77" s="32"/>
      <c r="EC77" s="32"/>
      <c r="ED77" s="32"/>
      <c r="EE77" s="32"/>
      <c r="EF77" s="32"/>
      <c r="EG77" s="32"/>
      <c r="EH77" s="32"/>
      <c r="EI77" s="32"/>
      <c r="EJ77" s="32"/>
      <c r="EK77" s="32"/>
      <c r="EL77" s="32"/>
      <c r="EM77" s="32"/>
      <c r="EN77" s="32"/>
      <c r="EO77" s="32"/>
      <c r="EP77" s="32"/>
      <c r="EQ77" s="32"/>
      <c r="ER77" s="32"/>
      <c r="ES77" s="32"/>
      <c r="ET77" s="32"/>
      <c r="EU77" s="32"/>
      <c r="EV77" s="32"/>
      <c r="EW77" s="32"/>
      <c r="EX77" s="32"/>
      <c r="EY77" s="32"/>
      <c r="EZ77" s="32"/>
      <c r="FA77" s="32"/>
      <c r="FB77" s="32"/>
      <c r="FC77" s="32"/>
      <c r="FD77" s="32"/>
      <c r="FE77" s="32"/>
      <c r="FF77" s="32"/>
      <c r="FG77" s="32"/>
      <c r="FH77" s="32"/>
      <c r="FI77" s="32"/>
      <c r="FJ77" s="32"/>
      <c r="FK77" s="32"/>
      <c r="FL77" s="32"/>
      <c r="FM77" s="32"/>
      <c r="FN77" s="32"/>
      <c r="FO77" s="32"/>
      <c r="FP77" s="32"/>
      <c r="FQ77" s="32"/>
      <c r="FR77" s="32"/>
      <c r="FS77" s="32"/>
      <c r="FT77" s="32"/>
      <c r="FU77" s="32"/>
      <c r="FV77" s="32"/>
      <c r="FW77" s="32"/>
      <c r="FX77" s="32"/>
      <c r="FY77" s="32"/>
      <c r="FZ77" s="32"/>
      <c r="GA77" s="32"/>
      <c r="GB77" s="32"/>
      <c r="GC77" s="32"/>
      <c r="GD77" s="32"/>
      <c r="GE77" s="32"/>
      <c r="GF77" s="32"/>
      <c r="GG77" s="32"/>
      <c r="GH77" s="32"/>
      <c r="GI77" s="32"/>
      <c r="GJ77" s="32"/>
      <c r="GK77" s="32"/>
      <c r="GL77" s="32"/>
      <c r="GM77" s="33"/>
      <c r="GN77" s="33"/>
      <c r="GO77" s="33"/>
      <c r="GP77" s="33"/>
      <c r="GQ77" s="33"/>
      <c r="GR77" s="33"/>
      <c r="GS77" s="33"/>
      <c r="GT77" s="33"/>
      <c r="GU77" s="33"/>
      <c r="GV77" s="33"/>
      <c r="GW77" s="33"/>
      <c r="GX77" s="33"/>
      <c r="GY77" s="33"/>
      <c r="GZ77" s="33"/>
      <c r="HA77" s="33"/>
      <c r="HB77" s="33"/>
      <c r="HC77" s="33"/>
      <c r="HD77" s="33"/>
      <c r="HE77" s="33"/>
      <c r="HF77" s="33"/>
      <c r="HG77" s="33"/>
      <c r="HH77" s="33"/>
      <c r="HI77" s="33"/>
      <c r="HJ77" s="33"/>
      <c r="HK77" s="33"/>
      <c r="HL77" s="33"/>
      <c r="HM77" s="33"/>
      <c r="HN77" s="33"/>
      <c r="HO77" s="33"/>
      <c r="HP77" s="33"/>
      <c r="HQ77" s="33"/>
      <c r="HR77" s="33"/>
      <c r="HS77" s="33"/>
      <c r="HT77" s="33"/>
      <c r="HU77" s="33"/>
      <c r="HV77" s="33"/>
      <c r="HW77" s="33"/>
      <c r="HX77" s="33"/>
      <c r="HY77" s="33"/>
      <c r="HZ77" s="33"/>
      <c r="IA77" s="33"/>
      <c r="IB77" s="33"/>
      <c r="IC77" s="33"/>
      <c r="ID77" s="33"/>
      <c r="IE77" s="33"/>
      <c r="IF77" s="33"/>
      <c r="IG77" s="33"/>
      <c r="IH77" s="33"/>
      <c r="II77" s="33"/>
      <c r="IJ77" s="33"/>
      <c r="IK77" s="33"/>
      <c r="IL77" s="33"/>
      <c r="IM77" s="33"/>
      <c r="IN77" s="33"/>
      <c r="IO77" s="33"/>
      <c r="IP77" s="33"/>
      <c r="IQ77" s="33"/>
      <c r="IR77" s="33"/>
      <c r="IS77" s="33"/>
      <c r="IT77" s="33"/>
    </row>
    <row r="78" spans="1:254" s="74" customFormat="1" ht="15" customHeight="1">
      <c r="A78" s="75"/>
      <c r="B78" s="69"/>
      <c r="C78" s="76"/>
      <c r="D78" s="71"/>
      <c r="E78" s="71"/>
      <c r="F78" s="72"/>
      <c r="G78" s="71"/>
      <c r="H78" s="71"/>
    </row>
    <row r="79" spans="1:254" s="34" customFormat="1" ht="26.65" customHeight="1">
      <c r="A79" s="68"/>
      <c r="B79" s="281" t="s">
        <v>108</v>
      </c>
      <c r="C79" s="278">
        <v>561265</v>
      </c>
      <c r="D79" s="282">
        <v>5.7314954233508922E-2</v>
      </c>
      <c r="E79" s="282">
        <v>7.2357523692960779E-3</v>
      </c>
      <c r="F79" s="279">
        <v>1253.7730616197341</v>
      </c>
      <c r="G79" s="282">
        <v>1.2427932229661462</v>
      </c>
      <c r="H79" s="282">
        <v>2.0443255364097634E-2</v>
      </c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  <c r="CO79" s="32"/>
      <c r="CP79" s="32"/>
      <c r="CQ79" s="32"/>
      <c r="CR79" s="32"/>
      <c r="CS79" s="32"/>
      <c r="CT79" s="32"/>
      <c r="CU79" s="32"/>
      <c r="CV79" s="32"/>
      <c r="CW79" s="32"/>
      <c r="CX79" s="32"/>
      <c r="CY79" s="32"/>
      <c r="CZ79" s="32"/>
      <c r="DA79" s="32"/>
      <c r="DB79" s="32"/>
      <c r="DC79" s="32"/>
      <c r="DD79" s="32"/>
      <c r="DE79" s="32"/>
      <c r="DF79" s="32"/>
      <c r="DG79" s="32"/>
      <c r="DH79" s="32"/>
      <c r="DI79" s="32"/>
      <c r="DJ79" s="32"/>
      <c r="DK79" s="32"/>
      <c r="DL79" s="32"/>
      <c r="DM79" s="32"/>
      <c r="DN79" s="32"/>
      <c r="DO79" s="32"/>
      <c r="DP79" s="32"/>
      <c r="DQ79" s="32"/>
      <c r="DR79" s="32"/>
      <c r="DS79" s="32"/>
      <c r="DT79" s="32"/>
      <c r="DU79" s="32"/>
      <c r="DV79" s="32"/>
      <c r="DW79" s="32"/>
      <c r="DX79" s="32"/>
      <c r="DY79" s="32"/>
      <c r="DZ79" s="32"/>
      <c r="EA79" s="32"/>
      <c r="EB79" s="32"/>
      <c r="EC79" s="32"/>
      <c r="ED79" s="32"/>
      <c r="EE79" s="32"/>
      <c r="EF79" s="32"/>
      <c r="EG79" s="32"/>
      <c r="EH79" s="32"/>
      <c r="EI79" s="32"/>
      <c r="EJ79" s="32"/>
      <c r="EK79" s="32"/>
      <c r="EL79" s="32"/>
      <c r="EM79" s="32"/>
      <c r="EN79" s="32"/>
      <c r="EO79" s="32"/>
      <c r="EP79" s="32"/>
      <c r="EQ79" s="32"/>
      <c r="ER79" s="32"/>
      <c r="ES79" s="32"/>
      <c r="ET79" s="32"/>
      <c r="EU79" s="32"/>
      <c r="EV79" s="32"/>
      <c r="EW79" s="32"/>
      <c r="EX79" s="32"/>
      <c r="EY79" s="32"/>
      <c r="EZ79" s="32"/>
      <c r="FA79" s="32"/>
      <c r="FB79" s="32"/>
      <c r="FC79" s="32"/>
      <c r="FD79" s="32"/>
      <c r="FE79" s="32"/>
      <c r="FF79" s="32"/>
      <c r="FG79" s="32"/>
      <c r="FH79" s="32"/>
      <c r="FI79" s="32"/>
      <c r="FJ79" s="32"/>
      <c r="FK79" s="32"/>
      <c r="FL79" s="32"/>
      <c r="FM79" s="32"/>
      <c r="FN79" s="32"/>
      <c r="FO79" s="32"/>
      <c r="FP79" s="32"/>
      <c r="FQ79" s="32"/>
      <c r="FR79" s="32"/>
      <c r="FS79" s="32"/>
      <c r="FT79" s="32"/>
      <c r="FU79" s="32"/>
      <c r="FV79" s="32"/>
      <c r="FW79" s="32"/>
      <c r="FX79" s="32"/>
      <c r="FY79" s="32"/>
      <c r="FZ79" s="32"/>
      <c r="GA79" s="32"/>
      <c r="GB79" s="32"/>
      <c r="GC79" s="32"/>
      <c r="GD79" s="32"/>
      <c r="GE79" s="32"/>
      <c r="GF79" s="32"/>
      <c r="GG79" s="32"/>
      <c r="GH79" s="32"/>
      <c r="GI79" s="32"/>
      <c r="GJ79" s="32"/>
      <c r="GK79" s="32"/>
      <c r="GL79" s="32"/>
      <c r="GM79" s="33"/>
      <c r="GN79" s="33"/>
      <c r="GO79" s="33"/>
      <c r="GP79" s="33"/>
      <c r="GQ79" s="33"/>
      <c r="GR79" s="33"/>
      <c r="GS79" s="33"/>
      <c r="GT79" s="33"/>
      <c r="GU79" s="33"/>
      <c r="GV79" s="33"/>
      <c r="GW79" s="33"/>
      <c r="GX79" s="33"/>
      <c r="GY79" s="33"/>
      <c r="GZ79" s="33"/>
      <c r="HA79" s="33"/>
      <c r="HB79" s="33"/>
      <c r="HC79" s="33"/>
      <c r="HD79" s="33"/>
      <c r="HE79" s="33"/>
      <c r="HF79" s="33"/>
      <c r="HG79" s="33"/>
      <c r="HH79" s="33"/>
      <c r="HI79" s="33"/>
      <c r="HJ79" s="33"/>
      <c r="HK79" s="33"/>
      <c r="HL79" s="33"/>
      <c r="HM79" s="33"/>
      <c r="HN79" s="33"/>
      <c r="HO79" s="33"/>
      <c r="HP79" s="33"/>
      <c r="HQ79" s="33"/>
      <c r="HR79" s="33"/>
      <c r="HS79" s="33"/>
      <c r="HT79" s="33"/>
      <c r="HU79" s="33"/>
      <c r="HV79" s="33"/>
      <c r="HW79" s="33"/>
      <c r="HX79" s="33"/>
      <c r="HY79" s="33"/>
      <c r="HZ79" s="33"/>
      <c r="IA79" s="33"/>
      <c r="IB79" s="33"/>
      <c r="IC79" s="33"/>
      <c r="ID79" s="33"/>
      <c r="IE79" s="33"/>
      <c r="IF79" s="33"/>
      <c r="IG79" s="33"/>
      <c r="IH79" s="33"/>
      <c r="II79" s="33"/>
      <c r="IJ79" s="33"/>
      <c r="IK79" s="33"/>
      <c r="IL79" s="33"/>
      <c r="IM79" s="33"/>
      <c r="IN79" s="33"/>
      <c r="IO79" s="33"/>
      <c r="IP79" s="33"/>
      <c r="IQ79" s="33"/>
      <c r="IR79" s="33"/>
      <c r="IS79" s="33"/>
      <c r="IT79" s="33"/>
    </row>
    <row r="80" spans="1:254" s="73" customFormat="1" ht="24.95" customHeight="1">
      <c r="A80" s="77"/>
      <c r="B80" s="69" t="s">
        <v>109</v>
      </c>
      <c r="C80" s="70">
        <v>77926</v>
      </c>
      <c r="D80" s="71">
        <v>7.9576049167512965E-3</v>
      </c>
      <c r="E80" s="71">
        <v>8.1504864417305534E-3</v>
      </c>
      <c r="F80" s="72">
        <v>1275.4088501912065</v>
      </c>
      <c r="G80" s="71">
        <v>1.264239537481324</v>
      </c>
      <c r="H80" s="71">
        <v>2.1450545402201593E-2</v>
      </c>
    </row>
    <row r="81" spans="1:254" s="74" customFormat="1" ht="24.95" customHeight="1">
      <c r="A81" s="75"/>
      <c r="B81" s="69" t="s">
        <v>110</v>
      </c>
      <c r="C81" s="70">
        <v>190940</v>
      </c>
      <c r="D81" s="71">
        <v>1.9498307147864546E-2</v>
      </c>
      <c r="E81" s="71">
        <v>1.2069139152881103E-2</v>
      </c>
      <c r="F81" s="72">
        <v>1227.4840245103176</v>
      </c>
      <c r="G81" s="71">
        <v>1.2167344104441415</v>
      </c>
      <c r="H81" s="71">
        <v>2.1581902094651939E-2</v>
      </c>
    </row>
    <row r="82" spans="1:254" s="74" customFormat="1" ht="24.95" customHeight="1">
      <c r="A82" s="75"/>
      <c r="B82" s="69" t="s">
        <v>111</v>
      </c>
      <c r="C82" s="70">
        <v>292399</v>
      </c>
      <c r="D82" s="71">
        <v>2.9859042168893082E-2</v>
      </c>
      <c r="E82" s="71">
        <v>3.8623426739083921E-3</v>
      </c>
      <c r="F82" s="72">
        <v>1265.1740523394408</v>
      </c>
      <c r="G82" s="71">
        <v>1.254094370227395</v>
      </c>
      <c r="H82" s="71">
        <v>1.9552575466077471E-2</v>
      </c>
    </row>
    <row r="83" spans="1:254" s="74" customFormat="1" ht="15" customHeight="1">
      <c r="A83" s="75"/>
      <c r="B83" s="69"/>
      <c r="C83" s="76"/>
      <c r="D83" s="71"/>
      <c r="E83" s="71"/>
      <c r="F83" s="72"/>
      <c r="G83" s="71"/>
      <c r="H83" s="71"/>
    </row>
    <row r="84" spans="1:254" s="34" customFormat="1" ht="26.65" customHeight="1">
      <c r="A84" s="68"/>
      <c r="B84" s="281" t="s">
        <v>112</v>
      </c>
      <c r="C84" s="278">
        <v>70241</v>
      </c>
      <c r="D84" s="282">
        <v>7.1728322633976827E-3</v>
      </c>
      <c r="E84" s="282">
        <v>8.1523689233993224E-3</v>
      </c>
      <c r="F84" s="279">
        <v>987.88011346649341</v>
      </c>
      <c r="G84" s="282">
        <v>0.97922881556658692</v>
      </c>
      <c r="H84" s="282">
        <v>2.3830609472500264E-2</v>
      </c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  <c r="CO84" s="32"/>
      <c r="CP84" s="32"/>
      <c r="CQ84" s="32"/>
      <c r="CR84" s="32"/>
      <c r="CS84" s="32"/>
      <c r="CT84" s="32"/>
      <c r="CU84" s="32"/>
      <c r="CV84" s="32"/>
      <c r="CW84" s="32"/>
      <c r="CX84" s="32"/>
      <c r="CY84" s="32"/>
      <c r="CZ84" s="32"/>
      <c r="DA84" s="32"/>
      <c r="DB84" s="32"/>
      <c r="DC84" s="32"/>
      <c r="DD84" s="32"/>
      <c r="DE84" s="32"/>
      <c r="DF84" s="32"/>
      <c r="DG84" s="32"/>
      <c r="DH84" s="32"/>
      <c r="DI84" s="32"/>
      <c r="DJ84" s="32"/>
      <c r="DK84" s="32"/>
      <c r="DL84" s="32"/>
      <c r="DM84" s="32"/>
      <c r="DN84" s="32"/>
      <c r="DO84" s="32"/>
      <c r="DP84" s="32"/>
      <c r="DQ84" s="32"/>
      <c r="DR84" s="32"/>
      <c r="DS84" s="32"/>
      <c r="DT84" s="32"/>
      <c r="DU84" s="32"/>
      <c r="DV84" s="32"/>
      <c r="DW84" s="32"/>
      <c r="DX84" s="32"/>
      <c r="DY84" s="32"/>
      <c r="DZ84" s="32"/>
      <c r="EA84" s="32"/>
      <c r="EB84" s="32"/>
      <c r="EC84" s="32"/>
      <c r="ED84" s="32"/>
      <c r="EE84" s="32"/>
      <c r="EF84" s="32"/>
      <c r="EG84" s="32"/>
      <c r="EH84" s="32"/>
      <c r="EI84" s="32"/>
      <c r="EJ84" s="32"/>
      <c r="EK84" s="32"/>
      <c r="EL84" s="32"/>
      <c r="EM84" s="32"/>
      <c r="EN84" s="32"/>
      <c r="EO84" s="32"/>
      <c r="EP84" s="32"/>
      <c r="EQ84" s="32"/>
      <c r="ER84" s="32"/>
      <c r="ES84" s="32"/>
      <c r="ET84" s="32"/>
      <c r="EU84" s="32"/>
      <c r="EV84" s="32"/>
      <c r="EW84" s="32"/>
      <c r="EX84" s="32"/>
      <c r="EY84" s="32"/>
      <c r="EZ84" s="32"/>
      <c r="FA84" s="32"/>
      <c r="FB84" s="32"/>
      <c r="FC84" s="32"/>
      <c r="FD84" s="32"/>
      <c r="FE84" s="32"/>
      <c r="FF84" s="32"/>
      <c r="FG84" s="32"/>
      <c r="FH84" s="32"/>
      <c r="FI84" s="32"/>
      <c r="FJ84" s="32"/>
      <c r="FK84" s="32"/>
      <c r="FL84" s="32"/>
      <c r="FM84" s="32"/>
      <c r="FN84" s="32"/>
      <c r="FO84" s="32"/>
      <c r="FP84" s="32"/>
      <c r="FQ84" s="32"/>
      <c r="FR84" s="32"/>
      <c r="FS84" s="32"/>
      <c r="FT84" s="32"/>
      <c r="FU84" s="32"/>
      <c r="FV84" s="32"/>
      <c r="FW84" s="32"/>
      <c r="FX84" s="32"/>
      <c r="FY84" s="32"/>
      <c r="FZ84" s="32"/>
      <c r="GA84" s="32"/>
      <c r="GB84" s="32"/>
      <c r="GC84" s="32"/>
      <c r="GD84" s="32"/>
      <c r="GE84" s="32"/>
      <c r="GF84" s="32"/>
      <c r="GG84" s="32"/>
      <c r="GH84" s="32"/>
      <c r="GI84" s="32"/>
      <c r="GJ84" s="32"/>
      <c r="GK84" s="32"/>
      <c r="GL84" s="32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</row>
    <row r="85" spans="1:254" s="74" customFormat="1" ht="15" customHeight="1">
      <c r="A85" s="75"/>
      <c r="B85" s="69"/>
      <c r="C85" s="76"/>
      <c r="D85" s="71"/>
      <c r="E85" s="71"/>
      <c r="F85" s="72"/>
      <c r="G85" s="71"/>
      <c r="H85" s="71"/>
    </row>
    <row r="86" spans="1:254" s="34" customFormat="1" ht="24.95" customHeight="1">
      <c r="A86" s="68"/>
      <c r="B86" s="78" t="s">
        <v>113</v>
      </c>
      <c r="C86" s="36">
        <v>8739</v>
      </c>
      <c r="D86" s="79">
        <v>8.9240445252533921E-4</v>
      </c>
      <c r="E86" s="79">
        <v>1.1224253644989579E-2</v>
      </c>
      <c r="F86" s="37">
        <v>1020.1246858908347</v>
      </c>
      <c r="G86" s="79">
        <v>1.0111910081779372</v>
      </c>
      <c r="H86" s="79">
        <v>2.1113363958618514E-2</v>
      </c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  <c r="CO86" s="32"/>
      <c r="CP86" s="32"/>
      <c r="CQ86" s="32"/>
      <c r="CR86" s="32"/>
      <c r="CS86" s="32"/>
      <c r="CT86" s="32"/>
      <c r="CU86" s="32"/>
      <c r="CV86" s="32"/>
      <c r="CW86" s="32"/>
      <c r="CX86" s="32"/>
      <c r="CY86" s="32"/>
      <c r="CZ86" s="32"/>
      <c r="DA86" s="32"/>
      <c r="DB86" s="32"/>
      <c r="DC86" s="32"/>
      <c r="DD86" s="32"/>
      <c r="DE86" s="32"/>
      <c r="DF86" s="32"/>
      <c r="DG86" s="32"/>
      <c r="DH86" s="32"/>
      <c r="DI86" s="32"/>
      <c r="DJ86" s="32"/>
      <c r="DK86" s="32"/>
      <c r="DL86" s="32"/>
      <c r="DM86" s="32"/>
      <c r="DN86" s="32"/>
      <c r="DO86" s="32"/>
      <c r="DP86" s="32"/>
      <c r="DQ86" s="32"/>
      <c r="DR86" s="32"/>
      <c r="DS86" s="32"/>
      <c r="DT86" s="32"/>
      <c r="DU86" s="32"/>
      <c r="DV86" s="32"/>
      <c r="DW86" s="32"/>
      <c r="DX86" s="32"/>
      <c r="DY86" s="32"/>
      <c r="DZ86" s="32"/>
      <c r="EA86" s="32"/>
      <c r="EB86" s="32"/>
      <c r="EC86" s="32"/>
      <c r="ED86" s="32"/>
      <c r="EE86" s="32"/>
      <c r="EF86" s="32"/>
      <c r="EG86" s="32"/>
      <c r="EH86" s="32"/>
      <c r="EI86" s="32"/>
      <c r="EJ86" s="32"/>
      <c r="EK86" s="32"/>
      <c r="EL86" s="32"/>
      <c r="EM86" s="32"/>
      <c r="EN86" s="32"/>
      <c r="EO86" s="32"/>
      <c r="EP86" s="32"/>
      <c r="EQ86" s="32"/>
      <c r="ER86" s="32"/>
      <c r="ES86" s="32"/>
      <c r="ET86" s="32"/>
      <c r="EU86" s="32"/>
      <c r="EV86" s="32"/>
      <c r="EW86" s="32"/>
      <c r="EX86" s="32"/>
      <c r="EY86" s="32"/>
      <c r="EZ86" s="32"/>
      <c r="FA86" s="32"/>
      <c r="FB86" s="32"/>
      <c r="FC86" s="32"/>
      <c r="FD86" s="32"/>
      <c r="FE86" s="32"/>
      <c r="FF86" s="32"/>
      <c r="FG86" s="32"/>
      <c r="FH86" s="32"/>
      <c r="FI86" s="32"/>
      <c r="FJ86" s="32"/>
      <c r="FK86" s="32"/>
      <c r="FL86" s="32"/>
      <c r="FM86" s="32"/>
      <c r="FN86" s="32"/>
      <c r="FO86" s="32"/>
      <c r="FP86" s="32"/>
      <c r="FQ86" s="32"/>
      <c r="FR86" s="32"/>
      <c r="FS86" s="32"/>
      <c r="FT86" s="32"/>
      <c r="FU86" s="32"/>
      <c r="FV86" s="32"/>
      <c r="FW86" s="32"/>
      <c r="FX86" s="32"/>
      <c r="FY86" s="32"/>
      <c r="FZ86" s="32"/>
      <c r="GA86" s="32"/>
      <c r="GB86" s="32"/>
      <c r="GC86" s="32"/>
      <c r="GD86" s="32"/>
      <c r="GE86" s="32"/>
      <c r="GF86" s="32"/>
      <c r="GG86" s="32"/>
      <c r="GH86" s="32"/>
      <c r="GI86" s="32"/>
      <c r="GJ86" s="32"/>
      <c r="GK86" s="32"/>
      <c r="GL86" s="32"/>
      <c r="GM86" s="33"/>
      <c r="GN86" s="33"/>
      <c r="GO86" s="33"/>
      <c r="GP86" s="33"/>
      <c r="GQ86" s="33"/>
      <c r="GR86" s="33"/>
      <c r="GS86" s="33"/>
      <c r="GT86" s="33"/>
      <c r="GU86" s="33"/>
      <c r="GV86" s="33"/>
      <c r="GW86" s="33"/>
      <c r="GX86" s="33"/>
      <c r="GY86" s="33"/>
      <c r="GZ86" s="33"/>
      <c r="HA86" s="33"/>
      <c r="HB86" s="33"/>
      <c r="HC86" s="33"/>
      <c r="HD86" s="33"/>
      <c r="HE86" s="33"/>
      <c r="HF86" s="33"/>
      <c r="HG86" s="33"/>
      <c r="HH86" s="33"/>
      <c r="HI86" s="33"/>
      <c r="HJ86" s="33"/>
      <c r="HK86" s="33"/>
      <c r="HL86" s="33"/>
      <c r="HM86" s="33"/>
      <c r="HN86" s="33"/>
      <c r="HO86" s="33"/>
      <c r="HP86" s="33"/>
      <c r="HQ86" s="33"/>
      <c r="HR86" s="33"/>
      <c r="HS86" s="33"/>
      <c r="HT86" s="33"/>
      <c r="HU86" s="33"/>
      <c r="HV86" s="33"/>
      <c r="HW86" s="33"/>
      <c r="HX86" s="33"/>
      <c r="HY86" s="33"/>
      <c r="HZ86" s="33"/>
      <c r="IA86" s="33"/>
      <c r="IB86" s="33"/>
      <c r="IC86" s="33"/>
      <c r="ID86" s="33"/>
      <c r="IE86" s="33"/>
      <c r="IF86" s="33"/>
      <c r="IG86" s="33"/>
      <c r="IH86" s="33"/>
      <c r="II86" s="33"/>
      <c r="IJ86" s="33"/>
      <c r="IK86" s="33"/>
      <c r="IL86" s="33"/>
      <c r="IM86" s="33"/>
      <c r="IN86" s="33"/>
      <c r="IO86" s="33"/>
      <c r="IP86" s="33"/>
      <c r="IQ86" s="33"/>
      <c r="IR86" s="33"/>
      <c r="IS86" s="33"/>
      <c r="IT86" s="33"/>
    </row>
    <row r="87" spans="1:254" s="34" customFormat="1" ht="24.95" customHeight="1">
      <c r="A87" s="68"/>
      <c r="B87" s="78" t="s">
        <v>114</v>
      </c>
      <c r="C87" s="36">
        <v>8076</v>
      </c>
      <c r="D87" s="79">
        <v>8.2470057885280232E-4</v>
      </c>
      <c r="E87" s="79">
        <v>5.979073243647326E-3</v>
      </c>
      <c r="F87" s="37">
        <v>957.67747523526441</v>
      </c>
      <c r="G87" s="79">
        <v>0.94929067503820619</v>
      </c>
      <c r="H87" s="79">
        <v>2.8497449770584549E-2</v>
      </c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  <c r="CO87" s="32"/>
      <c r="CP87" s="32"/>
      <c r="CQ87" s="32"/>
      <c r="CR87" s="32"/>
      <c r="CS87" s="32"/>
      <c r="CT87" s="32"/>
      <c r="CU87" s="32"/>
      <c r="CV87" s="32"/>
      <c r="CW87" s="32"/>
      <c r="CX87" s="32"/>
      <c r="CY87" s="32"/>
      <c r="CZ87" s="32"/>
      <c r="DA87" s="32"/>
      <c r="DB87" s="32"/>
      <c r="DC87" s="32"/>
      <c r="DD87" s="32"/>
      <c r="DE87" s="32"/>
      <c r="DF87" s="32"/>
      <c r="DG87" s="32"/>
      <c r="DH87" s="32"/>
      <c r="DI87" s="32"/>
      <c r="DJ87" s="32"/>
      <c r="DK87" s="32"/>
      <c r="DL87" s="32"/>
      <c r="DM87" s="32"/>
      <c r="DN87" s="32"/>
      <c r="DO87" s="32"/>
      <c r="DP87" s="32"/>
      <c r="DQ87" s="32"/>
      <c r="DR87" s="32"/>
      <c r="DS87" s="32"/>
      <c r="DT87" s="32"/>
      <c r="DU87" s="32"/>
      <c r="DV87" s="32"/>
      <c r="DW87" s="32"/>
      <c r="DX87" s="32"/>
      <c r="DY87" s="32"/>
      <c r="DZ87" s="32"/>
      <c r="EA87" s="32"/>
      <c r="EB87" s="32"/>
      <c r="EC87" s="32"/>
      <c r="ED87" s="32"/>
      <c r="EE87" s="32"/>
      <c r="EF87" s="32"/>
      <c r="EG87" s="32"/>
      <c r="EH87" s="32"/>
      <c r="EI87" s="32"/>
      <c r="EJ87" s="32"/>
      <c r="EK87" s="32"/>
      <c r="EL87" s="32"/>
      <c r="EM87" s="32"/>
      <c r="EN87" s="32"/>
      <c r="EO87" s="32"/>
      <c r="EP87" s="32"/>
      <c r="EQ87" s="32"/>
      <c r="ER87" s="32"/>
      <c r="ES87" s="32"/>
      <c r="ET87" s="32"/>
      <c r="EU87" s="32"/>
      <c r="EV87" s="32"/>
      <c r="EW87" s="32"/>
      <c r="EX87" s="32"/>
      <c r="EY87" s="32"/>
      <c r="EZ87" s="32"/>
      <c r="FA87" s="32"/>
      <c r="FB87" s="32"/>
      <c r="FC87" s="32"/>
      <c r="FD87" s="32"/>
      <c r="FE87" s="32"/>
      <c r="FF87" s="32"/>
      <c r="FG87" s="32"/>
      <c r="FH87" s="32"/>
      <c r="FI87" s="32"/>
      <c r="FJ87" s="32"/>
      <c r="FK87" s="32"/>
      <c r="FL87" s="32"/>
      <c r="FM87" s="32"/>
      <c r="FN87" s="32"/>
      <c r="FO87" s="32"/>
      <c r="FP87" s="32"/>
      <c r="FQ87" s="32"/>
      <c r="FR87" s="32"/>
      <c r="FS87" s="32"/>
      <c r="FT87" s="32"/>
      <c r="FU87" s="32"/>
      <c r="FV87" s="32"/>
      <c r="FW87" s="32"/>
      <c r="FX87" s="32"/>
      <c r="FY87" s="32"/>
      <c r="FZ87" s="32"/>
      <c r="GA87" s="32"/>
      <c r="GB87" s="32"/>
      <c r="GC87" s="32"/>
      <c r="GD87" s="32"/>
      <c r="GE87" s="32"/>
      <c r="GF87" s="32"/>
      <c r="GG87" s="32"/>
      <c r="GH87" s="32"/>
      <c r="GI87" s="32"/>
      <c r="GJ87" s="32"/>
      <c r="GK87" s="32"/>
      <c r="GL87" s="32"/>
      <c r="GM87" s="33"/>
      <c r="GN87" s="33"/>
      <c r="GO87" s="33"/>
      <c r="GP87" s="33"/>
      <c r="GQ87" s="33"/>
      <c r="GR87" s="33"/>
      <c r="GS87" s="33"/>
      <c r="GT87" s="33"/>
      <c r="GU87" s="33"/>
      <c r="GV87" s="33"/>
      <c r="GW87" s="33"/>
      <c r="GX87" s="33"/>
      <c r="GY87" s="33"/>
      <c r="GZ87" s="33"/>
      <c r="HA87" s="33"/>
      <c r="HB87" s="33"/>
      <c r="HC87" s="33"/>
      <c r="HD87" s="33"/>
      <c r="HE87" s="33"/>
      <c r="HF87" s="33"/>
      <c r="HG87" s="33"/>
      <c r="HH87" s="33"/>
      <c r="HI87" s="33"/>
      <c r="HJ87" s="33"/>
      <c r="HK87" s="33"/>
      <c r="HL87" s="33"/>
      <c r="HM87" s="33"/>
      <c r="HN87" s="33"/>
      <c r="HO87" s="33"/>
      <c r="HP87" s="33"/>
      <c r="HQ87" s="33"/>
      <c r="HR87" s="33"/>
      <c r="HS87" s="33"/>
      <c r="HT87" s="33"/>
      <c r="HU87" s="33"/>
      <c r="HV87" s="33"/>
      <c r="HW87" s="33"/>
      <c r="HX87" s="33"/>
      <c r="HY87" s="33"/>
      <c r="HZ87" s="33"/>
      <c r="IA87" s="33"/>
      <c r="IB87" s="33"/>
      <c r="IC87" s="33"/>
      <c r="ID87" s="33"/>
      <c r="IE87" s="33"/>
      <c r="IF87" s="33"/>
      <c r="IG87" s="33"/>
      <c r="IH87" s="33"/>
      <c r="II87" s="33"/>
      <c r="IJ87" s="33"/>
      <c r="IK87" s="33"/>
      <c r="IL87" s="33"/>
      <c r="IM87" s="33"/>
      <c r="IN87" s="33"/>
      <c r="IO87" s="33"/>
      <c r="IP87" s="33"/>
      <c r="IQ87" s="33"/>
      <c r="IR87" s="33"/>
      <c r="IS87" s="33"/>
      <c r="IT87" s="33"/>
    </row>
    <row r="88" spans="1:254" s="32" customFormat="1" ht="15" customHeight="1">
      <c r="A88" s="80"/>
      <c r="B88" s="69"/>
      <c r="C88" s="70"/>
      <c r="D88" s="71"/>
      <c r="E88" s="71"/>
      <c r="F88" s="72"/>
      <c r="G88" s="71"/>
      <c r="H88" s="71"/>
    </row>
    <row r="89" spans="1:254" s="86" customFormat="1" ht="39.950000000000003" customHeight="1">
      <c r="A89" s="81"/>
      <c r="B89" s="82" t="s">
        <v>46</v>
      </c>
      <c r="C89" s="83">
        <v>9792645</v>
      </c>
      <c r="D89" s="84">
        <v>1</v>
      </c>
      <c r="E89" s="84">
        <v>7.9623990560033775E-3</v>
      </c>
      <c r="F89" s="85">
        <v>1008.8348073120181</v>
      </c>
      <c r="G89" s="84">
        <v>1</v>
      </c>
      <c r="H89" s="84">
        <v>2.1157361634506877E-2</v>
      </c>
    </row>
    <row r="90" spans="1:254" s="74" customFormat="1" ht="48.95" customHeight="1">
      <c r="A90" s="73"/>
      <c r="B90" s="87"/>
      <c r="C90" s="87"/>
      <c r="D90" s="87"/>
      <c r="E90" s="87"/>
      <c r="F90" s="87"/>
      <c r="G90" s="87"/>
      <c r="H90" s="88"/>
    </row>
    <row r="91" spans="1:254" ht="22.5" hidden="1">
      <c r="A91" s="67"/>
      <c r="B91" s="89" t="s">
        <v>125</v>
      </c>
      <c r="C91" s="90">
        <f>C89/1000000</f>
        <v>9.7926450000000003</v>
      </c>
      <c r="D91" s="91"/>
      <c r="E91" s="92">
        <f>E89</f>
        <v>7.9623990560033775E-3</v>
      </c>
    </row>
    <row r="92" spans="1:254" ht="22.7" hidden="1" customHeight="1">
      <c r="A92" s="67"/>
      <c r="B92" s="93" t="s">
        <v>126</v>
      </c>
      <c r="C92" s="94">
        <v>9710390.9893199988</v>
      </c>
      <c r="D92" s="95">
        <v>4.9000000000000002E-2</v>
      </c>
      <c r="E92" s="96"/>
      <c r="F92" s="97">
        <v>2.9843334860918391</v>
      </c>
    </row>
    <row r="93" spans="1:254" ht="30.6" hidden="1" customHeight="1">
      <c r="A93" s="67"/>
      <c r="B93" s="93" t="s">
        <v>127</v>
      </c>
      <c r="C93" s="98">
        <v>1141.6329866098686</v>
      </c>
      <c r="D93" s="92">
        <v>3.3399999999999999E-2</v>
      </c>
      <c r="H93" s="92">
        <f>H89</f>
        <v>2.1157361634506877E-2</v>
      </c>
    </row>
    <row r="94" spans="1:254" ht="25.5" hidden="1">
      <c r="A94" s="67"/>
      <c r="B94" s="99" t="s">
        <v>128</v>
      </c>
      <c r="C94" s="99"/>
      <c r="D94" s="100"/>
      <c r="E94" s="100"/>
    </row>
    <row r="95" spans="1:254" hidden="1">
      <c r="A95" s="67"/>
    </row>
    <row r="96" spans="1:254" hidden="1">
      <c r="A96" s="67"/>
      <c r="B96" s="48">
        <f>C89</f>
        <v>9792645</v>
      </c>
    </row>
    <row r="97" spans="1:8">
      <c r="A97" s="67"/>
    </row>
    <row r="98" spans="1:8">
      <c r="A98" s="67"/>
    </row>
    <row r="99" spans="1:8">
      <c r="A99" s="67"/>
      <c r="H99" s="97"/>
    </row>
    <row r="100" spans="1:8">
      <c r="A100" s="67"/>
    </row>
    <row r="101" spans="1:8">
      <c r="A101" s="67"/>
    </row>
    <row r="103" spans="1:8">
      <c r="E103" s="101"/>
    </row>
  </sheetData>
  <printOptions horizontalCentered="1"/>
  <pageMargins left="0.43307086614173229" right="0.39370078740157483" top="0.51181102362204722" bottom="0.51181102362204722" header="0" footer="0"/>
  <pageSetup paperSize="9" scale="3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69"/>
  <sheetViews>
    <sheetView showGridLines="0" zoomScale="120" zoomScaleNormal="120" workbookViewId="0">
      <selection activeCell="I22" sqref="I22"/>
    </sheetView>
  </sheetViews>
  <sheetFormatPr baseColWidth="10" defaultColWidth="10.28515625" defaultRowHeight="12.75"/>
  <cols>
    <col min="1" max="1" width="10.28515625" style="318"/>
    <col min="2" max="2" width="23.7109375" style="190" customWidth="1"/>
    <col min="3" max="3" width="13.7109375" style="190" hidden="1" customWidth="1"/>
    <col min="4" max="4" width="15.28515625" style="201" customWidth="1"/>
    <col min="5" max="5" width="16.42578125" style="200" customWidth="1"/>
    <col min="6" max="6" width="13.5703125" style="188" customWidth="1"/>
    <col min="7" max="7" width="15.28515625" style="188" customWidth="1"/>
    <col min="8" max="16384" width="10.28515625" style="189"/>
  </cols>
  <sheetData>
    <row r="2" spans="1:7" s="191" customFormat="1" ht="22.7" customHeight="1">
      <c r="A2" s="314"/>
      <c r="B2" s="381" t="s">
        <v>175</v>
      </c>
      <c r="C2" s="382"/>
      <c r="D2" s="382"/>
      <c r="E2" s="382"/>
      <c r="F2" s="382"/>
      <c r="G2" s="382"/>
    </row>
    <row r="3" spans="1:7" s="191" customFormat="1" ht="18.95" customHeight="1">
      <c r="A3" s="314"/>
      <c r="B3" s="381" t="s">
        <v>165</v>
      </c>
      <c r="C3" s="382"/>
      <c r="D3" s="382"/>
      <c r="E3" s="382"/>
      <c r="F3" s="382"/>
      <c r="G3" s="382"/>
    </row>
    <row r="4" spans="1:7" ht="19.7" customHeight="1">
      <c r="B4" s="383" t="s">
        <v>190</v>
      </c>
      <c r="C4" s="283"/>
      <c r="D4" s="385" t="s">
        <v>176</v>
      </c>
      <c r="E4" s="285" t="s">
        <v>177</v>
      </c>
      <c r="F4" s="285"/>
      <c r="G4" s="312"/>
    </row>
    <row r="5" spans="1:7" ht="19.7" customHeight="1">
      <c r="B5" s="384"/>
      <c r="C5" s="284"/>
      <c r="D5" s="386"/>
      <c r="E5" s="286" t="s">
        <v>4</v>
      </c>
      <c r="F5" s="287" t="s">
        <v>3</v>
      </c>
      <c r="G5" s="313" t="s">
        <v>6</v>
      </c>
    </row>
    <row r="6" spans="1:7">
      <c r="B6" s="192" t="s">
        <v>54</v>
      </c>
      <c r="C6" s="193" t="e">
        <v>#REF!</v>
      </c>
      <c r="D6" s="194">
        <v>37378</v>
      </c>
      <c r="E6" s="195">
        <v>0.41320436595971249</v>
      </c>
      <c r="F6" s="195">
        <v>0.2747704723104813</v>
      </c>
      <c r="G6" s="195">
        <v>0.34723073778867769</v>
      </c>
    </row>
    <row r="7" spans="1:7">
      <c r="B7" s="192" t="s">
        <v>55</v>
      </c>
      <c r="C7" s="193" t="e">
        <v>#REF!</v>
      </c>
      <c r="D7" s="194">
        <v>68437</v>
      </c>
      <c r="E7" s="195">
        <v>0.38225167095859497</v>
      </c>
      <c r="F7" s="195">
        <v>0.242829924632012</v>
      </c>
      <c r="G7" s="195">
        <v>0.30785597970328654</v>
      </c>
    </row>
    <row r="8" spans="1:7">
      <c r="B8" s="192" t="s">
        <v>56</v>
      </c>
      <c r="C8" s="193" t="e">
        <v>#REF!</v>
      </c>
      <c r="D8" s="194">
        <v>60011</v>
      </c>
      <c r="E8" s="195">
        <v>0.40854432421967429</v>
      </c>
      <c r="F8" s="195">
        <v>0.27644113106668172</v>
      </c>
      <c r="G8" s="195">
        <v>0.34758357852790583</v>
      </c>
    </row>
    <row r="9" spans="1:7">
      <c r="B9" s="192" t="s">
        <v>57</v>
      </c>
      <c r="C9" s="193" t="e">
        <v>#REF!</v>
      </c>
      <c r="D9" s="194">
        <v>65519</v>
      </c>
      <c r="E9" s="195">
        <v>0.4095874616481992</v>
      </c>
      <c r="F9" s="195">
        <v>0.27249110977693625</v>
      </c>
      <c r="G9" s="195">
        <v>0.34674393374083778</v>
      </c>
    </row>
    <row r="10" spans="1:7">
      <c r="B10" s="192" t="s">
        <v>58</v>
      </c>
      <c r="C10" s="193" t="e">
        <v>#REF!</v>
      </c>
      <c r="D10" s="194">
        <v>31465</v>
      </c>
      <c r="E10" s="195">
        <v>0.40611812174485867</v>
      </c>
      <c r="F10" s="195">
        <v>0.23693400892262351</v>
      </c>
      <c r="G10" s="195">
        <v>0.32069837128238582</v>
      </c>
    </row>
    <row r="11" spans="1:7">
      <c r="B11" s="192" t="s">
        <v>59</v>
      </c>
      <c r="C11" s="193" t="e">
        <v>#REF!</v>
      </c>
      <c r="D11" s="194">
        <v>56688</v>
      </c>
      <c r="E11" s="195">
        <v>0.47905147038595913</v>
      </c>
      <c r="F11" s="195">
        <v>0.31357135684879434</v>
      </c>
      <c r="G11" s="195">
        <v>0.39804795843134499</v>
      </c>
    </row>
    <row r="12" spans="1:7">
      <c r="B12" s="192" t="s">
        <v>60</v>
      </c>
      <c r="C12" s="193" t="e">
        <v>#REF!</v>
      </c>
      <c r="D12" s="194">
        <v>79719</v>
      </c>
      <c r="E12" s="195">
        <v>0.36456524256107442</v>
      </c>
      <c r="F12" s="195">
        <v>0.2229017724865715</v>
      </c>
      <c r="G12" s="195">
        <v>0.295456903964183</v>
      </c>
    </row>
    <row r="13" spans="1:7">
      <c r="B13" s="192" t="s">
        <v>61</v>
      </c>
      <c r="C13" s="193" t="e">
        <v>#REF!</v>
      </c>
      <c r="D13" s="194">
        <v>113022</v>
      </c>
      <c r="E13" s="195">
        <v>0.35828347871093452</v>
      </c>
      <c r="F13" s="195">
        <v>0.23263365163639954</v>
      </c>
      <c r="G13" s="195">
        <v>0.29790060491044951</v>
      </c>
    </row>
    <row r="14" spans="1:7" s="196" customFormat="1">
      <c r="A14" s="317"/>
      <c r="B14" s="288" t="s">
        <v>53</v>
      </c>
      <c r="C14" s="289" t="e">
        <v>#REF!</v>
      </c>
      <c r="D14" s="290">
        <v>512239</v>
      </c>
      <c r="E14" s="291">
        <v>0.39212428315235598</v>
      </c>
      <c r="F14" s="291">
        <v>0.25198400835973911</v>
      </c>
      <c r="G14" s="291">
        <v>0.32393639390499557</v>
      </c>
    </row>
    <row r="15" spans="1:7">
      <c r="B15" s="192" t="s">
        <v>63</v>
      </c>
      <c r="C15" s="193" t="e">
        <v>#REF!</v>
      </c>
      <c r="D15" s="194">
        <v>14008</v>
      </c>
      <c r="E15" s="195">
        <v>0.34384942691762183</v>
      </c>
      <c r="F15" s="195">
        <v>0.18502332072422784</v>
      </c>
      <c r="G15" s="195">
        <v>0.26273538900142546</v>
      </c>
    </row>
    <row r="16" spans="1:7">
      <c r="B16" s="192" t="s">
        <v>64</v>
      </c>
      <c r="C16" s="193" t="e">
        <v>#REF!</v>
      </c>
      <c r="D16" s="194">
        <v>9583</v>
      </c>
      <c r="E16" s="195">
        <v>0.325228487670288</v>
      </c>
      <c r="F16" s="195">
        <v>0.21165875754961175</v>
      </c>
      <c r="G16" s="195">
        <v>0.26663142372221138</v>
      </c>
    </row>
    <row r="17" spans="1:7">
      <c r="B17" s="192" t="s">
        <v>65</v>
      </c>
      <c r="C17" s="193" t="e">
        <v>#REF!</v>
      </c>
      <c r="D17" s="194">
        <v>43188</v>
      </c>
      <c r="E17" s="195">
        <v>0.27077808446537138</v>
      </c>
      <c r="F17" s="195">
        <v>0.12573758282888078</v>
      </c>
      <c r="G17" s="195">
        <v>0.20031911538247463</v>
      </c>
    </row>
    <row r="18" spans="1:7" s="196" customFormat="1">
      <c r="A18" s="316"/>
      <c r="B18" s="288" t="s">
        <v>62</v>
      </c>
      <c r="C18" s="289" t="e">
        <v>#REF!</v>
      </c>
      <c r="D18" s="290">
        <v>66779</v>
      </c>
      <c r="E18" s="291">
        <v>0.28926567581926321</v>
      </c>
      <c r="F18" s="291">
        <v>0.14704963888722783</v>
      </c>
      <c r="G18" s="291">
        <v>0.21905311740412592</v>
      </c>
    </row>
    <row r="19" spans="1:7" s="196" customFormat="1">
      <c r="A19" s="316"/>
      <c r="B19" s="288" t="s">
        <v>66</v>
      </c>
      <c r="C19" s="289" t="e">
        <v>#REF!</v>
      </c>
      <c r="D19" s="290">
        <v>47631</v>
      </c>
      <c r="E19" s="291">
        <v>0.22146632476843373</v>
      </c>
      <c r="F19" s="291">
        <v>9.2679216837060915E-2</v>
      </c>
      <c r="G19" s="291">
        <v>0.15800158562192537</v>
      </c>
    </row>
    <row r="20" spans="1:7" s="196" customFormat="1">
      <c r="A20" s="316"/>
      <c r="B20" s="288" t="s">
        <v>67</v>
      </c>
      <c r="C20" s="289" t="e">
        <v>#REF!</v>
      </c>
      <c r="D20" s="290">
        <v>36826</v>
      </c>
      <c r="E20" s="291">
        <v>0.2410362931272689</v>
      </c>
      <c r="F20" s="291">
        <v>0.1284983448690942</v>
      </c>
      <c r="G20" s="291">
        <v>0.18916947480890933</v>
      </c>
    </row>
    <row r="21" spans="1:7">
      <c r="B21" s="192" t="s">
        <v>69</v>
      </c>
      <c r="C21" s="193" t="e">
        <v>#REF!</v>
      </c>
      <c r="D21" s="194">
        <v>49126</v>
      </c>
      <c r="E21" s="195">
        <v>0.34242370995138521</v>
      </c>
      <c r="F21" s="195">
        <v>0.22436114306335567</v>
      </c>
      <c r="G21" s="195">
        <v>0.2822700659047685</v>
      </c>
    </row>
    <row r="22" spans="1:7">
      <c r="B22" s="192" t="s">
        <v>70</v>
      </c>
      <c r="C22" s="193" t="e">
        <v>#REF!</v>
      </c>
      <c r="D22" s="194">
        <v>51487</v>
      </c>
      <c r="E22" s="195">
        <v>0.38242697936827191</v>
      </c>
      <c r="F22" s="195">
        <v>0.27114859519738688</v>
      </c>
      <c r="G22" s="195">
        <v>0.32704486409919264</v>
      </c>
    </row>
    <row r="23" spans="1:7" s="196" customFormat="1">
      <c r="A23" s="316"/>
      <c r="B23" s="288" t="s">
        <v>68</v>
      </c>
      <c r="C23" s="289" t="e">
        <v>#REF!</v>
      </c>
      <c r="D23" s="290">
        <v>100613</v>
      </c>
      <c r="E23" s="291">
        <v>0.36165748275736231</v>
      </c>
      <c r="F23" s="291">
        <v>0.24631243714381496</v>
      </c>
      <c r="G23" s="291">
        <v>0.30353576492593598</v>
      </c>
    </row>
    <row r="24" spans="1:7" s="196" customFormat="1">
      <c r="A24" s="316"/>
      <c r="B24" s="288" t="s">
        <v>71</v>
      </c>
      <c r="C24" s="289" t="e">
        <v>#REF!</v>
      </c>
      <c r="D24" s="290">
        <v>25356</v>
      </c>
      <c r="E24" s="291">
        <v>0.2352521734360859</v>
      </c>
      <c r="F24" s="291">
        <v>0.11900960784882877</v>
      </c>
      <c r="G24" s="291">
        <v>0.17877867008862786</v>
      </c>
    </row>
    <row r="25" spans="1:7">
      <c r="B25" s="192" t="s">
        <v>73</v>
      </c>
      <c r="C25" s="193" t="e">
        <v>#REF!</v>
      </c>
      <c r="D25" s="194">
        <v>15442</v>
      </c>
      <c r="E25" s="195">
        <v>0.47918073373846498</v>
      </c>
      <c r="F25" s="195">
        <v>0.33088094783107203</v>
      </c>
      <c r="G25" s="195">
        <v>0.39897684993799093</v>
      </c>
    </row>
    <row r="26" spans="1:7">
      <c r="B26" s="192" t="s">
        <v>74</v>
      </c>
      <c r="C26" s="193" t="e">
        <v>#REF!</v>
      </c>
      <c r="D26" s="194">
        <v>18829</v>
      </c>
      <c r="E26" s="195">
        <v>0.27480271201511614</v>
      </c>
      <c r="F26" s="195">
        <v>0.1414510378617205</v>
      </c>
      <c r="G26" s="195">
        <v>0.20758731698712296</v>
      </c>
    </row>
    <row r="27" spans="1:7">
      <c r="B27" s="192" t="s">
        <v>75</v>
      </c>
      <c r="C27" s="193" t="e">
        <v>#REF!</v>
      </c>
      <c r="D27" s="194">
        <v>32039</v>
      </c>
      <c r="E27" s="195">
        <v>0.28845054715271484</v>
      </c>
      <c r="F27" s="195">
        <v>0.16214130559048817</v>
      </c>
      <c r="G27" s="195">
        <v>0.2260852997628994</v>
      </c>
    </row>
    <row r="28" spans="1:7">
      <c r="B28" s="192" t="s">
        <v>76</v>
      </c>
      <c r="C28" s="193" t="e">
        <v>#REF!</v>
      </c>
      <c r="D28" s="194">
        <v>11123</v>
      </c>
      <c r="E28" s="195">
        <v>0.34407747703004721</v>
      </c>
      <c r="F28" s="195">
        <v>0.18748603351955306</v>
      </c>
      <c r="G28" s="195">
        <v>0.26165608092213599</v>
      </c>
    </row>
    <row r="29" spans="1:7">
      <c r="B29" s="192" t="s">
        <v>77</v>
      </c>
      <c r="C29" s="193" t="e">
        <v>#REF!</v>
      </c>
      <c r="D29" s="194">
        <v>28202</v>
      </c>
      <c r="E29" s="195">
        <v>0.40977038064416704</v>
      </c>
      <c r="F29" s="195">
        <v>0.29467808680588969</v>
      </c>
      <c r="G29" s="195">
        <v>0.35033975577336363</v>
      </c>
    </row>
    <row r="30" spans="1:7">
      <c r="B30" s="192" t="s">
        <v>78</v>
      </c>
      <c r="C30" s="193" t="e">
        <v>#REF!</v>
      </c>
      <c r="D30" s="194">
        <v>9868</v>
      </c>
      <c r="E30" s="195">
        <v>0.3865780978395828</v>
      </c>
      <c r="F30" s="195">
        <v>0.21082802547770702</v>
      </c>
      <c r="G30" s="195">
        <v>0.29564383725807419</v>
      </c>
    </row>
    <row r="31" spans="1:7">
      <c r="B31" s="192" t="s">
        <v>79</v>
      </c>
      <c r="C31" s="193" t="e">
        <v>#REF!</v>
      </c>
      <c r="D31" s="194">
        <v>6036</v>
      </c>
      <c r="E31" s="195">
        <v>0.34819897084048029</v>
      </c>
      <c r="F31" s="195">
        <v>0.19283185840707964</v>
      </c>
      <c r="G31" s="195">
        <v>0.2697412521785762</v>
      </c>
    </row>
    <row r="32" spans="1:7">
      <c r="B32" s="192" t="s">
        <v>80</v>
      </c>
      <c r="C32" s="193" t="e">
        <v>#REF!</v>
      </c>
      <c r="D32" s="194">
        <v>24597</v>
      </c>
      <c r="E32" s="195">
        <v>0.29485240575813587</v>
      </c>
      <c r="F32" s="195">
        <v>0.14180342389641346</v>
      </c>
      <c r="G32" s="195">
        <v>0.21268114688894268</v>
      </c>
    </row>
    <row r="33" spans="1:7">
      <c r="B33" s="192" t="s">
        <v>81</v>
      </c>
      <c r="C33" s="193" t="e">
        <v>#REF!</v>
      </c>
      <c r="D33" s="194">
        <v>20438</v>
      </c>
      <c r="E33" s="195">
        <v>0.47893474910087341</v>
      </c>
      <c r="F33" s="195">
        <v>0.36409428987446379</v>
      </c>
      <c r="G33" s="195">
        <v>0.41909487973424653</v>
      </c>
    </row>
    <row r="34" spans="1:7" s="196" customFormat="1">
      <c r="A34" s="316"/>
      <c r="B34" s="288" t="s">
        <v>72</v>
      </c>
      <c r="C34" s="289" t="e">
        <v>#REF!</v>
      </c>
      <c r="D34" s="290">
        <v>166574</v>
      </c>
      <c r="E34" s="291">
        <v>0.34103896714719095</v>
      </c>
      <c r="F34" s="291">
        <v>0.20546677614957048</v>
      </c>
      <c r="G34" s="291">
        <v>0.27115934644629769</v>
      </c>
    </row>
    <row r="35" spans="1:7">
      <c r="B35" s="192" t="s">
        <v>83</v>
      </c>
      <c r="C35" s="193" t="e">
        <v>#REF!</v>
      </c>
      <c r="D35" s="194">
        <v>28943</v>
      </c>
      <c r="E35" s="195">
        <v>0.46986973133969134</v>
      </c>
      <c r="F35" s="195">
        <v>0.33747847229257422</v>
      </c>
      <c r="G35" s="195">
        <v>0.39798963189087361</v>
      </c>
    </row>
    <row r="36" spans="1:7">
      <c r="B36" s="192" t="s">
        <v>84</v>
      </c>
      <c r="C36" s="193" t="e">
        <v>#REF!</v>
      </c>
      <c r="D36" s="194">
        <v>38646</v>
      </c>
      <c r="E36" s="195">
        <v>0.48915106202986031</v>
      </c>
      <c r="F36" s="195">
        <v>0.31012601341027163</v>
      </c>
      <c r="G36" s="195">
        <v>0.38892578950546464</v>
      </c>
    </row>
    <row r="37" spans="1:7">
      <c r="B37" s="192" t="s">
        <v>85</v>
      </c>
      <c r="C37" s="193" t="e">
        <v>#REF!</v>
      </c>
      <c r="D37" s="194">
        <v>19751</v>
      </c>
      <c r="E37" s="195">
        <v>0.51906854573925343</v>
      </c>
      <c r="F37" s="195">
        <v>0.38447492290212626</v>
      </c>
      <c r="G37" s="195">
        <v>0.44443194347561937</v>
      </c>
    </row>
    <row r="38" spans="1:7">
      <c r="B38" s="192" t="s">
        <v>86</v>
      </c>
      <c r="C38" s="193" t="e">
        <v>#REF!</v>
      </c>
      <c r="D38" s="194">
        <v>9400</v>
      </c>
      <c r="E38" s="195">
        <v>0.31985657122070366</v>
      </c>
      <c r="F38" s="195">
        <v>0.14413253975304255</v>
      </c>
      <c r="G38" s="195">
        <v>0.22511195727662428</v>
      </c>
    </row>
    <row r="39" spans="1:7">
      <c r="B39" s="192" t="s">
        <v>87</v>
      </c>
      <c r="C39" s="193" t="e">
        <v>#REF!</v>
      </c>
      <c r="D39" s="194">
        <v>41258</v>
      </c>
      <c r="E39" s="195">
        <v>0.4650882278554892</v>
      </c>
      <c r="F39" s="195">
        <v>0.26608599644237257</v>
      </c>
      <c r="G39" s="195">
        <v>0.35380274926466176</v>
      </c>
    </row>
    <row r="40" spans="1:7" s="197" customFormat="1">
      <c r="A40" s="315"/>
      <c r="B40" s="288" t="s">
        <v>82</v>
      </c>
      <c r="C40" s="289" t="e">
        <v>#REF!</v>
      </c>
      <c r="D40" s="290">
        <v>137998</v>
      </c>
      <c r="E40" s="291">
        <v>0.46201401291386179</v>
      </c>
      <c r="F40" s="291">
        <v>0.29230828549808902</v>
      </c>
      <c r="G40" s="291">
        <v>0.36809282475326754</v>
      </c>
    </row>
    <row r="41" spans="1:7">
      <c r="B41" s="192" t="s">
        <v>89</v>
      </c>
      <c r="C41" s="193" t="e">
        <v>#REF!</v>
      </c>
      <c r="D41" s="194">
        <v>191056</v>
      </c>
      <c r="E41" s="195">
        <v>0.19503767855750034</v>
      </c>
      <c r="F41" s="195">
        <v>8.3598937354204927E-2</v>
      </c>
      <c r="G41" s="195">
        <v>0.14570735438683191</v>
      </c>
    </row>
    <row r="42" spans="1:7">
      <c r="B42" s="192" t="s">
        <v>90</v>
      </c>
      <c r="C42" s="193" t="e">
        <v>#REF!</v>
      </c>
      <c r="D42" s="194">
        <v>27594</v>
      </c>
      <c r="E42" s="195">
        <v>0.22094088118576807</v>
      </c>
      <c r="F42" s="195">
        <v>0.11313596830169592</v>
      </c>
      <c r="G42" s="195">
        <v>0.17287307354968048</v>
      </c>
    </row>
    <row r="43" spans="1:7">
      <c r="B43" s="192" t="s">
        <v>91</v>
      </c>
      <c r="C43" s="193" t="e">
        <v>#REF!</v>
      </c>
      <c r="D43" s="194">
        <v>22358</v>
      </c>
      <c r="E43" s="195">
        <v>0.28849149012028297</v>
      </c>
      <c r="F43" s="195">
        <v>0.15030668244915527</v>
      </c>
      <c r="G43" s="195">
        <v>0.22412686956173061</v>
      </c>
    </row>
    <row r="44" spans="1:7">
      <c r="B44" s="192" t="s">
        <v>92</v>
      </c>
      <c r="C44" s="193" t="e">
        <v>#REF!</v>
      </c>
      <c r="D44" s="194">
        <v>33219</v>
      </c>
      <c r="E44" s="195">
        <v>0.2592344005190505</v>
      </c>
      <c r="F44" s="195">
        <v>0.12264807511507796</v>
      </c>
      <c r="G44" s="195">
        <v>0.19392747057724641</v>
      </c>
    </row>
    <row r="45" spans="1:7" s="197" customFormat="1">
      <c r="A45" s="315"/>
      <c r="B45" s="288" t="s">
        <v>88</v>
      </c>
      <c r="C45" s="289" t="e">
        <v>#REF!</v>
      </c>
      <c r="D45" s="290">
        <v>274227</v>
      </c>
      <c r="E45" s="291">
        <v>0.2085628653496493</v>
      </c>
      <c r="F45" s="291">
        <v>9.4368409243886023E-2</v>
      </c>
      <c r="G45" s="291">
        <v>0.15742954688062424</v>
      </c>
    </row>
    <row r="46" spans="1:7">
      <c r="B46" s="192" t="s">
        <v>94</v>
      </c>
      <c r="C46" s="193" t="e">
        <v>#REF!</v>
      </c>
      <c r="D46" s="194">
        <v>93928</v>
      </c>
      <c r="E46" s="195">
        <v>0.34669949794504956</v>
      </c>
      <c r="F46" s="195">
        <v>0.23288918742612819</v>
      </c>
      <c r="G46" s="195">
        <v>0.29193395991844445</v>
      </c>
    </row>
    <row r="47" spans="1:7">
      <c r="B47" s="192" t="s">
        <v>95</v>
      </c>
      <c r="C47" s="193" t="e">
        <v>#REF!</v>
      </c>
      <c r="D47" s="194">
        <v>32507</v>
      </c>
      <c r="E47" s="195">
        <v>0.3175841000472191</v>
      </c>
      <c r="F47" s="195">
        <v>0.16516112499199179</v>
      </c>
      <c r="G47" s="195">
        <v>0.2456621625706599</v>
      </c>
    </row>
    <row r="48" spans="1:7">
      <c r="B48" s="192" t="s">
        <v>96</v>
      </c>
      <c r="C48" s="193" t="e">
        <v>#REF!</v>
      </c>
      <c r="D48" s="194">
        <v>138317</v>
      </c>
      <c r="E48" s="195">
        <v>0.32546707380064727</v>
      </c>
      <c r="F48" s="195">
        <v>0.17507222831043229</v>
      </c>
      <c r="G48" s="195">
        <v>0.25352610924660862</v>
      </c>
    </row>
    <row r="49" spans="1:7" s="197" customFormat="1">
      <c r="A49" s="315"/>
      <c r="B49" s="288" t="s">
        <v>93</v>
      </c>
      <c r="C49" s="289" t="e">
        <v>#REF!</v>
      </c>
      <c r="D49" s="290">
        <v>264752</v>
      </c>
      <c r="E49" s="291">
        <v>0.33120761346549238</v>
      </c>
      <c r="F49" s="291">
        <v>0.19249628327022036</v>
      </c>
      <c r="G49" s="291">
        <v>0.2648470801017565</v>
      </c>
    </row>
    <row r="50" spans="1:7">
      <c r="B50" s="192" t="s">
        <v>98</v>
      </c>
      <c r="C50" s="193" t="e">
        <v>#REF!</v>
      </c>
      <c r="D50" s="194">
        <v>61401</v>
      </c>
      <c r="E50" s="195">
        <v>0.52534859353590713</v>
      </c>
      <c r="F50" s="195">
        <v>0.40104956917551748</v>
      </c>
      <c r="G50" s="195">
        <v>0.45864768364282832</v>
      </c>
    </row>
    <row r="51" spans="1:7">
      <c r="B51" s="192" t="s">
        <v>99</v>
      </c>
      <c r="C51" s="193" t="e">
        <v>#REF!</v>
      </c>
      <c r="D51" s="194">
        <v>40765</v>
      </c>
      <c r="E51" s="195">
        <v>0.49230149304377335</v>
      </c>
      <c r="F51" s="195">
        <v>0.3616210313781239</v>
      </c>
      <c r="G51" s="195">
        <v>0.42601552947569732</v>
      </c>
    </row>
    <row r="52" spans="1:7" s="197" customFormat="1">
      <c r="A52" s="315"/>
      <c r="B52" s="288" t="s">
        <v>97</v>
      </c>
      <c r="C52" s="289" t="e">
        <v>#REF!</v>
      </c>
      <c r="D52" s="290">
        <v>102166</v>
      </c>
      <c r="E52" s="291">
        <v>0.51107732605529965</v>
      </c>
      <c r="F52" s="291">
        <v>0.38515152522097429</v>
      </c>
      <c r="G52" s="291">
        <v>0.44504558661456767</v>
      </c>
    </row>
    <row r="53" spans="1:7">
      <c r="B53" s="192" t="s">
        <v>101</v>
      </c>
      <c r="C53" s="193" t="e">
        <v>#REF!</v>
      </c>
      <c r="D53" s="194">
        <v>86346</v>
      </c>
      <c r="E53" s="195">
        <v>0.36768105625862207</v>
      </c>
      <c r="F53" s="195">
        <v>0.19870875179340028</v>
      </c>
      <c r="G53" s="195">
        <v>0.28825622775800713</v>
      </c>
    </row>
    <row r="54" spans="1:7">
      <c r="B54" s="192" t="s">
        <v>102</v>
      </c>
      <c r="C54" s="193" t="e">
        <v>#REF!</v>
      </c>
      <c r="D54" s="194">
        <v>37655</v>
      </c>
      <c r="E54" s="195">
        <v>0.35949493219573714</v>
      </c>
      <c r="F54" s="195">
        <v>0.28361958172683727</v>
      </c>
      <c r="G54" s="195">
        <v>0.32578320341226652</v>
      </c>
    </row>
    <row r="55" spans="1:7">
      <c r="B55" s="192" t="s">
        <v>103</v>
      </c>
      <c r="C55" s="193" t="e">
        <v>#REF!</v>
      </c>
      <c r="D55" s="194">
        <v>39605</v>
      </c>
      <c r="E55" s="195">
        <v>0.42634959031054631</v>
      </c>
      <c r="F55" s="195">
        <v>0.29778758350186924</v>
      </c>
      <c r="G55" s="195">
        <v>0.36788816125586365</v>
      </c>
    </row>
    <row r="56" spans="1:7">
      <c r="B56" s="192" t="s">
        <v>104</v>
      </c>
      <c r="C56" s="193" t="e">
        <v>#REF!</v>
      </c>
      <c r="D56" s="194">
        <v>65209</v>
      </c>
      <c r="E56" s="195">
        <v>0.3506650637918331</v>
      </c>
      <c r="F56" s="195">
        <v>0.17568707387362059</v>
      </c>
      <c r="G56" s="195">
        <v>0.26862505200802467</v>
      </c>
    </row>
    <row r="57" spans="1:7" s="197" customFormat="1">
      <c r="A57" s="315"/>
      <c r="B57" s="288" t="s">
        <v>100</v>
      </c>
      <c r="C57" s="289" t="e">
        <v>#REF!</v>
      </c>
      <c r="D57" s="290">
        <v>228815</v>
      </c>
      <c r="E57" s="291">
        <v>0.36944493151752489</v>
      </c>
      <c r="F57" s="291">
        <v>0.21727737627319219</v>
      </c>
      <c r="G57" s="291">
        <v>0.29889554363941556</v>
      </c>
    </row>
    <row r="58" spans="1:7" s="197" customFormat="1">
      <c r="A58" s="315"/>
      <c r="B58" s="288" t="s">
        <v>105</v>
      </c>
      <c r="C58" s="289" t="e">
        <v>#REF!</v>
      </c>
      <c r="D58" s="290">
        <v>182738</v>
      </c>
      <c r="E58" s="291">
        <v>0.21539549165078575</v>
      </c>
      <c r="F58" s="291">
        <v>8.8940824496706886E-2</v>
      </c>
      <c r="G58" s="291">
        <v>0.15543095690516004</v>
      </c>
    </row>
    <row r="59" spans="1:7" s="197" customFormat="1">
      <c r="A59" s="315"/>
      <c r="B59" s="288" t="s">
        <v>106</v>
      </c>
      <c r="C59" s="289" t="e">
        <v>#REF!</v>
      </c>
      <c r="D59" s="290">
        <v>73784</v>
      </c>
      <c r="E59" s="291">
        <v>0.37041733281878825</v>
      </c>
      <c r="F59" s="291">
        <v>0.21791300097751712</v>
      </c>
      <c r="G59" s="291">
        <v>0.29545154224711995</v>
      </c>
    </row>
    <row r="60" spans="1:7" s="197" customFormat="1">
      <c r="A60" s="315"/>
      <c r="B60" s="288" t="s">
        <v>107</v>
      </c>
      <c r="C60" s="289" t="e">
        <v>#REF!</v>
      </c>
      <c r="D60" s="290">
        <v>23750</v>
      </c>
      <c r="E60" s="291">
        <v>0.24739500188662816</v>
      </c>
      <c r="F60" s="291">
        <v>9.7745566962202518E-2</v>
      </c>
      <c r="G60" s="291">
        <v>0.1727498872579683</v>
      </c>
    </row>
    <row r="61" spans="1:7">
      <c r="B61" s="192" t="s">
        <v>109</v>
      </c>
      <c r="C61" s="193" t="e">
        <v>#REF!</v>
      </c>
      <c r="D61" s="194">
        <v>8431</v>
      </c>
      <c r="E61" s="195">
        <v>0.16269738545172147</v>
      </c>
      <c r="F61" s="195">
        <v>5.4587097595113883E-2</v>
      </c>
      <c r="G61" s="195">
        <v>0.10819238764982163</v>
      </c>
    </row>
    <row r="62" spans="1:7">
      <c r="B62" s="192" t="s">
        <v>110</v>
      </c>
      <c r="C62" s="193" t="e">
        <v>#REF!</v>
      </c>
      <c r="D62" s="194">
        <v>19669</v>
      </c>
      <c r="E62" s="195">
        <v>0.14976253403016512</v>
      </c>
      <c r="F62" s="195">
        <v>5.0900392052628078E-2</v>
      </c>
      <c r="G62" s="195">
        <v>0.10301141719912014</v>
      </c>
    </row>
    <row r="63" spans="1:7">
      <c r="B63" s="192" t="s">
        <v>111</v>
      </c>
      <c r="C63" s="193" t="e">
        <v>#REF!</v>
      </c>
      <c r="D63" s="194">
        <v>34163</v>
      </c>
      <c r="E63" s="195">
        <v>0.17004738576288406</v>
      </c>
      <c r="F63" s="195">
        <v>6.1068114165645247E-2</v>
      </c>
      <c r="G63" s="195">
        <v>0.11683692488688402</v>
      </c>
    </row>
    <row r="64" spans="1:7" s="197" customFormat="1">
      <c r="A64" s="315"/>
      <c r="B64" s="288" t="s">
        <v>178</v>
      </c>
      <c r="C64" s="289" t="e">
        <v>#REF!</v>
      </c>
      <c r="D64" s="290">
        <v>62263</v>
      </c>
      <c r="E64" s="291">
        <v>0.16199779161575498</v>
      </c>
      <c r="F64" s="291">
        <v>5.676227401565552E-2</v>
      </c>
      <c r="G64" s="291">
        <v>0.11093333808450553</v>
      </c>
    </row>
    <row r="65" spans="1:7" s="197" customFormat="1">
      <c r="A65" s="315"/>
      <c r="B65" s="288" t="s">
        <v>174</v>
      </c>
      <c r="C65" s="289" t="e">
        <v>#REF!</v>
      </c>
      <c r="D65" s="290">
        <v>16298</v>
      </c>
      <c r="E65" s="291">
        <v>0.29846050117990786</v>
      </c>
      <c r="F65" s="291">
        <v>0.16377543657093377</v>
      </c>
      <c r="G65" s="291">
        <v>0.23202972622827123</v>
      </c>
    </row>
    <row r="66" spans="1:7">
      <c r="B66" s="192" t="s">
        <v>113</v>
      </c>
      <c r="C66" s="193" t="e">
        <v>#REF!</v>
      </c>
      <c r="D66" s="194">
        <v>2244</v>
      </c>
      <c r="E66" s="195">
        <v>0.31674811195024433</v>
      </c>
      <c r="F66" s="195">
        <v>0.19306112815671467</v>
      </c>
      <c r="G66" s="195">
        <v>0.2567799519395812</v>
      </c>
    </row>
    <row r="67" spans="1:7">
      <c r="B67" s="192" t="s">
        <v>114</v>
      </c>
      <c r="C67" s="193" t="e">
        <v>#REF!</v>
      </c>
      <c r="D67" s="194">
        <v>2336</v>
      </c>
      <c r="E67" s="195">
        <v>0.33705198196059816</v>
      </c>
      <c r="F67" s="195">
        <v>0.23712140823194408</v>
      </c>
      <c r="G67" s="195">
        <v>0.2892521050024765</v>
      </c>
    </row>
    <row r="68" spans="1:7" ht="18.600000000000001" customHeight="1">
      <c r="B68" s="292" t="s">
        <v>46</v>
      </c>
      <c r="C68" s="293" t="e">
        <v>#REF!</v>
      </c>
      <c r="D68" s="294">
        <v>2327389</v>
      </c>
      <c r="E68" s="295">
        <v>0.29860231569882445</v>
      </c>
      <c r="F68" s="295">
        <v>0.17206423903496401</v>
      </c>
      <c r="G68" s="295">
        <v>0.23766704501184308</v>
      </c>
    </row>
    <row r="69" spans="1:7">
      <c r="B69" s="198"/>
      <c r="C69" s="198"/>
      <c r="D69" s="199"/>
    </row>
  </sheetData>
  <mergeCells count="4">
    <mergeCell ref="B2:G2"/>
    <mergeCell ref="B3:G3"/>
    <mergeCell ref="B4:B5"/>
    <mergeCell ref="D4:D5"/>
  </mergeCells>
  <printOptions horizontalCentered="1" verticalCentered="1"/>
  <pageMargins left="0" right="0" top="0.19685039370078741" bottom="0.19685039370078741" header="0" footer="0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6"/>
  <sheetViews>
    <sheetView showGridLines="0" showZeros="0" showOutlineSymbols="0" zoomScaleNormal="100" workbookViewId="0">
      <selection activeCell="I22" sqref="I22"/>
    </sheetView>
  </sheetViews>
  <sheetFormatPr baseColWidth="10" defaultColWidth="11.5703125" defaultRowHeight="15"/>
  <cols>
    <col min="1" max="1" width="10.42578125" style="104" customWidth="1"/>
    <col min="2" max="2" width="26" style="104" customWidth="1"/>
    <col min="3" max="3" width="2" style="104" customWidth="1"/>
    <col min="4" max="4" width="12.7109375" style="104" customWidth="1"/>
    <col min="5" max="5" width="2" style="104" customWidth="1"/>
    <col min="6" max="6" width="11.5703125" style="104" customWidth="1"/>
    <col min="7" max="7" width="2" style="104" customWidth="1"/>
    <col min="8" max="8" width="10.42578125" style="104" customWidth="1"/>
    <col min="9" max="9" width="1.140625" style="104" customWidth="1"/>
    <col min="10" max="10" width="14.140625" style="104" customWidth="1"/>
    <col min="11" max="11" width="2" style="104" customWidth="1"/>
    <col min="12" max="12" width="13.7109375" style="104" customWidth="1"/>
    <col min="13" max="13" width="1.140625" style="104" customWidth="1"/>
    <col min="14" max="14" width="11.85546875" style="104" customWidth="1"/>
    <col min="15" max="15" width="2" style="104" customWidth="1"/>
    <col min="16" max="16" width="13.7109375" style="104" customWidth="1"/>
    <col min="17" max="17" width="2" style="104" customWidth="1"/>
    <col min="18" max="18" width="13.7109375" style="104" customWidth="1"/>
    <col min="19" max="19" width="2" style="104" customWidth="1"/>
    <col min="20" max="20" width="10.42578125" style="104" customWidth="1"/>
    <col min="21" max="21" width="3.28515625" style="104" customWidth="1"/>
    <col min="22" max="22" width="8.85546875" style="104" customWidth="1"/>
    <col min="23" max="27" width="11.28515625" style="105" customWidth="1"/>
    <col min="28" max="31" width="11.5703125" style="105"/>
    <col min="32" max="16384" width="11.5703125" style="104"/>
  </cols>
  <sheetData>
    <row r="1" spans="1:31" ht="65.849999999999994" customHeight="1">
      <c r="A1" s="129" t="s">
        <v>183</v>
      </c>
      <c r="B1" s="130"/>
      <c r="C1" s="131"/>
      <c r="D1" s="130"/>
      <c r="E1" s="130"/>
      <c r="F1" s="130"/>
      <c r="G1" s="130"/>
      <c r="H1" s="130"/>
      <c r="I1" s="131"/>
      <c r="J1" s="130"/>
      <c r="K1" s="132"/>
      <c r="L1" s="130"/>
      <c r="M1" s="132"/>
      <c r="N1" s="130"/>
      <c r="O1" s="131"/>
      <c r="P1" s="130"/>
      <c r="Q1" s="132"/>
      <c r="R1" s="130"/>
      <c r="S1" s="132"/>
      <c r="T1" s="130"/>
    </row>
    <row r="2" spans="1:31" ht="39.950000000000003" customHeight="1">
      <c r="A2" s="129" t="s">
        <v>151</v>
      </c>
      <c r="B2" s="130"/>
      <c r="C2" s="131"/>
      <c r="D2" s="130"/>
      <c r="E2" s="130"/>
      <c r="F2" s="130"/>
      <c r="G2" s="130"/>
      <c r="H2" s="130"/>
      <c r="I2" s="131"/>
      <c r="J2" s="130"/>
      <c r="K2" s="132"/>
      <c r="L2" s="130"/>
      <c r="M2" s="132"/>
      <c r="N2" s="130"/>
      <c r="O2" s="131"/>
      <c r="P2" s="130"/>
      <c r="Q2" s="132"/>
      <c r="R2" s="130"/>
      <c r="S2" s="132"/>
      <c r="T2" s="130"/>
    </row>
    <row r="3" spans="1:31" ht="43.15" customHeight="1">
      <c r="A3" s="133" t="s">
        <v>152</v>
      </c>
      <c r="B3" s="133"/>
      <c r="C3" s="134"/>
      <c r="D3" s="133"/>
      <c r="E3" s="133"/>
      <c r="F3" s="133"/>
      <c r="G3" s="133"/>
      <c r="H3" s="133"/>
      <c r="I3" s="134"/>
      <c r="J3" s="133"/>
      <c r="K3" s="135"/>
      <c r="L3" s="133"/>
      <c r="M3" s="135"/>
      <c r="N3" s="133"/>
      <c r="O3" s="134"/>
      <c r="P3" s="133"/>
      <c r="Q3" s="135"/>
      <c r="R3" s="133"/>
      <c r="S3" s="135"/>
      <c r="T3" s="133"/>
    </row>
    <row r="4" spans="1:31" ht="27.95" customHeight="1">
      <c r="A4" s="343" t="s">
        <v>153</v>
      </c>
      <c r="B4" s="344"/>
      <c r="C4" s="136"/>
      <c r="D4" s="337" t="s">
        <v>154</v>
      </c>
      <c r="E4" s="348"/>
      <c r="F4" s="348"/>
      <c r="G4" s="348"/>
      <c r="H4" s="349"/>
      <c r="I4" s="136"/>
      <c r="J4" s="337" t="s">
        <v>50</v>
      </c>
      <c r="K4" s="348"/>
      <c r="L4" s="348"/>
      <c r="M4" s="348"/>
      <c r="N4" s="349"/>
      <c r="O4" s="136"/>
      <c r="P4" s="337" t="s">
        <v>51</v>
      </c>
      <c r="Q4" s="348"/>
      <c r="R4" s="348"/>
      <c r="S4" s="348"/>
      <c r="T4" s="349"/>
      <c r="W4" s="203"/>
      <c r="X4" s="203"/>
      <c r="Y4" s="203"/>
      <c r="Z4" s="203"/>
      <c r="AA4" s="203"/>
      <c r="AB4" s="203"/>
      <c r="AC4" s="203"/>
      <c r="AD4" s="203"/>
      <c r="AE4" s="203"/>
    </row>
    <row r="5" spans="1:31" ht="27.95" customHeight="1">
      <c r="A5" s="204" t="s">
        <v>155</v>
      </c>
      <c r="B5" s="223"/>
      <c r="C5" s="137"/>
      <c r="D5" s="138" t="s">
        <v>7</v>
      </c>
      <c r="E5" s="139"/>
      <c r="F5" s="138" t="s">
        <v>156</v>
      </c>
      <c r="G5" s="139"/>
      <c r="H5" s="138" t="s">
        <v>157</v>
      </c>
      <c r="I5" s="137"/>
      <c r="J5" s="138" t="s">
        <v>7</v>
      </c>
      <c r="K5" s="140"/>
      <c r="L5" s="138" t="s">
        <v>156</v>
      </c>
      <c r="M5" s="140"/>
      <c r="N5" s="138" t="s">
        <v>157</v>
      </c>
      <c r="O5" s="137"/>
      <c r="P5" s="138" t="s">
        <v>7</v>
      </c>
      <c r="Q5" s="140"/>
      <c r="R5" s="138" t="s">
        <v>156</v>
      </c>
      <c r="S5" s="140"/>
      <c r="T5" s="141" t="s">
        <v>157</v>
      </c>
      <c r="W5" s="203"/>
      <c r="X5" s="203"/>
      <c r="Y5" s="203"/>
      <c r="Z5" s="203"/>
      <c r="AA5" s="203"/>
      <c r="AB5" s="203"/>
      <c r="AC5" s="203"/>
      <c r="AD5" s="203"/>
      <c r="AE5" s="203"/>
    </row>
    <row r="6" spans="1:31" ht="9.9499999999999993" customHeight="1">
      <c r="A6" s="142"/>
      <c r="B6" s="142"/>
      <c r="C6" s="143"/>
      <c r="D6" s="142"/>
      <c r="E6" s="106"/>
      <c r="F6" s="142"/>
      <c r="G6" s="106"/>
      <c r="H6" s="142"/>
      <c r="I6" s="143"/>
      <c r="J6" s="142"/>
      <c r="K6" s="144"/>
      <c r="L6" s="142"/>
      <c r="M6" s="144"/>
      <c r="N6" s="142"/>
      <c r="O6" s="143"/>
      <c r="P6" s="142"/>
      <c r="Q6" s="144"/>
      <c r="R6" s="142"/>
      <c r="S6" s="144"/>
      <c r="T6" s="142"/>
    </row>
    <row r="7" spans="1:31" ht="18.95" customHeight="1">
      <c r="A7" s="106" t="s">
        <v>158</v>
      </c>
      <c r="B7" s="145"/>
      <c r="C7" s="146"/>
      <c r="D7" s="147">
        <v>723600</v>
      </c>
      <c r="E7" s="147"/>
      <c r="F7" s="147">
        <v>729189.61398000026</v>
      </c>
      <c r="G7" s="147"/>
      <c r="H7" s="128">
        <v>1007.724729104478</v>
      </c>
      <c r="I7" s="146"/>
      <c r="J7" s="147">
        <v>4361425</v>
      </c>
      <c r="K7" s="148"/>
      <c r="L7" s="147">
        <v>5691362.7004000014</v>
      </c>
      <c r="M7" s="148"/>
      <c r="N7" s="128">
        <v>1304.9319202783497</v>
      </c>
      <c r="O7" s="146"/>
      <c r="P7" s="147">
        <v>1734191</v>
      </c>
      <c r="Q7" s="148"/>
      <c r="R7" s="147">
        <v>1336851.1646699994</v>
      </c>
      <c r="S7" s="148"/>
      <c r="T7" s="128">
        <v>770.87885052453817</v>
      </c>
      <c r="U7" s="149"/>
      <c r="V7" s="149"/>
    </row>
    <row r="8" spans="1:31" ht="27.95" customHeight="1">
      <c r="A8" s="106" t="s">
        <v>159</v>
      </c>
      <c r="B8" s="145"/>
      <c r="C8" s="146"/>
      <c r="D8" s="147">
        <v>119658</v>
      </c>
      <c r="E8" s="147"/>
      <c r="F8" s="147">
        <v>90013.171040000001</v>
      </c>
      <c r="G8" s="147"/>
      <c r="H8" s="128">
        <v>752.25368165939597</v>
      </c>
      <c r="I8" s="146"/>
      <c r="J8" s="147">
        <v>1310489</v>
      </c>
      <c r="K8" s="148"/>
      <c r="L8" s="147">
        <v>1015518.0887399998</v>
      </c>
      <c r="M8" s="148"/>
      <c r="N8" s="128">
        <v>774.91538558507534</v>
      </c>
      <c r="O8" s="146"/>
      <c r="P8" s="147">
        <v>469691</v>
      </c>
      <c r="Q8" s="148"/>
      <c r="R8" s="147">
        <v>245204.06453999999</v>
      </c>
      <c r="S8" s="148"/>
      <c r="T8" s="128">
        <v>522.05399835210812</v>
      </c>
      <c r="U8" s="149"/>
      <c r="V8" s="149"/>
    </row>
    <row r="9" spans="1:31" ht="27.95" customHeight="1">
      <c r="A9" s="106" t="s">
        <v>160</v>
      </c>
      <c r="B9" s="145"/>
      <c r="C9" s="146"/>
      <c r="D9" s="147">
        <v>7251</v>
      </c>
      <c r="E9" s="147"/>
      <c r="F9" s="147">
        <v>6993.3023499999981</v>
      </c>
      <c r="G9" s="147"/>
      <c r="H9" s="128">
        <v>964.46039856571474</v>
      </c>
      <c r="I9" s="146"/>
      <c r="J9" s="147">
        <v>68274</v>
      </c>
      <c r="K9" s="148"/>
      <c r="L9" s="147">
        <v>88481.926899999977</v>
      </c>
      <c r="M9" s="148"/>
      <c r="N9" s="128">
        <v>1295.9827591762601</v>
      </c>
      <c r="O9" s="146"/>
      <c r="P9" s="147">
        <v>42467</v>
      </c>
      <c r="Q9" s="148"/>
      <c r="R9" s="147">
        <v>30507.530549999996</v>
      </c>
      <c r="S9" s="148"/>
      <c r="T9" s="128">
        <v>718.38205076883219</v>
      </c>
      <c r="U9" s="149"/>
      <c r="V9" s="149"/>
    </row>
    <row r="10" spans="1:31" ht="27.95" customHeight="1">
      <c r="A10" s="106" t="s">
        <v>161</v>
      </c>
      <c r="B10" s="145"/>
      <c r="C10" s="146"/>
      <c r="D10" s="147">
        <v>2519</v>
      </c>
      <c r="E10" s="147"/>
      <c r="F10" s="147">
        <v>4072.53505</v>
      </c>
      <c r="G10" s="147"/>
      <c r="H10" s="128">
        <v>1616.7268955934894</v>
      </c>
      <c r="I10" s="146"/>
      <c r="J10" s="147">
        <v>36617</v>
      </c>
      <c r="K10" s="148"/>
      <c r="L10" s="147">
        <v>83343.319130000003</v>
      </c>
      <c r="M10" s="148"/>
      <c r="N10" s="128">
        <v>2276.0826700712787</v>
      </c>
      <c r="O10" s="146"/>
      <c r="P10" s="147">
        <v>21819</v>
      </c>
      <c r="Q10" s="148"/>
      <c r="R10" s="147">
        <v>22764.811740000001</v>
      </c>
      <c r="S10" s="148"/>
      <c r="T10" s="128">
        <v>1043.3480791970303</v>
      </c>
      <c r="U10" s="149"/>
      <c r="V10" s="149"/>
    </row>
    <row r="11" spans="1:31" ht="27.95" customHeight="1">
      <c r="A11" s="106" t="s">
        <v>162</v>
      </c>
      <c r="B11" s="145"/>
      <c r="C11" s="146"/>
      <c r="D11" s="147">
        <v>85341</v>
      </c>
      <c r="E11" s="147"/>
      <c r="F11" s="147">
        <v>97343.827489999996</v>
      </c>
      <c r="G11" s="147"/>
      <c r="H11" s="128">
        <v>1140.645498529429</v>
      </c>
      <c r="I11" s="146"/>
      <c r="J11" s="147">
        <v>53129</v>
      </c>
      <c r="K11" s="148"/>
      <c r="L11" s="147">
        <v>65011.612639999992</v>
      </c>
      <c r="M11" s="148"/>
      <c r="N11" s="128">
        <v>1223.6558685463681</v>
      </c>
      <c r="O11" s="146"/>
      <c r="P11" s="147">
        <v>54113</v>
      </c>
      <c r="Q11" s="148"/>
      <c r="R11" s="147">
        <v>48182.248429999985</v>
      </c>
      <c r="S11" s="148"/>
      <c r="T11" s="128">
        <v>890.40061408533961</v>
      </c>
      <c r="U11" s="149"/>
      <c r="V11" s="149"/>
    </row>
    <row r="12" spans="1:31" ht="27.95" customHeight="1">
      <c r="A12" s="106" t="s">
        <v>163</v>
      </c>
      <c r="B12" s="145"/>
      <c r="C12" s="146"/>
      <c r="D12" s="147">
        <v>12038</v>
      </c>
      <c r="E12" s="147"/>
      <c r="F12" s="147">
        <v>13396.742309999998</v>
      </c>
      <c r="G12" s="147"/>
      <c r="H12" s="128">
        <v>1112.8711006811761</v>
      </c>
      <c r="I12" s="146"/>
      <c r="J12" s="147">
        <v>10710</v>
      </c>
      <c r="K12" s="148"/>
      <c r="L12" s="147">
        <v>18155.839529999997</v>
      </c>
      <c r="M12" s="148"/>
      <c r="N12" s="128">
        <v>1695.2231120448178</v>
      </c>
      <c r="O12" s="146"/>
      <c r="P12" s="147">
        <v>11161</v>
      </c>
      <c r="Q12" s="148"/>
      <c r="R12" s="147">
        <v>12762.234620000001</v>
      </c>
      <c r="S12" s="148"/>
      <c r="T12" s="128">
        <v>1143.4669491981006</v>
      </c>
      <c r="U12" s="149"/>
      <c r="V12" s="149"/>
    </row>
    <row r="13" spans="1:31" ht="27.95" customHeight="1">
      <c r="A13" s="106" t="s">
        <v>164</v>
      </c>
      <c r="B13" s="145"/>
      <c r="C13" s="146"/>
      <c r="D13" s="147">
        <v>6785</v>
      </c>
      <c r="E13" s="147"/>
      <c r="F13" s="147">
        <v>2796.6404700000012</v>
      </c>
      <c r="G13" s="147"/>
      <c r="H13" s="128">
        <v>412.179877671334</v>
      </c>
      <c r="I13" s="146"/>
      <c r="J13" s="147">
        <v>254269</v>
      </c>
      <c r="K13" s="148"/>
      <c r="L13" s="147">
        <v>102660.86515000004</v>
      </c>
      <c r="M13" s="148"/>
      <c r="N13" s="128">
        <v>403.74904195949972</v>
      </c>
      <c r="O13" s="146"/>
      <c r="P13" s="147">
        <v>23358</v>
      </c>
      <c r="Q13" s="148"/>
      <c r="R13" s="147">
        <v>9576.9464899999894</v>
      </c>
      <c r="S13" s="148"/>
      <c r="T13" s="128">
        <v>410.00712775066313</v>
      </c>
      <c r="U13" s="149"/>
      <c r="V13" s="149"/>
    </row>
    <row r="14" spans="1:31" ht="16.149999999999999" customHeight="1">
      <c r="A14" s="106"/>
      <c r="B14" s="145"/>
      <c r="C14" s="146"/>
      <c r="D14" s="147"/>
      <c r="E14" s="147"/>
      <c r="F14" s="147"/>
      <c r="G14" s="147"/>
      <c r="H14" s="128"/>
      <c r="I14" s="146"/>
      <c r="J14" s="147"/>
      <c r="K14" s="148"/>
      <c r="L14" s="147"/>
      <c r="M14" s="148"/>
      <c r="N14" s="128"/>
      <c r="O14" s="146"/>
      <c r="P14" s="147"/>
      <c r="Q14" s="148"/>
      <c r="R14" s="147"/>
      <c r="S14" s="148"/>
      <c r="T14" s="128"/>
    </row>
    <row r="15" spans="1:31" s="105" customFormat="1" ht="19.5" customHeight="1">
      <c r="A15" s="150" t="s">
        <v>165</v>
      </c>
      <c r="B15" s="151"/>
      <c r="C15" s="152"/>
      <c r="D15" s="151">
        <v>957192</v>
      </c>
      <c r="E15" s="151"/>
      <c r="F15" s="151">
        <v>943805.83269000042</v>
      </c>
      <c r="G15" s="151"/>
      <c r="H15" s="153">
        <v>986.01517009126735</v>
      </c>
      <c r="I15" s="152"/>
      <c r="J15" s="151">
        <v>6094913</v>
      </c>
      <c r="K15" s="154"/>
      <c r="L15" s="151">
        <v>7064534.3524900042</v>
      </c>
      <c r="M15" s="154"/>
      <c r="N15" s="153">
        <v>1159.0869881965509</v>
      </c>
      <c r="O15" s="152"/>
      <c r="P15" s="151">
        <v>2356800</v>
      </c>
      <c r="Q15" s="154"/>
      <c r="R15" s="151">
        <v>1705849.0010400033</v>
      </c>
      <c r="S15" s="154"/>
      <c r="T15" s="153">
        <v>723.79879541751666</v>
      </c>
      <c r="U15" s="104"/>
      <c r="V15" s="104"/>
    </row>
    <row r="16" spans="1:31" ht="13.9" customHeight="1">
      <c r="A16" s="129"/>
      <c r="B16" s="130"/>
      <c r="C16" s="131"/>
      <c r="D16" s="130"/>
      <c r="E16" s="130"/>
      <c r="F16" s="130"/>
      <c r="G16" s="130"/>
      <c r="H16" s="130"/>
      <c r="I16" s="131"/>
      <c r="J16" s="130"/>
      <c r="K16" s="132"/>
      <c r="L16" s="130"/>
      <c r="M16" s="132"/>
      <c r="N16" s="130"/>
      <c r="O16" s="131"/>
      <c r="P16" s="130"/>
      <c r="Q16" s="132"/>
      <c r="R16" s="130"/>
      <c r="S16" s="132"/>
      <c r="T16" s="130"/>
    </row>
    <row r="17" spans="1:22" s="105" customFormat="1" ht="50.25" customHeight="1">
      <c r="A17" s="350"/>
      <c r="B17" s="350"/>
      <c r="C17" s="155"/>
      <c r="D17" s="156" t="s">
        <v>146</v>
      </c>
      <c r="E17" s="156"/>
      <c r="F17" s="156" t="s">
        <v>146</v>
      </c>
      <c r="G17" s="156"/>
      <c r="H17" s="156" t="s">
        <v>146</v>
      </c>
      <c r="I17" s="156"/>
      <c r="J17" s="156" t="s">
        <v>146</v>
      </c>
      <c r="K17" s="156"/>
      <c r="L17" s="156" t="s">
        <v>146</v>
      </c>
      <c r="M17" s="156"/>
      <c r="N17" s="156" t="s">
        <v>146</v>
      </c>
      <c r="O17" s="156"/>
      <c r="P17" s="156" t="s">
        <v>146</v>
      </c>
      <c r="Q17" s="156"/>
      <c r="R17" s="156" t="s">
        <v>146</v>
      </c>
      <c r="S17" s="156"/>
      <c r="T17" s="156" t="s">
        <v>146</v>
      </c>
      <c r="U17" s="104"/>
      <c r="V17" s="104"/>
    </row>
    <row r="18" spans="1:22" s="105" customFormat="1" ht="9.9499999999999993" customHeight="1">
      <c r="A18" s="347"/>
      <c r="B18" s="347"/>
      <c r="C18" s="157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04"/>
      <c r="V18" s="104"/>
    </row>
    <row r="19" spans="1:22" s="105" customFormat="1" ht="27.95" customHeight="1">
      <c r="A19" s="343" t="s">
        <v>153</v>
      </c>
      <c r="B19" s="344"/>
      <c r="C19" s="136"/>
      <c r="D19" s="337" t="s">
        <v>116</v>
      </c>
      <c r="E19" s="338"/>
      <c r="F19" s="338"/>
      <c r="G19" s="338"/>
      <c r="H19" s="339"/>
      <c r="I19" s="136"/>
      <c r="J19" s="337" t="s">
        <v>117</v>
      </c>
      <c r="K19" s="338"/>
      <c r="L19" s="338"/>
      <c r="M19" s="338"/>
      <c r="N19" s="339"/>
      <c r="O19" s="136"/>
      <c r="P19" s="337" t="s">
        <v>166</v>
      </c>
      <c r="Q19" s="338"/>
      <c r="R19" s="338"/>
      <c r="S19" s="338"/>
      <c r="T19" s="339"/>
      <c r="U19" s="104"/>
      <c r="V19" s="158"/>
    </row>
    <row r="20" spans="1:22" s="105" customFormat="1" ht="27.95" customHeight="1">
      <c r="A20" s="224" t="s">
        <v>155</v>
      </c>
      <c r="B20" s="223"/>
      <c r="C20" s="137"/>
      <c r="D20" s="138" t="s">
        <v>7</v>
      </c>
      <c r="E20" s="139"/>
      <c r="F20" s="138" t="s">
        <v>156</v>
      </c>
      <c r="G20" s="139"/>
      <c r="H20" s="138" t="s">
        <v>157</v>
      </c>
      <c r="I20" s="137"/>
      <c r="J20" s="138" t="s">
        <v>7</v>
      </c>
      <c r="K20" s="140"/>
      <c r="L20" s="138" t="s">
        <v>156</v>
      </c>
      <c r="M20" s="140"/>
      <c r="N20" s="138" t="s">
        <v>157</v>
      </c>
      <c r="O20" s="137"/>
      <c r="P20" s="138" t="s">
        <v>7</v>
      </c>
      <c r="Q20" s="140"/>
      <c r="R20" s="138" t="s">
        <v>156</v>
      </c>
      <c r="S20" s="140"/>
      <c r="T20" s="141" t="s">
        <v>157</v>
      </c>
      <c r="U20" s="104"/>
      <c r="V20" s="104"/>
    </row>
    <row r="21" spans="1:22" s="105" customFormat="1" ht="9.9499999999999993" customHeight="1">
      <c r="A21" s="345"/>
      <c r="B21" s="345"/>
      <c r="C21" s="143"/>
      <c r="D21" s="142"/>
      <c r="E21" s="106"/>
      <c r="F21" s="142"/>
      <c r="G21" s="106"/>
      <c r="H21" s="142"/>
      <c r="I21" s="143"/>
      <c r="J21" s="142"/>
      <c r="K21" s="144"/>
      <c r="L21" s="142"/>
      <c r="M21" s="144"/>
      <c r="N21" s="142"/>
      <c r="O21" s="143"/>
      <c r="P21" s="108"/>
      <c r="Q21" s="159"/>
      <c r="R21" s="108"/>
      <c r="S21" s="159"/>
      <c r="T21" s="108"/>
      <c r="U21" s="104"/>
      <c r="V21" s="104"/>
    </row>
    <row r="22" spans="1:22" s="105" customFormat="1" ht="19.5" customHeight="1">
      <c r="A22" s="106" t="s">
        <v>158</v>
      </c>
      <c r="B22" s="145"/>
      <c r="C22" s="146"/>
      <c r="D22" s="147">
        <v>256636</v>
      </c>
      <c r="E22" s="147"/>
      <c r="F22" s="147">
        <v>108035.87230000002</v>
      </c>
      <c r="G22" s="147"/>
      <c r="H22" s="128">
        <v>420.96928061534629</v>
      </c>
      <c r="I22" s="146"/>
      <c r="J22" s="147">
        <v>30674</v>
      </c>
      <c r="K22" s="148"/>
      <c r="L22" s="147">
        <v>18683.43322000001</v>
      </c>
      <c r="M22" s="148"/>
      <c r="N22" s="128">
        <v>609.09673404185992</v>
      </c>
      <c r="O22" s="146"/>
      <c r="P22" s="147">
        <v>7106526</v>
      </c>
      <c r="Q22" s="148"/>
      <c r="R22" s="147">
        <v>7884122.7845700132</v>
      </c>
      <c r="S22" s="148"/>
      <c r="T22" s="128">
        <v>1109.4200998589201</v>
      </c>
      <c r="U22" s="104"/>
      <c r="V22" s="122"/>
    </row>
    <row r="23" spans="1:22" s="105" customFormat="1" ht="27.95" customHeight="1">
      <c r="A23" s="106" t="s">
        <v>159</v>
      </c>
      <c r="B23" s="145"/>
      <c r="C23" s="146"/>
      <c r="D23" s="147">
        <v>64333</v>
      </c>
      <c r="E23" s="147"/>
      <c r="F23" s="147">
        <v>22010.832870000013</v>
      </c>
      <c r="G23" s="147"/>
      <c r="H23" s="128">
        <v>342.13907123871127</v>
      </c>
      <c r="I23" s="146"/>
      <c r="J23" s="147">
        <v>9888</v>
      </c>
      <c r="K23" s="148"/>
      <c r="L23" s="147">
        <v>4605.2838099999999</v>
      </c>
      <c r="M23" s="148"/>
      <c r="N23" s="128">
        <v>465.74472188511322</v>
      </c>
      <c r="O23" s="146"/>
      <c r="P23" s="147">
        <v>1974059</v>
      </c>
      <c r="Q23" s="148"/>
      <c r="R23" s="147">
        <v>1377351.4410000029</v>
      </c>
      <c r="S23" s="148"/>
      <c r="T23" s="128">
        <v>697.72557000576114</v>
      </c>
      <c r="U23" s="104"/>
      <c r="V23" s="122"/>
    </row>
    <row r="24" spans="1:22" s="105" customFormat="1" ht="27.95" customHeight="1">
      <c r="A24" s="106" t="s">
        <v>160</v>
      </c>
      <c r="B24" s="145"/>
      <c r="C24" s="146"/>
      <c r="D24" s="147">
        <v>4982</v>
      </c>
      <c r="E24" s="147"/>
      <c r="F24" s="147">
        <v>2404.3318200000003</v>
      </c>
      <c r="G24" s="147"/>
      <c r="H24" s="128">
        <v>482.60373745483747</v>
      </c>
      <c r="I24" s="146"/>
      <c r="J24" s="147">
        <v>1157</v>
      </c>
      <c r="K24" s="148"/>
      <c r="L24" s="147">
        <v>712.82907</v>
      </c>
      <c r="M24" s="148"/>
      <c r="N24" s="128">
        <v>616.10118409680206</v>
      </c>
      <c r="O24" s="146"/>
      <c r="P24" s="147">
        <v>124131</v>
      </c>
      <c r="Q24" s="148"/>
      <c r="R24" s="147">
        <v>129099.92068999998</v>
      </c>
      <c r="S24" s="148"/>
      <c r="T24" s="128">
        <v>1040.0296516583285</v>
      </c>
      <c r="U24" s="104"/>
      <c r="V24" s="122"/>
    </row>
    <row r="25" spans="1:22" s="105" customFormat="1" ht="27.95" customHeight="1">
      <c r="A25" s="106" t="s">
        <v>161</v>
      </c>
      <c r="B25" s="145"/>
      <c r="C25" s="146"/>
      <c r="D25" s="147">
        <v>1993</v>
      </c>
      <c r="E25" s="147"/>
      <c r="F25" s="147">
        <v>1401.1288999999999</v>
      </c>
      <c r="G25" s="147"/>
      <c r="H25" s="128">
        <v>703.02503763171092</v>
      </c>
      <c r="I25" s="146"/>
      <c r="J25" s="147">
        <v>603</v>
      </c>
      <c r="K25" s="148"/>
      <c r="L25" s="147">
        <v>569.18288999999993</v>
      </c>
      <c r="M25" s="148"/>
      <c r="N25" s="128">
        <v>943.91855721393017</v>
      </c>
      <c r="O25" s="146"/>
      <c r="P25" s="147">
        <v>63551</v>
      </c>
      <c r="Q25" s="148"/>
      <c r="R25" s="147">
        <v>112150.97770999993</v>
      </c>
      <c r="S25" s="148"/>
      <c r="T25" s="128">
        <v>1764.7397792324264</v>
      </c>
      <c r="U25" s="104"/>
      <c r="V25" s="122"/>
    </row>
    <row r="26" spans="1:22" s="105" customFormat="1" ht="27.95" customHeight="1">
      <c r="A26" s="106" t="s">
        <v>162</v>
      </c>
      <c r="B26" s="145"/>
      <c r="C26" s="146"/>
      <c r="D26" s="147">
        <v>11564</v>
      </c>
      <c r="E26" s="147"/>
      <c r="F26" s="147">
        <v>4918.9916699999994</v>
      </c>
      <c r="G26" s="147"/>
      <c r="H26" s="128">
        <v>425.3711233137322</v>
      </c>
      <c r="I26" s="146"/>
      <c r="J26" s="147">
        <v>576</v>
      </c>
      <c r="K26" s="148"/>
      <c r="L26" s="147">
        <v>543.51067</v>
      </c>
      <c r="M26" s="148"/>
      <c r="N26" s="128">
        <v>943.59491319444453</v>
      </c>
      <c r="O26" s="146"/>
      <c r="P26" s="147">
        <v>204723</v>
      </c>
      <c r="Q26" s="148"/>
      <c r="R26" s="147">
        <v>216000.19089999996</v>
      </c>
      <c r="S26" s="148"/>
      <c r="T26" s="128">
        <v>1055.0851194052448</v>
      </c>
      <c r="U26" s="104"/>
      <c r="V26" s="122"/>
    </row>
    <row r="27" spans="1:22" s="105" customFormat="1" ht="27.95" customHeight="1">
      <c r="A27" s="106" t="s">
        <v>163</v>
      </c>
      <c r="B27" s="145"/>
      <c r="C27" s="146"/>
      <c r="D27" s="147">
        <v>1131</v>
      </c>
      <c r="E27" s="147"/>
      <c r="F27" s="147">
        <v>845.54149999999993</v>
      </c>
      <c r="G27" s="147"/>
      <c r="H27" s="128">
        <v>747.60521662245787</v>
      </c>
      <c r="I27" s="146"/>
      <c r="J27" s="147">
        <v>203</v>
      </c>
      <c r="K27" s="148"/>
      <c r="L27" s="147">
        <v>241.00671</v>
      </c>
      <c r="M27" s="148"/>
      <c r="N27" s="128">
        <v>1187.225172413793</v>
      </c>
      <c r="O27" s="146"/>
      <c r="P27" s="147">
        <v>35243</v>
      </c>
      <c r="Q27" s="148"/>
      <c r="R27" s="147">
        <v>45401.364669999966</v>
      </c>
      <c r="S27" s="148"/>
      <c r="T27" s="128">
        <v>1288.23779672559</v>
      </c>
      <c r="U27" s="104"/>
      <c r="V27" s="122"/>
    </row>
    <row r="28" spans="1:22" s="105" customFormat="1" ht="27.95" customHeight="1">
      <c r="A28" s="106" t="s">
        <v>164</v>
      </c>
      <c r="B28" s="145"/>
      <c r="C28" s="146"/>
      <c r="D28" s="147"/>
      <c r="E28" s="147"/>
      <c r="F28" s="147"/>
      <c r="G28" s="147"/>
      <c r="H28" s="128"/>
      <c r="I28" s="146"/>
      <c r="J28" s="147"/>
      <c r="K28" s="148"/>
      <c r="L28" s="147"/>
      <c r="M28" s="148"/>
      <c r="N28" s="128"/>
      <c r="O28" s="146"/>
      <c r="P28" s="147">
        <v>284412</v>
      </c>
      <c r="Q28" s="148"/>
      <c r="R28" s="147">
        <v>115034.45211000003</v>
      </c>
      <c r="S28" s="148"/>
      <c r="T28" s="128">
        <v>404.46412988903433</v>
      </c>
      <c r="U28" s="104"/>
      <c r="V28" s="122"/>
    </row>
    <row r="29" spans="1:22" s="105" customFormat="1" ht="16.149999999999999" customHeight="1">
      <c r="A29" s="106"/>
      <c r="B29" s="145"/>
      <c r="C29" s="146"/>
      <c r="D29" s="147"/>
      <c r="E29" s="147"/>
      <c r="F29" s="147"/>
      <c r="G29" s="147"/>
      <c r="H29" s="128"/>
      <c r="I29" s="146"/>
      <c r="J29" s="147"/>
      <c r="K29" s="148"/>
      <c r="L29" s="147"/>
      <c r="M29" s="148"/>
      <c r="N29" s="128"/>
      <c r="O29" s="146"/>
      <c r="P29" s="147"/>
      <c r="Q29" s="148"/>
      <c r="R29" s="147"/>
      <c r="S29" s="148"/>
      <c r="T29" s="128"/>
      <c r="U29" s="104"/>
      <c r="V29" s="122"/>
    </row>
    <row r="30" spans="1:22" s="105" customFormat="1" ht="24" customHeight="1">
      <c r="A30" s="160" t="s">
        <v>165</v>
      </c>
      <c r="B30" s="161"/>
      <c r="C30" s="152"/>
      <c r="D30" s="161">
        <v>340639</v>
      </c>
      <c r="E30" s="161"/>
      <c r="F30" s="161">
        <v>139616.6990599999</v>
      </c>
      <c r="G30" s="161"/>
      <c r="H30" s="162">
        <v>409.86704123720386</v>
      </c>
      <c r="I30" s="152"/>
      <c r="J30" s="161">
        <v>43101</v>
      </c>
      <c r="K30" s="163"/>
      <c r="L30" s="161">
        <v>25355.246370000001</v>
      </c>
      <c r="M30" s="163"/>
      <c r="N30" s="162">
        <v>588.27512981137329</v>
      </c>
      <c r="O30" s="152"/>
      <c r="P30" s="161">
        <v>9792645</v>
      </c>
      <c r="Q30" s="163"/>
      <c r="R30" s="161">
        <v>9879161.1316500083</v>
      </c>
      <c r="S30" s="163"/>
      <c r="T30" s="162">
        <v>1008.8348073120193</v>
      </c>
      <c r="U30" s="104"/>
      <c r="V30" s="122"/>
    </row>
    <row r="31" spans="1:22" ht="9.9499999999999993" customHeight="1">
      <c r="A31" s="346"/>
      <c r="B31" s="346"/>
      <c r="C31" s="164"/>
      <c r="D31" s="165"/>
      <c r="E31" s="165"/>
      <c r="F31" s="165"/>
      <c r="G31" s="165"/>
      <c r="H31" s="165"/>
      <c r="I31" s="164"/>
      <c r="J31" s="165"/>
      <c r="K31" s="165"/>
      <c r="L31" s="165"/>
      <c r="M31" s="165"/>
      <c r="N31" s="165"/>
      <c r="O31" s="164"/>
      <c r="P31" s="165"/>
      <c r="Q31" s="165"/>
      <c r="R31" s="165"/>
      <c r="S31" s="165"/>
      <c r="T31" s="165"/>
    </row>
    <row r="32" spans="1:22" ht="50.1" customHeight="1">
      <c r="A32" s="331"/>
      <c r="B32" s="331"/>
      <c r="C32" s="166"/>
      <c r="D32" s="156" t="s">
        <v>146</v>
      </c>
      <c r="E32" s="156"/>
      <c r="F32" s="156" t="s">
        <v>146</v>
      </c>
      <c r="G32" s="156"/>
      <c r="H32" s="156" t="s">
        <v>146</v>
      </c>
      <c r="I32" s="167"/>
      <c r="J32" s="156" t="s">
        <v>146</v>
      </c>
      <c r="K32" s="156"/>
      <c r="L32" s="156" t="s">
        <v>146</v>
      </c>
      <c r="M32" s="156"/>
      <c r="N32" s="156" t="s">
        <v>146</v>
      </c>
      <c r="O32" s="156"/>
      <c r="P32" s="156" t="s">
        <v>146</v>
      </c>
      <c r="Q32" s="156"/>
      <c r="R32" s="156" t="s">
        <v>146</v>
      </c>
      <c r="S32" s="156"/>
      <c r="T32" s="156" t="s">
        <v>146</v>
      </c>
    </row>
    <row r="33" spans="1:20" ht="68.099999999999994" customHeight="1">
      <c r="A33" s="129" t="s">
        <v>167</v>
      </c>
      <c r="B33" s="129"/>
      <c r="C33" s="168"/>
      <c r="D33" s="169"/>
      <c r="E33" s="169"/>
      <c r="F33" s="169"/>
      <c r="G33" s="169"/>
      <c r="H33" s="169"/>
      <c r="I33" s="168"/>
      <c r="J33" s="169"/>
      <c r="K33" s="169"/>
      <c r="L33" s="169"/>
      <c r="M33" s="169"/>
      <c r="N33" s="169"/>
      <c r="O33" s="168"/>
      <c r="P33" s="169"/>
      <c r="Q33" s="169"/>
      <c r="R33" s="169"/>
      <c r="S33" s="169"/>
      <c r="T33" s="169"/>
    </row>
    <row r="34" spans="1:20" ht="27.95" customHeight="1">
      <c r="A34" s="306" t="s">
        <v>184</v>
      </c>
      <c r="B34" s="129"/>
      <c r="C34" s="168"/>
      <c r="D34" s="169"/>
      <c r="E34" s="169"/>
      <c r="F34" s="169"/>
      <c r="G34" s="169"/>
      <c r="H34" s="169"/>
      <c r="I34" s="168"/>
      <c r="J34" s="169"/>
      <c r="K34" s="169"/>
      <c r="L34" s="169"/>
      <c r="M34" s="169"/>
      <c r="N34" s="169"/>
      <c r="O34" s="168"/>
      <c r="P34" s="169"/>
      <c r="Q34" s="169"/>
      <c r="R34" s="169"/>
      <c r="S34" s="169"/>
      <c r="T34" s="169"/>
    </row>
    <row r="35" spans="1:20" ht="24.95" customHeight="1">
      <c r="A35" s="332"/>
      <c r="B35" s="332"/>
      <c r="C35" s="134"/>
      <c r="D35" s="133"/>
      <c r="E35" s="133"/>
      <c r="F35" s="133"/>
      <c r="G35" s="133"/>
      <c r="H35" s="133"/>
      <c r="I35" s="134"/>
      <c r="J35" s="133"/>
      <c r="K35" s="135"/>
      <c r="L35" s="133"/>
      <c r="M35" s="135"/>
      <c r="N35" s="133"/>
      <c r="O35" s="134"/>
      <c r="P35" s="133"/>
      <c r="Q35" s="135"/>
      <c r="R35" s="133"/>
      <c r="S35" s="135"/>
      <c r="T35" s="133"/>
    </row>
    <row r="36" spans="1:20" ht="27.95" customHeight="1">
      <c r="A36" s="333" t="s">
        <v>169</v>
      </c>
      <c r="B36" s="334"/>
      <c r="C36" s="170"/>
      <c r="D36" s="337" t="s">
        <v>168</v>
      </c>
      <c r="E36" s="338"/>
      <c r="F36" s="338"/>
      <c r="G36" s="338"/>
      <c r="H36" s="339"/>
      <c r="I36" s="170"/>
      <c r="J36" s="337" t="s">
        <v>165</v>
      </c>
      <c r="K36" s="338"/>
      <c r="L36" s="338"/>
      <c r="M36" s="338"/>
      <c r="N36" s="339"/>
      <c r="O36" s="170"/>
      <c r="P36" s="340" t="s">
        <v>180</v>
      </c>
      <c r="Q36" s="341"/>
      <c r="R36" s="341"/>
      <c r="S36" s="341"/>
      <c r="T36" s="342"/>
    </row>
    <row r="37" spans="1:20" ht="27.95" customHeight="1">
      <c r="A37" s="335" t="s">
        <v>169</v>
      </c>
      <c r="B37" s="336"/>
      <c r="C37" s="137"/>
      <c r="D37" s="138" t="s">
        <v>7</v>
      </c>
      <c r="E37" s="139"/>
      <c r="F37" s="138"/>
      <c r="G37" s="139"/>
      <c r="H37" s="138" t="s">
        <v>157</v>
      </c>
      <c r="I37" s="137"/>
      <c r="J37" s="138" t="s">
        <v>7</v>
      </c>
      <c r="K37" s="140"/>
      <c r="L37" s="138"/>
      <c r="M37" s="140"/>
      <c r="N37" s="138" t="s">
        <v>157</v>
      </c>
      <c r="O37" s="137"/>
      <c r="P37" s="138" t="s">
        <v>7</v>
      </c>
      <c r="Q37" s="140"/>
      <c r="R37" s="138"/>
      <c r="S37" s="140"/>
      <c r="T37" s="141" t="s">
        <v>157</v>
      </c>
    </row>
    <row r="38" spans="1:20" ht="9.9499999999999993" customHeight="1">
      <c r="A38" s="329"/>
      <c r="B38" s="329"/>
      <c r="C38" s="143"/>
      <c r="D38" s="108"/>
      <c r="E38" s="125"/>
      <c r="F38" s="108"/>
      <c r="G38" s="125"/>
      <c r="H38" s="108"/>
      <c r="I38" s="143"/>
      <c r="J38" s="108"/>
      <c r="K38" s="125"/>
      <c r="L38" s="108"/>
      <c r="M38" s="125"/>
      <c r="N38" s="108"/>
      <c r="O38" s="143"/>
      <c r="P38" s="108"/>
      <c r="Q38" s="125"/>
      <c r="R38" s="108"/>
      <c r="S38" s="125"/>
      <c r="T38" s="108"/>
    </row>
    <row r="39" spans="1:20" ht="18" customHeight="1">
      <c r="A39" s="106" t="s">
        <v>49</v>
      </c>
      <c r="B39" s="106"/>
      <c r="C39" s="143"/>
      <c r="D39" s="171">
        <v>6501</v>
      </c>
      <c r="E39" s="172"/>
      <c r="F39" s="171"/>
      <c r="G39" s="106"/>
      <c r="H39" s="173">
        <v>989.10280572219631</v>
      </c>
      <c r="I39" s="143"/>
      <c r="J39" s="171">
        <v>8374</v>
      </c>
      <c r="K39" s="171"/>
      <c r="L39" s="171"/>
      <c r="M39" s="106"/>
      <c r="N39" s="173">
        <v>960.42470623358008</v>
      </c>
      <c r="O39" s="143"/>
      <c r="P39" s="173">
        <v>77.633150226892766</v>
      </c>
      <c r="Q39" s="173"/>
      <c r="R39" s="173"/>
      <c r="S39" s="173"/>
      <c r="T39" s="173">
        <v>102.98598102511136</v>
      </c>
    </row>
    <row r="40" spans="1:20" ht="9.9499999999999993" customHeight="1">
      <c r="A40" s="106"/>
      <c r="B40" s="106"/>
      <c r="C40" s="143"/>
      <c r="D40" s="171"/>
      <c r="E40" s="172"/>
      <c r="F40" s="171"/>
      <c r="G40" s="106"/>
      <c r="H40" s="173"/>
      <c r="I40" s="143"/>
      <c r="J40" s="171"/>
      <c r="K40" s="171"/>
      <c r="L40" s="171"/>
      <c r="M40" s="106"/>
      <c r="N40" s="173"/>
      <c r="O40" s="143"/>
      <c r="P40" s="173"/>
      <c r="Q40" s="173"/>
      <c r="R40" s="173"/>
      <c r="S40" s="173"/>
      <c r="T40" s="173"/>
    </row>
    <row r="41" spans="1:20" ht="18" customHeight="1">
      <c r="A41" s="106" t="s">
        <v>50</v>
      </c>
      <c r="B41" s="106"/>
      <c r="C41" s="143"/>
      <c r="D41" s="171">
        <v>20122</v>
      </c>
      <c r="E41" s="172"/>
      <c r="F41" s="171"/>
      <c r="G41" s="106"/>
      <c r="H41" s="173">
        <v>1580.2731149985095</v>
      </c>
      <c r="I41" s="143"/>
      <c r="J41" s="171">
        <v>24838</v>
      </c>
      <c r="K41" s="171"/>
      <c r="L41" s="171"/>
      <c r="M41" s="106"/>
      <c r="N41" s="173">
        <v>1452.8370867219587</v>
      </c>
      <c r="O41" s="143"/>
      <c r="P41" s="173">
        <v>81.012964006763838</v>
      </c>
      <c r="Q41" s="173"/>
      <c r="R41" s="173"/>
      <c r="S41" s="173"/>
      <c r="T41" s="173">
        <v>108.77152913022653</v>
      </c>
    </row>
    <row r="42" spans="1:20" ht="9.9499999999999993" customHeight="1">
      <c r="A42" s="330"/>
      <c r="B42" s="330"/>
      <c r="C42" s="174"/>
      <c r="D42" s="175"/>
      <c r="E42" s="175"/>
      <c r="F42" s="175"/>
      <c r="G42" s="175"/>
      <c r="H42" s="175"/>
      <c r="I42" s="174"/>
      <c r="J42" s="176"/>
      <c r="K42" s="177"/>
      <c r="L42" s="176"/>
      <c r="M42" s="177"/>
      <c r="N42" s="176"/>
      <c r="O42" s="174"/>
      <c r="P42" s="178"/>
      <c r="Q42" s="179"/>
      <c r="R42" s="178"/>
      <c r="S42" s="179"/>
      <c r="T42" s="178"/>
    </row>
    <row r="43" spans="1:20">
      <c r="A43" s="156"/>
      <c r="B43" s="156"/>
      <c r="C43" s="180"/>
      <c r="D43" s="180"/>
      <c r="E43" s="180"/>
      <c r="F43" s="180"/>
      <c r="G43" s="180"/>
      <c r="H43" s="180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</row>
    <row r="44" spans="1:20">
      <c r="C44" s="117"/>
      <c r="D44" s="149"/>
      <c r="E44" s="149"/>
      <c r="F44" s="149"/>
      <c r="G44" s="149"/>
      <c r="H44" s="149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</row>
    <row r="45" spans="1:20">
      <c r="C45" s="117"/>
      <c r="D45" s="117"/>
      <c r="E45" s="117"/>
      <c r="F45" s="117"/>
      <c r="G45" s="117"/>
      <c r="H45" s="117"/>
      <c r="P45" s="181"/>
    </row>
    <row r="46" spans="1:20">
      <c r="C46" s="117"/>
      <c r="D46" s="117"/>
      <c r="E46" s="117"/>
      <c r="F46" s="117"/>
      <c r="G46" s="117"/>
      <c r="H46" s="117"/>
    </row>
    <row r="47" spans="1:20">
      <c r="C47" s="117"/>
      <c r="D47" s="117"/>
      <c r="E47" s="117"/>
      <c r="F47" s="117"/>
      <c r="G47" s="117"/>
      <c r="H47" s="117"/>
    </row>
    <row r="48" spans="1:20">
      <c r="C48" s="117"/>
      <c r="D48" s="117"/>
      <c r="E48" s="117"/>
      <c r="F48" s="117"/>
      <c r="G48" s="117"/>
      <c r="H48" s="117"/>
    </row>
    <row r="49" spans="3:8">
      <c r="C49" s="117"/>
      <c r="D49" s="117"/>
      <c r="E49" s="117"/>
      <c r="F49" s="117"/>
      <c r="G49" s="117"/>
      <c r="H49" s="117"/>
    </row>
    <row r="50" spans="3:8">
      <c r="C50" s="117"/>
      <c r="D50" s="117"/>
      <c r="E50" s="117"/>
      <c r="F50" s="117"/>
      <c r="G50" s="117"/>
      <c r="H50" s="117"/>
    </row>
    <row r="51" spans="3:8">
      <c r="C51" s="117"/>
      <c r="D51" s="117"/>
      <c r="E51" s="117"/>
      <c r="F51" s="117"/>
      <c r="G51" s="117"/>
      <c r="H51" s="117"/>
    </row>
    <row r="52" spans="3:8">
      <c r="C52" s="117"/>
      <c r="D52" s="117"/>
      <c r="E52" s="117"/>
      <c r="F52" s="117"/>
      <c r="G52" s="117"/>
      <c r="H52" s="117"/>
    </row>
    <row r="53" spans="3:8">
      <c r="C53" s="117"/>
      <c r="D53" s="117"/>
      <c r="E53" s="117"/>
      <c r="F53" s="117"/>
      <c r="G53" s="117"/>
      <c r="H53" s="117"/>
    </row>
    <row r="54" spans="3:8">
      <c r="C54" s="117"/>
      <c r="D54" s="117"/>
      <c r="E54" s="117"/>
      <c r="F54" s="117"/>
      <c r="G54" s="117"/>
      <c r="H54" s="117"/>
    </row>
    <row r="55" spans="3:8">
      <c r="C55" s="117"/>
      <c r="D55" s="117"/>
      <c r="E55" s="117"/>
      <c r="F55" s="117"/>
      <c r="G55" s="117"/>
      <c r="H55" s="117"/>
    </row>
    <row r="56" spans="3:8">
      <c r="C56" s="117"/>
      <c r="D56" s="117"/>
      <c r="E56" s="117"/>
      <c r="F56" s="117"/>
      <c r="G56" s="117"/>
      <c r="H56" s="117"/>
    </row>
    <row r="57" spans="3:8">
      <c r="C57" s="117"/>
      <c r="D57" s="117"/>
      <c r="E57" s="117"/>
      <c r="F57" s="117"/>
      <c r="G57" s="117"/>
      <c r="H57" s="117"/>
    </row>
    <row r="58" spans="3:8">
      <c r="C58" s="117"/>
      <c r="D58" s="117"/>
      <c r="E58" s="117"/>
      <c r="F58" s="117"/>
      <c r="G58" s="117"/>
      <c r="H58" s="117"/>
    </row>
    <row r="59" spans="3:8">
      <c r="C59" s="117"/>
      <c r="D59" s="117"/>
      <c r="E59" s="117"/>
      <c r="F59" s="117"/>
      <c r="G59" s="117"/>
      <c r="H59" s="117"/>
    </row>
    <row r="60" spans="3:8">
      <c r="C60" s="117"/>
      <c r="D60" s="117"/>
      <c r="E60" s="117"/>
      <c r="F60" s="117"/>
      <c r="G60" s="117"/>
      <c r="H60" s="117"/>
    </row>
    <row r="61" spans="3:8">
      <c r="C61" s="117"/>
      <c r="D61" s="117"/>
      <c r="E61" s="117"/>
      <c r="F61" s="117"/>
      <c r="G61" s="117"/>
      <c r="H61" s="117"/>
    </row>
    <row r="62" spans="3:8">
      <c r="C62" s="117"/>
      <c r="D62" s="117"/>
      <c r="E62" s="117"/>
      <c r="F62" s="117"/>
      <c r="G62" s="117"/>
      <c r="H62" s="117"/>
    </row>
    <row r="63" spans="3:8">
      <c r="C63" s="117"/>
      <c r="D63" s="117"/>
      <c r="E63" s="117"/>
      <c r="F63" s="117"/>
      <c r="G63" s="117"/>
      <c r="H63" s="117"/>
    </row>
    <row r="64" spans="3:8">
      <c r="C64" s="117"/>
      <c r="D64" s="117"/>
      <c r="E64" s="117"/>
      <c r="F64" s="117"/>
      <c r="G64" s="117"/>
      <c r="H64" s="117"/>
    </row>
    <row r="65" spans="3:8">
      <c r="C65" s="117"/>
      <c r="D65" s="117"/>
      <c r="E65" s="117"/>
      <c r="F65" s="117"/>
      <c r="G65" s="117"/>
      <c r="H65" s="117"/>
    </row>
    <row r="66" spans="3:8">
      <c r="C66" s="117"/>
      <c r="D66" s="117"/>
      <c r="E66" s="117"/>
      <c r="F66" s="117"/>
      <c r="G66" s="117"/>
      <c r="H66" s="117"/>
    </row>
    <row r="67" spans="3:8">
      <c r="C67" s="117"/>
      <c r="D67" s="117"/>
      <c r="E67" s="117"/>
      <c r="F67" s="117"/>
      <c r="G67" s="117"/>
      <c r="H67" s="117"/>
    </row>
    <row r="68" spans="3:8">
      <c r="C68" s="117"/>
      <c r="D68" s="117"/>
      <c r="E68" s="117"/>
      <c r="F68" s="117"/>
      <c r="G68" s="117"/>
      <c r="H68" s="117"/>
    </row>
    <row r="69" spans="3:8">
      <c r="C69" s="117"/>
      <c r="D69" s="117"/>
      <c r="E69" s="117"/>
      <c r="F69" s="117"/>
      <c r="G69" s="117"/>
      <c r="H69" s="117"/>
    </row>
    <row r="70" spans="3:8">
      <c r="C70" s="117"/>
      <c r="D70" s="117"/>
      <c r="E70" s="117"/>
      <c r="F70" s="117"/>
      <c r="G70" s="117"/>
      <c r="H70" s="117"/>
    </row>
    <row r="71" spans="3:8">
      <c r="C71" s="117"/>
      <c r="D71" s="117"/>
      <c r="E71" s="117"/>
      <c r="F71" s="117"/>
      <c r="G71" s="117"/>
      <c r="H71" s="117"/>
    </row>
    <row r="72" spans="3:8">
      <c r="C72" s="117"/>
      <c r="D72" s="117"/>
      <c r="E72" s="117"/>
      <c r="F72" s="117"/>
      <c r="G72" s="117"/>
      <c r="H72" s="117"/>
    </row>
    <row r="73" spans="3:8">
      <c r="C73" s="117"/>
      <c r="D73" s="117"/>
      <c r="E73" s="117"/>
      <c r="F73" s="117"/>
      <c r="G73" s="117"/>
      <c r="H73" s="117"/>
    </row>
    <row r="74" spans="3:8">
      <c r="C74" s="117"/>
      <c r="D74" s="117"/>
      <c r="E74" s="117"/>
      <c r="F74" s="117"/>
      <c r="G74" s="117"/>
      <c r="H74" s="117"/>
    </row>
    <row r="75" spans="3:8">
      <c r="C75" s="117"/>
      <c r="D75" s="117"/>
      <c r="E75" s="117"/>
      <c r="F75" s="117"/>
      <c r="G75" s="117"/>
      <c r="H75" s="117"/>
    </row>
    <row r="76" spans="3:8">
      <c r="C76" s="117"/>
      <c r="D76" s="117"/>
      <c r="E76" s="117"/>
      <c r="F76" s="117"/>
      <c r="G76" s="117"/>
      <c r="H76" s="117"/>
    </row>
  </sheetData>
  <mergeCells count="20">
    <mergeCell ref="A18:B18"/>
    <mergeCell ref="A4:B4"/>
    <mergeCell ref="D4:H4"/>
    <mergeCell ref="J4:N4"/>
    <mergeCell ref="P4:T4"/>
    <mergeCell ref="A17:B17"/>
    <mergeCell ref="D36:H36"/>
    <mergeCell ref="J36:N36"/>
    <mergeCell ref="P36:T36"/>
    <mergeCell ref="A19:B19"/>
    <mergeCell ref="D19:H19"/>
    <mergeCell ref="J19:N19"/>
    <mergeCell ref="P19:T19"/>
    <mergeCell ref="A21:B21"/>
    <mergeCell ref="A31:B31"/>
    <mergeCell ref="A38:B38"/>
    <mergeCell ref="A42:B42"/>
    <mergeCell ref="A32:B32"/>
    <mergeCell ref="A35:B35"/>
    <mergeCell ref="A36:B37"/>
  </mergeCells>
  <printOptions horizontalCentered="1"/>
  <pageMargins left="0.15748031496062992" right="0.19685039370078741" top="0.15748031496062992" bottom="0.19685039370078741" header="0" footer="0"/>
  <pageSetup paperSize="9" scale="6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83"/>
  <sheetViews>
    <sheetView showGridLines="0" showZeros="0" zoomScaleNormal="100" workbookViewId="0">
      <selection activeCell="V19" sqref="V19"/>
    </sheetView>
  </sheetViews>
  <sheetFormatPr baseColWidth="10" defaultColWidth="10.140625" defaultRowHeight="12.75"/>
  <cols>
    <col min="1" max="1" width="8.28515625" style="221" customWidth="1"/>
    <col min="2" max="5" width="10.7109375" style="221" customWidth="1"/>
    <col min="6" max="7" width="10.7109375" style="221" hidden="1" customWidth="1"/>
    <col min="8" max="13" width="10.7109375" style="221" customWidth="1"/>
    <col min="14" max="15" width="10.7109375" style="221" hidden="1" customWidth="1"/>
    <col min="16" max="17" width="10.7109375" style="221" customWidth="1"/>
    <col min="18" max="18" width="6.28515625" style="208" customWidth="1"/>
    <col min="19" max="21" width="7.7109375" style="209" customWidth="1"/>
    <col min="22" max="25" width="10.140625" style="209"/>
    <col min="26" max="16384" width="10.140625" style="208"/>
  </cols>
  <sheetData>
    <row r="1" spans="1:25" ht="18.95" customHeight="1">
      <c r="A1" s="351" t="s">
        <v>181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</row>
    <row r="2" spans="1:25" ht="18.95" customHeight="1">
      <c r="A2" s="353" t="s">
        <v>191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</row>
    <row r="3" spans="1:25" ht="18.95" customHeight="1">
      <c r="A3" s="355" t="s">
        <v>182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356"/>
    </row>
    <row r="4" spans="1:25" ht="14.25" customHeight="1" thickBot="1">
      <c r="A4" s="211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</row>
    <row r="5" spans="1:25" ht="14.25" customHeight="1" thickTop="1">
      <c r="A5" s="357" t="s">
        <v>0</v>
      </c>
      <c r="B5" s="360" t="s">
        <v>29</v>
      </c>
      <c r="C5" s="361"/>
      <c r="D5" s="361"/>
      <c r="E5" s="361"/>
      <c r="F5" s="361"/>
      <c r="G5" s="361"/>
      <c r="H5" s="361"/>
      <c r="I5" s="362"/>
      <c r="J5" s="360" t="s">
        <v>30</v>
      </c>
      <c r="K5" s="361"/>
      <c r="L5" s="361"/>
      <c r="M5" s="361"/>
      <c r="N5" s="361"/>
      <c r="O5" s="361"/>
      <c r="P5" s="361"/>
      <c r="Q5" s="362"/>
    </row>
    <row r="6" spans="1:25" ht="14.25" customHeight="1">
      <c r="A6" s="358"/>
      <c r="B6" s="363" t="s">
        <v>3</v>
      </c>
      <c r="C6" s="364"/>
      <c r="D6" s="365" t="s">
        <v>4</v>
      </c>
      <c r="E6" s="366"/>
      <c r="F6" s="363" t="s">
        <v>5</v>
      </c>
      <c r="G6" s="364"/>
      <c r="H6" s="363" t="s">
        <v>6</v>
      </c>
      <c r="I6" s="364"/>
      <c r="J6" s="363" t="s">
        <v>3</v>
      </c>
      <c r="K6" s="364"/>
      <c r="L6" s="365" t="s">
        <v>4</v>
      </c>
      <c r="M6" s="366"/>
      <c r="N6" s="363" t="s">
        <v>5</v>
      </c>
      <c r="O6" s="364"/>
      <c r="P6" s="363" t="s">
        <v>6</v>
      </c>
      <c r="Q6" s="364"/>
    </row>
    <row r="7" spans="1:25" ht="14.25" customHeight="1">
      <c r="A7" s="359"/>
      <c r="B7" s="244" t="s">
        <v>7</v>
      </c>
      <c r="C7" s="245" t="s">
        <v>8</v>
      </c>
      <c r="D7" s="246" t="s">
        <v>7</v>
      </c>
      <c r="E7" s="247" t="s">
        <v>8</v>
      </c>
      <c r="F7" s="244" t="s">
        <v>7</v>
      </c>
      <c r="G7" s="246" t="s">
        <v>8</v>
      </c>
      <c r="H7" s="244" t="s">
        <v>7</v>
      </c>
      <c r="I7" s="246" t="s">
        <v>8</v>
      </c>
      <c r="J7" s="248" t="s">
        <v>7</v>
      </c>
      <c r="K7" s="249" t="s">
        <v>8</v>
      </c>
      <c r="L7" s="246" t="s">
        <v>7</v>
      </c>
      <c r="M7" s="246" t="s">
        <v>8</v>
      </c>
      <c r="N7" s="244" t="s">
        <v>7</v>
      </c>
      <c r="O7" s="246" t="s">
        <v>8</v>
      </c>
      <c r="P7" s="244" t="s">
        <v>7</v>
      </c>
      <c r="Q7" s="247" t="s">
        <v>8</v>
      </c>
    </row>
    <row r="8" spans="1:25" ht="14.25" customHeight="1">
      <c r="A8" s="213" t="s">
        <v>9</v>
      </c>
      <c r="B8" s="214">
        <v>0</v>
      </c>
      <c r="C8" s="215">
        <v>0</v>
      </c>
      <c r="D8" s="214">
        <v>0</v>
      </c>
      <c r="E8" s="215">
        <v>0</v>
      </c>
      <c r="F8" s="214">
        <v>0</v>
      </c>
      <c r="G8" s="215">
        <v>0</v>
      </c>
      <c r="H8" s="214">
        <v>0</v>
      </c>
      <c r="I8" s="215">
        <v>0</v>
      </c>
      <c r="J8" s="214">
        <v>0</v>
      </c>
      <c r="K8" s="215">
        <v>0</v>
      </c>
      <c r="L8" s="214">
        <v>0</v>
      </c>
      <c r="M8" s="215">
        <v>0</v>
      </c>
      <c r="N8" s="214">
        <v>0</v>
      </c>
      <c r="O8" s="215">
        <v>0</v>
      </c>
      <c r="P8" s="214">
        <v>0</v>
      </c>
      <c r="Q8" s="215">
        <v>0</v>
      </c>
    </row>
    <row r="9" spans="1:25" ht="14.25" customHeight="1">
      <c r="A9" s="216" t="s">
        <v>10</v>
      </c>
      <c r="B9" s="214">
        <v>0</v>
      </c>
      <c r="C9" s="215">
        <v>0</v>
      </c>
      <c r="D9" s="214">
        <v>0</v>
      </c>
      <c r="E9" s="215">
        <v>0</v>
      </c>
      <c r="F9" s="214">
        <v>0</v>
      </c>
      <c r="G9" s="215">
        <v>0</v>
      </c>
      <c r="H9" s="214">
        <v>0</v>
      </c>
      <c r="I9" s="215">
        <v>0</v>
      </c>
      <c r="J9" s="214">
        <v>0</v>
      </c>
      <c r="K9" s="215">
        <v>0</v>
      </c>
      <c r="L9" s="214">
        <v>0</v>
      </c>
      <c r="M9" s="215">
        <v>0</v>
      </c>
      <c r="N9" s="214">
        <v>0</v>
      </c>
      <c r="O9" s="215">
        <v>0</v>
      </c>
      <c r="P9" s="214">
        <v>0</v>
      </c>
      <c r="Q9" s="215">
        <v>0</v>
      </c>
    </row>
    <row r="10" spans="1:25" ht="14.25" customHeight="1">
      <c r="A10" s="217" t="s">
        <v>11</v>
      </c>
      <c r="B10" s="214">
        <v>0</v>
      </c>
      <c r="C10" s="215">
        <v>0</v>
      </c>
      <c r="D10" s="214">
        <v>0</v>
      </c>
      <c r="E10" s="215">
        <v>0</v>
      </c>
      <c r="F10" s="214">
        <v>0</v>
      </c>
      <c r="G10" s="215">
        <v>0</v>
      </c>
      <c r="H10" s="214">
        <v>0</v>
      </c>
      <c r="I10" s="215">
        <v>0</v>
      </c>
      <c r="J10" s="214">
        <v>0</v>
      </c>
      <c r="K10" s="215">
        <v>0</v>
      </c>
      <c r="L10" s="214">
        <v>0</v>
      </c>
      <c r="M10" s="215">
        <v>0</v>
      </c>
      <c r="N10" s="214">
        <v>0</v>
      </c>
      <c r="O10" s="215">
        <v>0</v>
      </c>
      <c r="P10" s="214">
        <v>0</v>
      </c>
      <c r="Q10" s="215">
        <v>0</v>
      </c>
    </row>
    <row r="11" spans="1:25" ht="14.25" customHeight="1">
      <c r="A11" s="217" t="s">
        <v>12</v>
      </c>
      <c r="B11" s="214">
        <v>4</v>
      </c>
      <c r="C11" s="215">
        <v>895.07749999999999</v>
      </c>
      <c r="D11" s="214">
        <v>0</v>
      </c>
      <c r="E11" s="215">
        <v>0</v>
      </c>
      <c r="F11" s="214">
        <v>0</v>
      </c>
      <c r="G11" s="215">
        <v>0</v>
      </c>
      <c r="H11" s="214">
        <v>4</v>
      </c>
      <c r="I11" s="215">
        <v>895.07749999999999</v>
      </c>
      <c r="J11" s="214">
        <v>0</v>
      </c>
      <c r="K11" s="215">
        <v>0</v>
      </c>
      <c r="L11" s="214">
        <v>0</v>
      </c>
      <c r="M11" s="215">
        <v>0</v>
      </c>
      <c r="N11" s="214">
        <v>0</v>
      </c>
      <c r="O11" s="215">
        <v>0</v>
      </c>
      <c r="P11" s="214">
        <v>0</v>
      </c>
      <c r="Q11" s="215">
        <v>0</v>
      </c>
    </row>
    <row r="12" spans="1:25" ht="14.25" customHeight="1">
      <c r="A12" s="217" t="s">
        <v>13</v>
      </c>
      <c r="B12" s="214">
        <v>244</v>
      </c>
      <c r="C12" s="215">
        <v>741.04233606557364</v>
      </c>
      <c r="D12" s="214">
        <v>99</v>
      </c>
      <c r="E12" s="215">
        <v>708.75878787878798</v>
      </c>
      <c r="F12" s="214">
        <v>0</v>
      </c>
      <c r="G12" s="215">
        <v>0</v>
      </c>
      <c r="H12" s="214">
        <v>343</v>
      </c>
      <c r="I12" s="215">
        <v>731.72434402332351</v>
      </c>
      <c r="J12" s="214">
        <v>0</v>
      </c>
      <c r="K12" s="215">
        <v>0</v>
      </c>
      <c r="L12" s="214">
        <v>0</v>
      </c>
      <c r="M12" s="215">
        <v>0</v>
      </c>
      <c r="N12" s="214">
        <v>0</v>
      </c>
      <c r="O12" s="215">
        <v>0</v>
      </c>
      <c r="P12" s="214">
        <v>0</v>
      </c>
      <c r="Q12" s="215">
        <v>0</v>
      </c>
    </row>
    <row r="13" spans="1:25" ht="14.25" customHeight="1">
      <c r="A13" s="217" t="s">
        <v>14</v>
      </c>
      <c r="B13" s="214">
        <v>1975</v>
      </c>
      <c r="C13" s="215">
        <v>749.40511392404994</v>
      </c>
      <c r="D13" s="214">
        <v>843</v>
      </c>
      <c r="E13" s="215">
        <v>682.32023724792418</v>
      </c>
      <c r="F13" s="214">
        <v>0</v>
      </c>
      <c r="G13" s="215">
        <v>0</v>
      </c>
      <c r="H13" s="214">
        <v>2818</v>
      </c>
      <c r="I13" s="215">
        <v>729.33678495386755</v>
      </c>
      <c r="J13" s="214">
        <v>0</v>
      </c>
      <c r="K13" s="215">
        <v>0</v>
      </c>
      <c r="L13" s="214">
        <v>0</v>
      </c>
      <c r="M13" s="215">
        <v>0</v>
      </c>
      <c r="N13" s="214">
        <v>0</v>
      </c>
      <c r="O13" s="215">
        <v>0</v>
      </c>
      <c r="P13" s="214">
        <v>0</v>
      </c>
      <c r="Q13" s="215">
        <v>0</v>
      </c>
      <c r="S13" s="208"/>
      <c r="T13" s="208"/>
      <c r="U13" s="208"/>
      <c r="V13" s="208"/>
      <c r="W13" s="208"/>
      <c r="X13" s="208"/>
      <c r="Y13" s="208"/>
    </row>
    <row r="14" spans="1:25" ht="14.25" customHeight="1">
      <c r="A14" s="217" t="s">
        <v>15</v>
      </c>
      <c r="B14" s="214">
        <v>8558</v>
      </c>
      <c r="C14" s="215">
        <v>810.12669899509228</v>
      </c>
      <c r="D14" s="214">
        <v>4163</v>
      </c>
      <c r="E14" s="215">
        <v>751.0446528945472</v>
      </c>
      <c r="F14" s="214">
        <v>0</v>
      </c>
      <c r="G14" s="215">
        <v>0</v>
      </c>
      <c r="H14" s="214">
        <v>12721</v>
      </c>
      <c r="I14" s="215">
        <v>790.79185441396112</v>
      </c>
      <c r="J14" s="214">
        <v>0</v>
      </c>
      <c r="K14" s="215">
        <v>0</v>
      </c>
      <c r="L14" s="214">
        <v>0</v>
      </c>
      <c r="M14" s="215">
        <v>0</v>
      </c>
      <c r="N14" s="214">
        <v>0</v>
      </c>
      <c r="O14" s="215">
        <v>0</v>
      </c>
      <c r="P14" s="214">
        <v>0</v>
      </c>
      <c r="Q14" s="215">
        <v>0</v>
      </c>
      <c r="S14" s="208"/>
      <c r="T14" s="208"/>
      <c r="U14" s="208"/>
      <c r="V14" s="208"/>
      <c r="W14" s="208"/>
      <c r="X14" s="208"/>
      <c r="Y14" s="208"/>
    </row>
    <row r="15" spans="1:25" ht="14.25" customHeight="1">
      <c r="A15" s="217" t="s">
        <v>16</v>
      </c>
      <c r="B15" s="214">
        <v>22944</v>
      </c>
      <c r="C15" s="215">
        <v>870.83272228033388</v>
      </c>
      <c r="D15" s="214">
        <v>12273</v>
      </c>
      <c r="E15" s="215">
        <v>811.43606616149259</v>
      </c>
      <c r="F15" s="214">
        <v>0</v>
      </c>
      <c r="G15" s="215">
        <v>0</v>
      </c>
      <c r="H15" s="214">
        <v>35217</v>
      </c>
      <c r="I15" s="215">
        <v>850.13319760342949</v>
      </c>
      <c r="J15" s="214">
        <v>0</v>
      </c>
      <c r="K15" s="215">
        <v>0</v>
      </c>
      <c r="L15" s="214">
        <v>0</v>
      </c>
      <c r="M15" s="215">
        <v>0</v>
      </c>
      <c r="N15" s="214">
        <v>0</v>
      </c>
      <c r="O15" s="215">
        <v>0</v>
      </c>
      <c r="P15" s="214">
        <v>0</v>
      </c>
      <c r="Q15" s="215">
        <v>0</v>
      </c>
      <c r="S15" s="208"/>
      <c r="T15" s="208"/>
      <c r="U15" s="208"/>
      <c r="V15" s="208"/>
      <c r="W15" s="208"/>
      <c r="X15" s="208"/>
      <c r="Y15" s="208"/>
    </row>
    <row r="16" spans="1:25" ht="14.25" customHeight="1">
      <c r="A16" s="217" t="s">
        <v>17</v>
      </c>
      <c r="B16" s="214">
        <v>46603</v>
      </c>
      <c r="C16" s="215">
        <v>917.7919912881149</v>
      </c>
      <c r="D16" s="214">
        <v>25900</v>
      </c>
      <c r="E16" s="215">
        <v>844.93860888030895</v>
      </c>
      <c r="F16" s="214">
        <v>0</v>
      </c>
      <c r="G16" s="215">
        <v>0</v>
      </c>
      <c r="H16" s="214">
        <v>72503</v>
      </c>
      <c r="I16" s="215">
        <v>891.76682537274337</v>
      </c>
      <c r="J16" s="214">
        <v>0</v>
      </c>
      <c r="K16" s="215">
        <v>0</v>
      </c>
      <c r="L16" s="214">
        <v>0</v>
      </c>
      <c r="M16" s="215">
        <v>0</v>
      </c>
      <c r="N16" s="214">
        <v>0</v>
      </c>
      <c r="O16" s="215">
        <v>0</v>
      </c>
      <c r="P16" s="214">
        <v>0</v>
      </c>
      <c r="Q16" s="215">
        <v>0</v>
      </c>
      <c r="S16" s="208"/>
      <c r="T16" s="208"/>
      <c r="U16" s="208"/>
      <c r="V16" s="208"/>
      <c r="W16" s="208"/>
      <c r="X16" s="208"/>
      <c r="Y16" s="208"/>
    </row>
    <row r="17" spans="1:25" ht="14.25" customHeight="1">
      <c r="A17" s="217" t="s">
        <v>18</v>
      </c>
      <c r="B17" s="214">
        <v>72333</v>
      </c>
      <c r="C17" s="215">
        <v>925.05938396029524</v>
      </c>
      <c r="D17" s="214">
        <v>41068</v>
      </c>
      <c r="E17" s="215">
        <v>846.46718637381764</v>
      </c>
      <c r="F17" s="214">
        <v>0</v>
      </c>
      <c r="G17" s="215">
        <v>0</v>
      </c>
      <c r="H17" s="214">
        <v>113401</v>
      </c>
      <c r="I17" s="215">
        <v>896.5973389123551</v>
      </c>
      <c r="J17" s="214">
        <v>46</v>
      </c>
      <c r="K17" s="215">
        <v>2388.7104347826084</v>
      </c>
      <c r="L17" s="214">
        <v>14</v>
      </c>
      <c r="M17" s="215">
        <v>1893.9564285714284</v>
      </c>
      <c r="N17" s="214">
        <v>0</v>
      </c>
      <c r="O17" s="215">
        <v>0</v>
      </c>
      <c r="P17" s="214">
        <v>60</v>
      </c>
      <c r="Q17" s="215">
        <v>2273.2678333333333</v>
      </c>
      <c r="S17" s="208"/>
      <c r="T17" s="208"/>
      <c r="U17" s="208"/>
      <c r="V17" s="208"/>
      <c r="W17" s="208"/>
      <c r="X17" s="208"/>
      <c r="Y17" s="208"/>
    </row>
    <row r="18" spans="1:25" ht="14.25" customHeight="1">
      <c r="A18" s="217" t="s">
        <v>19</v>
      </c>
      <c r="B18" s="214">
        <v>107370</v>
      </c>
      <c r="C18" s="215">
        <v>945.95687538418508</v>
      </c>
      <c r="D18" s="214">
        <v>59319</v>
      </c>
      <c r="E18" s="215">
        <v>842.7312237225849</v>
      </c>
      <c r="F18" s="214">
        <v>0</v>
      </c>
      <c r="G18" s="215">
        <v>0</v>
      </c>
      <c r="H18" s="214">
        <v>166689</v>
      </c>
      <c r="I18" s="215">
        <v>909.22234322600741</v>
      </c>
      <c r="J18" s="214">
        <v>555</v>
      </c>
      <c r="K18" s="215">
        <v>2351.2728108108113</v>
      </c>
      <c r="L18" s="214">
        <v>160</v>
      </c>
      <c r="M18" s="215">
        <v>2084.8825625000004</v>
      </c>
      <c r="N18" s="214">
        <v>0</v>
      </c>
      <c r="O18" s="215">
        <v>0</v>
      </c>
      <c r="P18" s="214">
        <v>715</v>
      </c>
      <c r="Q18" s="215">
        <v>2291.661006993007</v>
      </c>
      <c r="S18" s="208"/>
      <c r="T18" s="208"/>
      <c r="U18" s="208"/>
      <c r="V18" s="208"/>
      <c r="W18" s="208"/>
      <c r="X18" s="208"/>
      <c r="Y18" s="208"/>
    </row>
    <row r="19" spans="1:25" ht="14.25" customHeight="1">
      <c r="A19" s="217" t="s">
        <v>20</v>
      </c>
      <c r="B19" s="214">
        <v>152981</v>
      </c>
      <c r="C19" s="215">
        <v>1080.4035565854597</v>
      </c>
      <c r="D19" s="214">
        <v>85905</v>
      </c>
      <c r="E19" s="215">
        <v>914.73486176590507</v>
      </c>
      <c r="F19" s="214">
        <v>1</v>
      </c>
      <c r="G19" s="215">
        <v>524.75</v>
      </c>
      <c r="H19" s="214">
        <v>238887</v>
      </c>
      <c r="I19" s="215">
        <v>1020.8259115816277</v>
      </c>
      <c r="J19" s="214">
        <v>14477</v>
      </c>
      <c r="K19" s="215">
        <v>2342.4406423982869</v>
      </c>
      <c r="L19" s="214">
        <v>1095</v>
      </c>
      <c r="M19" s="215">
        <v>2139.0216255707769</v>
      </c>
      <c r="N19" s="214">
        <v>0</v>
      </c>
      <c r="O19" s="215">
        <v>0</v>
      </c>
      <c r="P19" s="214">
        <v>15572</v>
      </c>
      <c r="Q19" s="215">
        <v>2328.136518109427</v>
      </c>
      <c r="S19" s="208"/>
      <c r="T19" s="208"/>
      <c r="U19" s="208"/>
      <c r="V19" s="208"/>
      <c r="W19" s="208"/>
      <c r="X19" s="208"/>
      <c r="Y19" s="208"/>
    </row>
    <row r="20" spans="1:25" ht="14.25" customHeight="1">
      <c r="A20" s="217" t="s">
        <v>21</v>
      </c>
      <c r="B20" s="214">
        <v>193165</v>
      </c>
      <c r="C20" s="215">
        <v>1168.1625419201205</v>
      </c>
      <c r="D20" s="214">
        <v>113773</v>
      </c>
      <c r="E20" s="215">
        <v>970.26873950761956</v>
      </c>
      <c r="F20" s="214">
        <v>0</v>
      </c>
      <c r="G20" s="215">
        <v>0</v>
      </c>
      <c r="H20" s="214">
        <v>306938</v>
      </c>
      <c r="I20" s="215">
        <v>1094.8090582137127</v>
      </c>
      <c r="J20" s="214">
        <v>226164</v>
      </c>
      <c r="K20" s="215">
        <v>1646.7339638492392</v>
      </c>
      <c r="L20" s="214">
        <v>96582</v>
      </c>
      <c r="M20" s="215">
        <v>1452.995063262307</v>
      </c>
      <c r="N20" s="214">
        <v>0</v>
      </c>
      <c r="O20" s="215">
        <v>0</v>
      </c>
      <c r="P20" s="214">
        <v>322746</v>
      </c>
      <c r="Q20" s="215">
        <v>1588.7574420751907</v>
      </c>
      <c r="S20" s="208"/>
      <c r="T20" s="208"/>
      <c r="U20" s="208"/>
      <c r="V20" s="208"/>
      <c r="W20" s="208"/>
      <c r="X20" s="208"/>
      <c r="Y20" s="208"/>
    </row>
    <row r="21" spans="1:25" ht="14.25" customHeight="1">
      <c r="A21" s="217" t="s">
        <v>22</v>
      </c>
      <c r="B21" s="214">
        <v>555</v>
      </c>
      <c r="C21" s="215">
        <v>1086.1960720720722</v>
      </c>
      <c r="D21" s="214">
        <v>310</v>
      </c>
      <c r="E21" s="215">
        <v>935.0527419354836</v>
      </c>
      <c r="F21" s="214">
        <v>0</v>
      </c>
      <c r="G21" s="215">
        <v>0</v>
      </c>
      <c r="H21" s="214">
        <v>865</v>
      </c>
      <c r="I21" s="215">
        <v>1032.0290982658958</v>
      </c>
      <c r="J21" s="214">
        <v>928643</v>
      </c>
      <c r="K21" s="215">
        <v>1449.7250908799199</v>
      </c>
      <c r="L21" s="214">
        <v>601319</v>
      </c>
      <c r="M21" s="215">
        <v>1122.1100752844998</v>
      </c>
      <c r="N21" s="214">
        <v>0</v>
      </c>
      <c r="O21" s="215">
        <v>0</v>
      </c>
      <c r="P21" s="214">
        <v>1529962</v>
      </c>
      <c r="Q21" s="215">
        <v>1320.962982041385</v>
      </c>
      <c r="S21" s="208"/>
      <c r="T21" s="208"/>
      <c r="U21" s="208"/>
      <c r="V21" s="208"/>
      <c r="W21" s="208"/>
      <c r="X21" s="208"/>
      <c r="Y21" s="208"/>
    </row>
    <row r="22" spans="1:25" ht="14.25" customHeight="1">
      <c r="A22" s="217" t="s">
        <v>23</v>
      </c>
      <c r="B22" s="214">
        <v>18</v>
      </c>
      <c r="C22" s="215">
        <v>567.96611111111122</v>
      </c>
      <c r="D22" s="214">
        <v>49</v>
      </c>
      <c r="E22" s="215">
        <v>515.34979591836736</v>
      </c>
      <c r="F22" s="214">
        <v>0</v>
      </c>
      <c r="G22" s="215">
        <v>0</v>
      </c>
      <c r="H22" s="214">
        <v>67</v>
      </c>
      <c r="I22" s="215">
        <v>529.48552238805974</v>
      </c>
      <c r="J22" s="214">
        <v>889955</v>
      </c>
      <c r="K22" s="215">
        <v>1418.6755713603511</v>
      </c>
      <c r="L22" s="214">
        <v>547992</v>
      </c>
      <c r="M22" s="215">
        <v>924.16881129651154</v>
      </c>
      <c r="N22" s="214">
        <v>2</v>
      </c>
      <c r="O22" s="215">
        <v>1095.01</v>
      </c>
      <c r="P22" s="214">
        <v>1437949</v>
      </c>
      <c r="Q22" s="215">
        <v>1230.2221590404104</v>
      </c>
      <c r="S22" s="208"/>
      <c r="T22" s="208"/>
      <c r="U22" s="208"/>
      <c r="V22" s="208"/>
      <c r="W22" s="208"/>
      <c r="X22" s="208"/>
      <c r="Y22" s="208"/>
    </row>
    <row r="23" spans="1:25" ht="14.25" customHeight="1">
      <c r="A23" s="217" t="s">
        <v>24</v>
      </c>
      <c r="B23" s="214">
        <v>44</v>
      </c>
      <c r="C23" s="215">
        <v>388.26909090909106</v>
      </c>
      <c r="D23" s="214">
        <v>159</v>
      </c>
      <c r="E23" s="215">
        <v>416.32125786163505</v>
      </c>
      <c r="F23" s="214">
        <v>0</v>
      </c>
      <c r="G23" s="215">
        <v>0</v>
      </c>
      <c r="H23" s="214">
        <v>203</v>
      </c>
      <c r="I23" s="215">
        <v>410.2409852216748</v>
      </c>
      <c r="J23" s="214">
        <v>688998</v>
      </c>
      <c r="K23" s="215">
        <v>1294.5313260270741</v>
      </c>
      <c r="L23" s="214">
        <v>422451</v>
      </c>
      <c r="M23" s="215">
        <v>754.19332961692305</v>
      </c>
      <c r="N23" s="214">
        <v>4</v>
      </c>
      <c r="O23" s="215">
        <v>924.93000000000006</v>
      </c>
      <c r="P23" s="214">
        <v>1111453</v>
      </c>
      <c r="Q23" s="215">
        <v>1089.153495991284</v>
      </c>
      <c r="S23" s="208"/>
      <c r="T23" s="208"/>
      <c r="U23" s="208"/>
      <c r="V23" s="208"/>
      <c r="W23" s="208"/>
      <c r="X23" s="208"/>
      <c r="Y23" s="208"/>
    </row>
    <row r="24" spans="1:25" ht="14.25" customHeight="1">
      <c r="A24" s="217" t="s">
        <v>25</v>
      </c>
      <c r="B24" s="214">
        <v>50</v>
      </c>
      <c r="C24" s="215">
        <v>419.81300000000027</v>
      </c>
      <c r="D24" s="214">
        <v>294</v>
      </c>
      <c r="E24" s="215">
        <v>408.80098639455798</v>
      </c>
      <c r="F24" s="214">
        <v>0</v>
      </c>
      <c r="G24" s="215">
        <v>0</v>
      </c>
      <c r="H24" s="214">
        <v>344</v>
      </c>
      <c r="I24" s="215">
        <v>410.40156976744208</v>
      </c>
      <c r="J24" s="214">
        <v>476380</v>
      </c>
      <c r="K24" s="215">
        <v>1140.6265383937139</v>
      </c>
      <c r="L24" s="214">
        <v>302153</v>
      </c>
      <c r="M24" s="215">
        <v>657.26078562847033</v>
      </c>
      <c r="N24" s="214">
        <v>5</v>
      </c>
      <c r="O24" s="215">
        <v>982.41200000000003</v>
      </c>
      <c r="P24" s="214">
        <v>778538</v>
      </c>
      <c r="Q24" s="215">
        <v>953.02978220715829</v>
      </c>
      <c r="S24" s="208"/>
      <c r="T24" s="208"/>
      <c r="U24" s="208"/>
      <c r="V24" s="208"/>
      <c r="W24" s="208"/>
      <c r="X24" s="208"/>
      <c r="Y24" s="208"/>
    </row>
    <row r="25" spans="1:25" ht="14.25" customHeight="1">
      <c r="A25" s="217" t="s">
        <v>26</v>
      </c>
      <c r="B25" s="214">
        <v>193</v>
      </c>
      <c r="C25" s="215">
        <v>421.02782383419634</v>
      </c>
      <c r="D25" s="214">
        <v>5991</v>
      </c>
      <c r="E25" s="215">
        <v>411.89635119345525</v>
      </c>
      <c r="F25" s="214">
        <v>0</v>
      </c>
      <c r="G25" s="215">
        <v>0</v>
      </c>
      <c r="H25" s="214">
        <v>6184</v>
      </c>
      <c r="I25" s="215">
        <v>412.18134055627269</v>
      </c>
      <c r="J25" s="214">
        <v>503310</v>
      </c>
      <c r="K25" s="215">
        <v>1050.2429107309433</v>
      </c>
      <c r="L25" s="214">
        <v>394509</v>
      </c>
      <c r="M25" s="215">
        <v>614.65227358564471</v>
      </c>
      <c r="N25" s="214">
        <v>27</v>
      </c>
      <c r="O25" s="215">
        <v>644.34666666666669</v>
      </c>
      <c r="P25" s="214">
        <v>897846</v>
      </c>
      <c r="Q25" s="215">
        <v>858.83437756585238</v>
      </c>
      <c r="S25" s="208"/>
      <c r="T25" s="208"/>
      <c r="U25" s="208"/>
      <c r="V25" s="208"/>
      <c r="W25" s="208"/>
      <c r="X25" s="208"/>
      <c r="Y25" s="208"/>
    </row>
    <row r="26" spans="1:25" ht="14.25" customHeight="1">
      <c r="A26" s="217" t="s">
        <v>5</v>
      </c>
      <c r="B26" s="214">
        <v>7</v>
      </c>
      <c r="C26" s="215">
        <v>916.97285714285704</v>
      </c>
      <c r="D26" s="214">
        <v>1</v>
      </c>
      <c r="E26" s="215">
        <v>499.5</v>
      </c>
      <c r="F26" s="214">
        <v>0</v>
      </c>
      <c r="G26" s="215">
        <v>0</v>
      </c>
      <c r="H26" s="214">
        <v>8</v>
      </c>
      <c r="I26" s="215">
        <v>864.78874999999994</v>
      </c>
      <c r="J26" s="214">
        <v>59</v>
      </c>
      <c r="K26" s="215">
        <v>1641.76</v>
      </c>
      <c r="L26" s="214">
        <v>13</v>
      </c>
      <c r="M26" s="215">
        <v>767.89846153846145</v>
      </c>
      <c r="N26" s="214">
        <v>0</v>
      </c>
      <c r="O26" s="215">
        <v>0</v>
      </c>
      <c r="P26" s="214">
        <v>72</v>
      </c>
      <c r="Q26" s="215">
        <v>1483.9794444444442</v>
      </c>
      <c r="S26" s="208"/>
      <c r="T26" s="208"/>
      <c r="U26" s="208"/>
      <c r="V26" s="208"/>
      <c r="W26" s="208"/>
      <c r="X26" s="208"/>
      <c r="Y26" s="208"/>
    </row>
    <row r="27" spans="1:25" ht="14.25" customHeight="1">
      <c r="A27" s="241" t="s">
        <v>6</v>
      </c>
      <c r="B27" s="242">
        <v>607044</v>
      </c>
      <c r="C27" s="243">
        <v>1040.283139426467</v>
      </c>
      <c r="D27" s="242">
        <v>350147</v>
      </c>
      <c r="E27" s="243">
        <v>891.93301627602227</v>
      </c>
      <c r="F27" s="242">
        <v>1</v>
      </c>
      <c r="G27" s="243">
        <v>524.75</v>
      </c>
      <c r="H27" s="242">
        <v>957192</v>
      </c>
      <c r="I27" s="243">
        <v>986.01517009126746</v>
      </c>
      <c r="J27" s="242">
        <v>3728587</v>
      </c>
      <c r="K27" s="243">
        <v>1335.7844551622352</v>
      </c>
      <c r="L27" s="242">
        <v>2366288</v>
      </c>
      <c r="M27" s="243">
        <v>880.66947007718215</v>
      </c>
      <c r="N27" s="242">
        <v>38</v>
      </c>
      <c r="O27" s="243">
        <v>742.08315789473681</v>
      </c>
      <c r="P27" s="242">
        <v>6094913</v>
      </c>
      <c r="Q27" s="243">
        <v>1159.0869881965482</v>
      </c>
      <c r="S27" s="208"/>
      <c r="T27" s="208"/>
      <c r="U27" s="208"/>
      <c r="V27" s="208"/>
      <c r="W27" s="208"/>
      <c r="X27" s="208"/>
      <c r="Y27" s="208"/>
    </row>
    <row r="28" spans="1:25" ht="14.25" customHeight="1" thickBot="1">
      <c r="A28" s="218" t="s">
        <v>27</v>
      </c>
      <c r="B28" s="219">
        <v>54.285794135634013</v>
      </c>
      <c r="C28" s="219" t="s">
        <v>28</v>
      </c>
      <c r="D28" s="219">
        <v>55.187304403890096</v>
      </c>
      <c r="E28" s="219" t="s">
        <v>28</v>
      </c>
      <c r="F28" s="219">
        <v>58</v>
      </c>
      <c r="G28" s="219" t="s">
        <v>28</v>
      </c>
      <c r="H28" s="219">
        <v>54.615378758802521</v>
      </c>
      <c r="I28" s="219" t="s">
        <v>28</v>
      </c>
      <c r="J28" s="219">
        <v>74.54328418665807</v>
      </c>
      <c r="K28" s="219" t="s">
        <v>28</v>
      </c>
      <c r="L28" s="219">
        <v>75.380450421874002</v>
      </c>
      <c r="M28" s="219" t="s">
        <v>28</v>
      </c>
      <c r="N28" s="219">
        <v>85.358974358974365</v>
      </c>
      <c r="O28" s="219" t="s">
        <v>28</v>
      </c>
      <c r="P28" s="219">
        <v>74.86799712198642</v>
      </c>
      <c r="Q28" s="219" t="s">
        <v>28</v>
      </c>
      <c r="S28" s="208"/>
      <c r="T28" s="208"/>
      <c r="U28" s="208"/>
      <c r="V28" s="208"/>
      <c r="W28" s="208"/>
      <c r="X28" s="208"/>
      <c r="Y28" s="208"/>
    </row>
    <row r="29" spans="1:25" ht="14.25" customHeight="1" thickTop="1" thickBot="1">
      <c r="A29" s="220"/>
      <c r="B29" s="320"/>
      <c r="C29" s="321"/>
      <c r="D29" s="322"/>
      <c r="E29" s="322"/>
      <c r="F29" s="320"/>
      <c r="G29" s="322"/>
      <c r="H29" s="320"/>
      <c r="I29" s="322"/>
      <c r="J29" s="320"/>
      <c r="K29" s="321"/>
      <c r="L29" s="320"/>
      <c r="M29" s="321"/>
      <c r="N29" s="320"/>
      <c r="O29" s="321"/>
      <c r="P29" s="320"/>
      <c r="Q29" s="321"/>
      <c r="S29" s="208"/>
      <c r="T29" s="208"/>
      <c r="U29" s="208"/>
      <c r="V29" s="208"/>
      <c r="W29" s="208"/>
      <c r="X29" s="208"/>
      <c r="Y29" s="208"/>
    </row>
    <row r="30" spans="1:25" ht="14.25" customHeight="1" thickTop="1">
      <c r="A30" s="357" t="s">
        <v>0</v>
      </c>
      <c r="B30" s="360" t="s">
        <v>31</v>
      </c>
      <c r="C30" s="361"/>
      <c r="D30" s="361"/>
      <c r="E30" s="361"/>
      <c r="F30" s="361"/>
      <c r="G30" s="361"/>
      <c r="H30" s="361"/>
      <c r="I30" s="362"/>
      <c r="J30" s="360" t="s">
        <v>32</v>
      </c>
      <c r="K30" s="361"/>
      <c r="L30" s="361"/>
      <c r="M30" s="361"/>
      <c r="N30" s="361"/>
      <c r="O30" s="361"/>
      <c r="P30" s="361"/>
      <c r="Q30" s="362"/>
      <c r="S30" s="208"/>
      <c r="T30" s="208"/>
      <c r="U30" s="208"/>
      <c r="V30" s="208"/>
      <c r="W30" s="208"/>
      <c r="X30" s="208"/>
      <c r="Y30" s="208"/>
    </row>
    <row r="31" spans="1:25" ht="14.25" customHeight="1">
      <c r="A31" s="358"/>
      <c r="B31" s="363" t="s">
        <v>3</v>
      </c>
      <c r="C31" s="364"/>
      <c r="D31" s="365" t="s">
        <v>4</v>
      </c>
      <c r="E31" s="366"/>
      <c r="F31" s="363" t="s">
        <v>5</v>
      </c>
      <c r="G31" s="364"/>
      <c r="H31" s="363" t="s">
        <v>6</v>
      </c>
      <c r="I31" s="364"/>
      <c r="J31" s="363" t="s">
        <v>3</v>
      </c>
      <c r="K31" s="364"/>
      <c r="L31" s="365" t="s">
        <v>4</v>
      </c>
      <c r="M31" s="366"/>
      <c r="N31" s="363" t="s">
        <v>5</v>
      </c>
      <c r="O31" s="364"/>
      <c r="P31" s="363" t="s">
        <v>6</v>
      </c>
      <c r="Q31" s="364"/>
      <c r="S31" s="208"/>
      <c r="T31" s="208"/>
      <c r="U31" s="208"/>
      <c r="V31" s="208"/>
      <c r="W31" s="208"/>
      <c r="X31" s="208"/>
      <c r="Y31" s="208"/>
    </row>
    <row r="32" spans="1:25" ht="14.25" customHeight="1">
      <c r="A32" s="359"/>
      <c r="B32" s="244" t="s">
        <v>7</v>
      </c>
      <c r="C32" s="245" t="s">
        <v>8</v>
      </c>
      <c r="D32" s="246" t="s">
        <v>7</v>
      </c>
      <c r="E32" s="247" t="s">
        <v>8</v>
      </c>
      <c r="F32" s="244" t="s">
        <v>7</v>
      </c>
      <c r="G32" s="246" t="s">
        <v>8</v>
      </c>
      <c r="H32" s="244" t="s">
        <v>7</v>
      </c>
      <c r="I32" s="246" t="s">
        <v>8</v>
      </c>
      <c r="J32" s="248" t="s">
        <v>7</v>
      </c>
      <c r="K32" s="249" t="s">
        <v>8</v>
      </c>
      <c r="L32" s="246" t="s">
        <v>7</v>
      </c>
      <c r="M32" s="246" t="s">
        <v>8</v>
      </c>
      <c r="N32" s="244" t="s">
        <v>7</v>
      </c>
      <c r="O32" s="246" t="s">
        <v>8</v>
      </c>
      <c r="P32" s="244" t="s">
        <v>7</v>
      </c>
      <c r="Q32" s="247" t="s">
        <v>8</v>
      </c>
      <c r="S32" s="208"/>
      <c r="T32" s="208"/>
      <c r="U32" s="208"/>
      <c r="V32" s="208"/>
      <c r="W32" s="208"/>
      <c r="X32" s="208"/>
      <c r="Y32" s="208"/>
    </row>
    <row r="33" spans="1:25" ht="14.25" customHeight="1">
      <c r="A33" s="213" t="s">
        <v>9</v>
      </c>
      <c r="B33" s="214">
        <v>0</v>
      </c>
      <c r="C33" s="215">
        <v>0</v>
      </c>
      <c r="D33" s="214">
        <v>0</v>
      </c>
      <c r="E33" s="215">
        <v>0</v>
      </c>
      <c r="F33" s="214">
        <v>0</v>
      </c>
      <c r="G33" s="215">
        <v>0</v>
      </c>
      <c r="H33" s="214">
        <v>0</v>
      </c>
      <c r="I33" s="215">
        <v>0</v>
      </c>
      <c r="J33" s="214">
        <v>1344</v>
      </c>
      <c r="K33" s="215">
        <v>294.38421130952378</v>
      </c>
      <c r="L33" s="214">
        <v>1286</v>
      </c>
      <c r="M33" s="215">
        <v>298.14460342146225</v>
      </c>
      <c r="N33" s="214">
        <v>0</v>
      </c>
      <c r="O33" s="215">
        <v>0</v>
      </c>
      <c r="P33" s="214">
        <v>2630</v>
      </c>
      <c r="Q33" s="215">
        <v>296.22294296577957</v>
      </c>
      <c r="S33" s="208"/>
      <c r="T33" s="208"/>
      <c r="U33" s="208"/>
      <c r="V33" s="208"/>
      <c r="W33" s="208"/>
      <c r="X33" s="208"/>
      <c r="Y33" s="208"/>
    </row>
    <row r="34" spans="1:25" ht="14.25" customHeight="1">
      <c r="A34" s="216" t="s">
        <v>10</v>
      </c>
      <c r="B34" s="214">
        <v>0</v>
      </c>
      <c r="C34" s="215">
        <v>0</v>
      </c>
      <c r="D34" s="214">
        <v>0</v>
      </c>
      <c r="E34" s="215">
        <v>0</v>
      </c>
      <c r="F34" s="214">
        <v>0</v>
      </c>
      <c r="G34" s="215">
        <v>0</v>
      </c>
      <c r="H34" s="214">
        <v>0</v>
      </c>
      <c r="I34" s="215">
        <v>0</v>
      </c>
      <c r="J34" s="214">
        <v>6206</v>
      </c>
      <c r="K34" s="215">
        <v>302.76791169835553</v>
      </c>
      <c r="L34" s="214">
        <v>6022</v>
      </c>
      <c r="M34" s="215">
        <v>302.80161906343329</v>
      </c>
      <c r="N34" s="214">
        <v>0</v>
      </c>
      <c r="O34" s="215">
        <v>0</v>
      </c>
      <c r="P34" s="214">
        <v>12228</v>
      </c>
      <c r="Q34" s="215">
        <v>302.78451177625038</v>
      </c>
      <c r="S34" s="208"/>
      <c r="T34" s="208"/>
      <c r="U34" s="208"/>
      <c r="V34" s="208"/>
      <c r="W34" s="208"/>
      <c r="X34" s="208"/>
      <c r="Y34" s="208"/>
    </row>
    <row r="35" spans="1:25" ht="14.25" customHeight="1">
      <c r="A35" s="217" t="s">
        <v>11</v>
      </c>
      <c r="B35" s="214">
        <v>0</v>
      </c>
      <c r="C35" s="215">
        <v>0</v>
      </c>
      <c r="D35" s="214">
        <v>0</v>
      </c>
      <c r="E35" s="215">
        <v>0</v>
      </c>
      <c r="F35" s="214">
        <v>0</v>
      </c>
      <c r="G35" s="215">
        <v>0</v>
      </c>
      <c r="H35" s="214">
        <v>0</v>
      </c>
      <c r="I35" s="215">
        <v>0</v>
      </c>
      <c r="J35" s="214">
        <v>16405</v>
      </c>
      <c r="K35" s="215">
        <v>305.9082121304487</v>
      </c>
      <c r="L35" s="214">
        <v>15435</v>
      </c>
      <c r="M35" s="215">
        <v>302.91394233884017</v>
      </c>
      <c r="N35" s="214">
        <v>0</v>
      </c>
      <c r="O35" s="215">
        <v>0</v>
      </c>
      <c r="P35" s="214">
        <v>31840</v>
      </c>
      <c r="Q35" s="215">
        <v>304.45668718592992</v>
      </c>
      <c r="S35" s="208"/>
      <c r="T35" s="208"/>
      <c r="U35" s="208"/>
      <c r="V35" s="208"/>
      <c r="W35" s="208"/>
      <c r="X35" s="208"/>
      <c r="Y35" s="208"/>
    </row>
    <row r="36" spans="1:25" ht="14.25" customHeight="1">
      <c r="A36" s="217" t="s">
        <v>12</v>
      </c>
      <c r="B36" s="214">
        <v>0</v>
      </c>
      <c r="C36" s="215">
        <v>0</v>
      </c>
      <c r="D36" s="214">
        <v>0</v>
      </c>
      <c r="E36" s="215">
        <v>0</v>
      </c>
      <c r="F36" s="214">
        <v>0</v>
      </c>
      <c r="G36" s="215">
        <v>0</v>
      </c>
      <c r="H36" s="214">
        <v>0</v>
      </c>
      <c r="I36" s="215">
        <v>0</v>
      </c>
      <c r="J36" s="214">
        <v>30028</v>
      </c>
      <c r="K36" s="215">
        <v>306.13319968029947</v>
      </c>
      <c r="L36" s="214">
        <v>28977</v>
      </c>
      <c r="M36" s="215">
        <v>306.17562377057726</v>
      </c>
      <c r="N36" s="214">
        <v>0</v>
      </c>
      <c r="O36" s="215">
        <v>0</v>
      </c>
      <c r="P36" s="214">
        <v>59005</v>
      </c>
      <c r="Q36" s="215">
        <v>306.15403389543343</v>
      </c>
      <c r="S36" s="208"/>
      <c r="T36" s="208"/>
      <c r="U36" s="208"/>
      <c r="V36" s="208"/>
      <c r="W36" s="208"/>
      <c r="X36" s="208"/>
      <c r="Y36" s="208"/>
    </row>
    <row r="37" spans="1:25" ht="14.25" customHeight="1">
      <c r="A37" s="217" t="s">
        <v>13</v>
      </c>
      <c r="B37" s="214">
        <v>0</v>
      </c>
      <c r="C37" s="215">
        <v>0</v>
      </c>
      <c r="D37" s="214">
        <v>27</v>
      </c>
      <c r="E37" s="215">
        <v>705.37074074074087</v>
      </c>
      <c r="F37" s="214">
        <v>0</v>
      </c>
      <c r="G37" s="215">
        <v>0</v>
      </c>
      <c r="H37" s="214">
        <v>27</v>
      </c>
      <c r="I37" s="215">
        <v>705.37074074074087</v>
      </c>
      <c r="J37" s="214">
        <v>44127</v>
      </c>
      <c r="K37" s="215">
        <v>312.75905839962121</v>
      </c>
      <c r="L37" s="214">
        <v>42718</v>
      </c>
      <c r="M37" s="215">
        <v>313.32327496605808</v>
      </c>
      <c r="N37" s="214">
        <v>2</v>
      </c>
      <c r="O37" s="215">
        <v>411.935</v>
      </c>
      <c r="P37" s="214">
        <v>86847</v>
      </c>
      <c r="Q37" s="215">
        <v>313.03886720324425</v>
      </c>
      <c r="S37" s="208"/>
      <c r="T37" s="208"/>
      <c r="U37" s="208"/>
      <c r="V37" s="208"/>
      <c r="W37" s="208"/>
      <c r="X37" s="208"/>
      <c r="Y37" s="208"/>
    </row>
    <row r="38" spans="1:25" ht="14.25" customHeight="1">
      <c r="A38" s="217" t="s">
        <v>14</v>
      </c>
      <c r="B38" s="214">
        <v>18</v>
      </c>
      <c r="C38" s="215">
        <v>739.20333333333338</v>
      </c>
      <c r="D38" s="214">
        <v>212</v>
      </c>
      <c r="E38" s="215">
        <v>726.95485849056604</v>
      </c>
      <c r="F38" s="214">
        <v>0</v>
      </c>
      <c r="G38" s="215">
        <v>0</v>
      </c>
      <c r="H38" s="214">
        <v>230</v>
      </c>
      <c r="I38" s="215">
        <v>727.91343478260865</v>
      </c>
      <c r="J38" s="214">
        <v>2523</v>
      </c>
      <c r="K38" s="215">
        <v>354.15685691637043</v>
      </c>
      <c r="L38" s="214">
        <v>2228</v>
      </c>
      <c r="M38" s="215">
        <v>349.36745960502765</v>
      </c>
      <c r="N38" s="214">
        <v>0</v>
      </c>
      <c r="O38" s="215">
        <v>0</v>
      </c>
      <c r="P38" s="214">
        <v>4751</v>
      </c>
      <c r="Q38" s="215">
        <v>351.91085034729616</v>
      </c>
      <c r="S38" s="208"/>
      <c r="T38" s="208"/>
      <c r="U38" s="208"/>
      <c r="V38" s="208"/>
      <c r="W38" s="208"/>
      <c r="X38" s="208"/>
      <c r="Y38" s="208"/>
    </row>
    <row r="39" spans="1:25" ht="14.25" customHeight="1">
      <c r="A39" s="217" t="s">
        <v>15</v>
      </c>
      <c r="B39" s="214">
        <v>146</v>
      </c>
      <c r="C39" s="215">
        <v>679.58198630137008</v>
      </c>
      <c r="D39" s="214">
        <v>1220</v>
      </c>
      <c r="E39" s="215">
        <v>765.89563114754083</v>
      </c>
      <c r="F39" s="214">
        <v>0</v>
      </c>
      <c r="G39" s="215">
        <v>0</v>
      </c>
      <c r="H39" s="214">
        <v>1366</v>
      </c>
      <c r="I39" s="215">
        <v>756.670307467057</v>
      </c>
      <c r="J39" s="214">
        <v>2342</v>
      </c>
      <c r="K39" s="215">
        <v>359.81669940222133</v>
      </c>
      <c r="L39" s="214">
        <v>1491</v>
      </c>
      <c r="M39" s="215">
        <v>362.61365526492409</v>
      </c>
      <c r="N39" s="214">
        <v>0</v>
      </c>
      <c r="O39" s="215">
        <v>0</v>
      </c>
      <c r="P39" s="214">
        <v>3833</v>
      </c>
      <c r="Q39" s="215">
        <v>360.90468823376051</v>
      </c>
      <c r="S39" s="208"/>
      <c r="T39" s="208"/>
      <c r="U39" s="208"/>
      <c r="V39" s="208"/>
      <c r="W39" s="208"/>
      <c r="X39" s="208"/>
      <c r="Y39" s="208"/>
    </row>
    <row r="40" spans="1:25" ht="14.25" customHeight="1">
      <c r="A40" s="217" t="s">
        <v>16</v>
      </c>
      <c r="B40" s="214">
        <v>727</v>
      </c>
      <c r="C40" s="215">
        <v>664.78184319119714</v>
      </c>
      <c r="D40" s="214">
        <v>4130</v>
      </c>
      <c r="E40" s="215">
        <v>792.00854721549547</v>
      </c>
      <c r="F40" s="214">
        <v>0</v>
      </c>
      <c r="G40" s="215">
        <v>0</v>
      </c>
      <c r="H40" s="214">
        <v>4857</v>
      </c>
      <c r="I40" s="215">
        <v>772.96514309244321</v>
      </c>
      <c r="J40" s="214">
        <v>3877</v>
      </c>
      <c r="K40" s="215">
        <v>392.88176167139414</v>
      </c>
      <c r="L40" s="214">
        <v>2640</v>
      </c>
      <c r="M40" s="215">
        <v>393.97940151515229</v>
      </c>
      <c r="N40" s="214">
        <v>0</v>
      </c>
      <c r="O40" s="215">
        <v>0</v>
      </c>
      <c r="P40" s="214">
        <v>6517</v>
      </c>
      <c r="Q40" s="215">
        <v>393.32640939082358</v>
      </c>
      <c r="S40" s="208"/>
      <c r="T40" s="208"/>
      <c r="U40" s="208"/>
      <c r="V40" s="208"/>
      <c r="W40" s="208"/>
      <c r="X40" s="208"/>
      <c r="Y40" s="208"/>
    </row>
    <row r="41" spans="1:25" ht="14.25" customHeight="1">
      <c r="A41" s="217" t="s">
        <v>17</v>
      </c>
      <c r="B41" s="214">
        <v>2168</v>
      </c>
      <c r="C41" s="215">
        <v>695.47090405904078</v>
      </c>
      <c r="D41" s="214">
        <v>10896</v>
      </c>
      <c r="E41" s="215">
        <v>795.40380323054387</v>
      </c>
      <c r="F41" s="214">
        <v>0</v>
      </c>
      <c r="G41" s="215">
        <v>0</v>
      </c>
      <c r="H41" s="214">
        <v>13064</v>
      </c>
      <c r="I41" s="215">
        <v>778.8197152480102</v>
      </c>
      <c r="J41" s="214">
        <v>7166</v>
      </c>
      <c r="K41" s="215">
        <v>425.65409014792033</v>
      </c>
      <c r="L41" s="214">
        <v>4965</v>
      </c>
      <c r="M41" s="215">
        <v>427.01956495468147</v>
      </c>
      <c r="N41" s="214">
        <v>0</v>
      </c>
      <c r="O41" s="215">
        <v>0</v>
      </c>
      <c r="P41" s="214">
        <v>12131</v>
      </c>
      <c r="Q41" s="215">
        <v>426.21295441430965</v>
      </c>
      <c r="S41" s="208"/>
      <c r="T41" s="208"/>
      <c r="U41" s="208"/>
      <c r="V41" s="208"/>
      <c r="W41" s="208"/>
      <c r="X41" s="208"/>
      <c r="Y41" s="208"/>
    </row>
    <row r="42" spans="1:25" ht="14.25" customHeight="1">
      <c r="A42" s="217" t="s">
        <v>18</v>
      </c>
      <c r="B42" s="214">
        <v>4620</v>
      </c>
      <c r="C42" s="215">
        <v>685.58781601731584</v>
      </c>
      <c r="D42" s="214">
        <v>23397</v>
      </c>
      <c r="E42" s="215">
        <v>778.22768987476934</v>
      </c>
      <c r="F42" s="214">
        <v>0</v>
      </c>
      <c r="G42" s="215">
        <v>0</v>
      </c>
      <c r="H42" s="214">
        <v>28017</v>
      </c>
      <c r="I42" s="215">
        <v>762.95138558732117</v>
      </c>
      <c r="J42" s="214">
        <v>10620</v>
      </c>
      <c r="K42" s="215">
        <v>477.79006403013221</v>
      </c>
      <c r="L42" s="214">
        <v>7461</v>
      </c>
      <c r="M42" s="215">
        <v>481.47432917839433</v>
      </c>
      <c r="N42" s="214">
        <v>0</v>
      </c>
      <c r="O42" s="215">
        <v>0</v>
      </c>
      <c r="P42" s="214">
        <v>18081</v>
      </c>
      <c r="Q42" s="215">
        <v>479.31035064432302</v>
      </c>
      <c r="S42" s="208"/>
      <c r="T42" s="208"/>
      <c r="U42" s="208"/>
      <c r="V42" s="208"/>
      <c r="W42" s="208"/>
      <c r="X42" s="208"/>
      <c r="Y42" s="208"/>
    </row>
    <row r="43" spans="1:25" ht="14.25" customHeight="1">
      <c r="A43" s="217" t="s">
        <v>19</v>
      </c>
      <c r="B43" s="214">
        <v>8552</v>
      </c>
      <c r="C43" s="215">
        <v>660.20610851262813</v>
      </c>
      <c r="D43" s="214">
        <v>48257</v>
      </c>
      <c r="E43" s="215">
        <v>751.40558841204211</v>
      </c>
      <c r="F43" s="214">
        <v>0</v>
      </c>
      <c r="G43" s="215">
        <v>0</v>
      </c>
      <c r="H43" s="214">
        <v>56809</v>
      </c>
      <c r="I43" s="215">
        <v>737.67646182822978</v>
      </c>
      <c r="J43" s="214">
        <v>13790</v>
      </c>
      <c r="K43" s="215">
        <v>534.23776142132078</v>
      </c>
      <c r="L43" s="214">
        <v>9672</v>
      </c>
      <c r="M43" s="215">
        <v>540.72494623655973</v>
      </c>
      <c r="N43" s="214">
        <v>1</v>
      </c>
      <c r="O43" s="215">
        <v>388.92</v>
      </c>
      <c r="P43" s="214">
        <v>23463</v>
      </c>
      <c r="Q43" s="215">
        <v>536.90573797042236</v>
      </c>
      <c r="S43" s="208"/>
      <c r="T43" s="208"/>
      <c r="U43" s="208"/>
      <c r="V43" s="208"/>
      <c r="W43" s="208"/>
      <c r="X43" s="208"/>
      <c r="Y43" s="208"/>
    </row>
    <row r="44" spans="1:25" ht="14.25" customHeight="1">
      <c r="A44" s="217" t="s">
        <v>20</v>
      </c>
      <c r="B44" s="214">
        <v>13880</v>
      </c>
      <c r="C44" s="215">
        <v>637.89305979827179</v>
      </c>
      <c r="D44" s="214">
        <v>83225</v>
      </c>
      <c r="E44" s="215">
        <v>749.59799951937362</v>
      </c>
      <c r="F44" s="214">
        <v>0</v>
      </c>
      <c r="G44" s="215">
        <v>0</v>
      </c>
      <c r="H44" s="214">
        <v>97105</v>
      </c>
      <c r="I44" s="215">
        <v>733.6311125070788</v>
      </c>
      <c r="J44" s="214">
        <v>13958</v>
      </c>
      <c r="K44" s="215">
        <v>580.70082390027335</v>
      </c>
      <c r="L44" s="214">
        <v>10219</v>
      </c>
      <c r="M44" s="215">
        <v>589.15312848615395</v>
      </c>
      <c r="N44" s="214">
        <v>0</v>
      </c>
      <c r="O44" s="215">
        <v>0</v>
      </c>
      <c r="P44" s="214">
        <v>24177</v>
      </c>
      <c r="Q44" s="215">
        <v>584.27339703023631</v>
      </c>
      <c r="S44" s="208"/>
      <c r="T44" s="208"/>
      <c r="U44" s="208"/>
      <c r="V44" s="208"/>
      <c r="W44" s="208"/>
      <c r="X44" s="208"/>
      <c r="Y44" s="208"/>
    </row>
    <row r="45" spans="1:25" ht="14.25" customHeight="1">
      <c r="A45" s="217" t="s">
        <v>21</v>
      </c>
      <c r="B45" s="214">
        <v>19643</v>
      </c>
      <c r="C45" s="215">
        <v>638.32276587079332</v>
      </c>
      <c r="D45" s="214">
        <v>128063</v>
      </c>
      <c r="E45" s="215">
        <v>780.30014789595896</v>
      </c>
      <c r="F45" s="214">
        <v>1</v>
      </c>
      <c r="G45" s="215">
        <v>784.5</v>
      </c>
      <c r="H45" s="214">
        <v>147707</v>
      </c>
      <c r="I45" s="215">
        <v>761.41913673691965</v>
      </c>
      <c r="J45" s="214">
        <v>11042</v>
      </c>
      <c r="K45" s="215">
        <v>613.57264354283745</v>
      </c>
      <c r="L45" s="214">
        <v>9067</v>
      </c>
      <c r="M45" s="215">
        <v>612.82154185507943</v>
      </c>
      <c r="N45" s="214">
        <v>0</v>
      </c>
      <c r="O45" s="215">
        <v>0</v>
      </c>
      <c r="P45" s="214">
        <v>20109</v>
      </c>
      <c r="Q45" s="215">
        <v>613.23397732358728</v>
      </c>
      <c r="S45" s="208"/>
      <c r="T45" s="208"/>
      <c r="U45" s="208"/>
      <c r="V45" s="208"/>
      <c r="W45" s="208"/>
      <c r="X45" s="208"/>
      <c r="Y45" s="208"/>
    </row>
    <row r="46" spans="1:25" ht="14.25" customHeight="1">
      <c r="A46" s="217" t="s">
        <v>22</v>
      </c>
      <c r="B46" s="214">
        <v>21572</v>
      </c>
      <c r="C46" s="215">
        <v>580.41873307991864</v>
      </c>
      <c r="D46" s="214">
        <v>176858</v>
      </c>
      <c r="E46" s="215">
        <v>793.65514096054574</v>
      </c>
      <c r="F46" s="214">
        <v>0</v>
      </c>
      <c r="G46" s="215">
        <v>0</v>
      </c>
      <c r="H46" s="214">
        <v>198430</v>
      </c>
      <c r="I46" s="215">
        <v>770.47348601522049</v>
      </c>
      <c r="J46" s="214">
        <v>7350</v>
      </c>
      <c r="K46" s="215">
        <v>619.60134965986674</v>
      </c>
      <c r="L46" s="214">
        <v>6921</v>
      </c>
      <c r="M46" s="215">
        <v>632.10401242595128</v>
      </c>
      <c r="N46" s="214">
        <v>1</v>
      </c>
      <c r="O46" s="215">
        <v>741.02</v>
      </c>
      <c r="P46" s="214">
        <v>14272</v>
      </c>
      <c r="Q46" s="215">
        <v>625.67284262892576</v>
      </c>
      <c r="S46" s="208"/>
      <c r="T46" s="208"/>
      <c r="U46" s="208"/>
      <c r="V46" s="208"/>
      <c r="W46" s="208"/>
      <c r="X46" s="208"/>
      <c r="Y46" s="208"/>
    </row>
    <row r="47" spans="1:25" ht="14.25" customHeight="1">
      <c r="A47" s="217" t="s">
        <v>23</v>
      </c>
      <c r="B47" s="214">
        <v>23582</v>
      </c>
      <c r="C47" s="215">
        <v>514.1490556356548</v>
      </c>
      <c r="D47" s="214">
        <v>261330</v>
      </c>
      <c r="E47" s="215">
        <v>788.36537370374617</v>
      </c>
      <c r="F47" s="214">
        <v>2</v>
      </c>
      <c r="G47" s="215">
        <v>667.21499999999992</v>
      </c>
      <c r="H47" s="214">
        <v>284914</v>
      </c>
      <c r="I47" s="215">
        <v>765.66795794520453</v>
      </c>
      <c r="J47" s="214">
        <v>4438</v>
      </c>
      <c r="K47" s="215">
        <v>607.18333934204668</v>
      </c>
      <c r="L47" s="214">
        <v>5377</v>
      </c>
      <c r="M47" s="215">
        <v>615.30858843221267</v>
      </c>
      <c r="N47" s="214">
        <v>0</v>
      </c>
      <c r="O47" s="215">
        <v>0</v>
      </c>
      <c r="P47" s="214">
        <v>9815</v>
      </c>
      <c r="Q47" s="215">
        <v>611.63463474274181</v>
      </c>
      <c r="S47" s="208"/>
      <c r="T47" s="208"/>
      <c r="U47" s="208"/>
      <c r="V47" s="208"/>
      <c r="W47" s="208"/>
      <c r="X47" s="208"/>
      <c r="Y47" s="208"/>
    </row>
    <row r="48" spans="1:25" ht="14.25" customHeight="1">
      <c r="A48" s="217" t="s">
        <v>24</v>
      </c>
      <c r="B48" s="214">
        <v>23176</v>
      </c>
      <c r="C48" s="215">
        <v>468.40656239212973</v>
      </c>
      <c r="D48" s="214">
        <v>331632</v>
      </c>
      <c r="E48" s="215">
        <v>762.18081159236624</v>
      </c>
      <c r="F48" s="214">
        <v>0</v>
      </c>
      <c r="G48" s="215">
        <v>0</v>
      </c>
      <c r="H48" s="214">
        <v>354808</v>
      </c>
      <c r="I48" s="215">
        <v>742.9915261211687</v>
      </c>
      <c r="J48" s="214">
        <v>2388</v>
      </c>
      <c r="K48" s="215">
        <v>606.16118509212436</v>
      </c>
      <c r="L48" s="214">
        <v>3424</v>
      </c>
      <c r="M48" s="215">
        <v>614.78237149532401</v>
      </c>
      <c r="N48" s="214">
        <v>0</v>
      </c>
      <c r="O48" s="215">
        <v>0</v>
      </c>
      <c r="P48" s="214">
        <v>5812</v>
      </c>
      <c r="Q48" s="215">
        <v>611.24014969029292</v>
      </c>
      <c r="S48" s="208"/>
      <c r="T48" s="208"/>
      <c r="U48" s="208"/>
      <c r="V48" s="208"/>
      <c r="W48" s="208"/>
      <c r="X48" s="208"/>
      <c r="Y48" s="208"/>
    </row>
    <row r="49" spans="1:25" ht="14.25" customHeight="1">
      <c r="A49" s="217" t="s">
        <v>25</v>
      </c>
      <c r="B49" s="214">
        <v>23586</v>
      </c>
      <c r="C49" s="215">
        <v>433.31554651064238</v>
      </c>
      <c r="D49" s="214">
        <v>385881</v>
      </c>
      <c r="E49" s="215">
        <v>737.7751842407356</v>
      </c>
      <c r="F49" s="214">
        <v>7</v>
      </c>
      <c r="G49" s="215">
        <v>727.05285714285731</v>
      </c>
      <c r="H49" s="214">
        <v>409474</v>
      </c>
      <c r="I49" s="215">
        <v>720.23790453117738</v>
      </c>
      <c r="J49" s="214">
        <v>942</v>
      </c>
      <c r="K49" s="215">
        <v>607.07353503184811</v>
      </c>
      <c r="L49" s="214">
        <v>1944</v>
      </c>
      <c r="M49" s="215">
        <v>614.27908950616973</v>
      </c>
      <c r="N49" s="214">
        <v>0</v>
      </c>
      <c r="O49" s="215">
        <v>0</v>
      </c>
      <c r="P49" s="214">
        <v>2886</v>
      </c>
      <c r="Q49" s="215">
        <v>611.92717255717082</v>
      </c>
      <c r="S49" s="208"/>
      <c r="T49" s="208"/>
      <c r="U49" s="208"/>
      <c r="V49" s="208"/>
      <c r="W49" s="208"/>
      <c r="X49" s="208"/>
      <c r="Y49" s="208"/>
    </row>
    <row r="50" spans="1:25" ht="14.25" customHeight="1">
      <c r="A50" s="217" t="s">
        <v>26</v>
      </c>
      <c r="B50" s="214">
        <v>45731</v>
      </c>
      <c r="C50" s="215">
        <v>404.01479805820958</v>
      </c>
      <c r="D50" s="214">
        <v>714240</v>
      </c>
      <c r="E50" s="215">
        <v>693.95401533097379</v>
      </c>
      <c r="F50" s="214">
        <v>4</v>
      </c>
      <c r="G50" s="215">
        <v>590.64499999999998</v>
      </c>
      <c r="H50" s="214">
        <v>759975</v>
      </c>
      <c r="I50" s="215">
        <v>676.50656826868601</v>
      </c>
      <c r="J50" s="214">
        <v>546</v>
      </c>
      <c r="K50" s="215">
        <v>642.7447985348017</v>
      </c>
      <c r="L50" s="214">
        <v>1695</v>
      </c>
      <c r="M50" s="215">
        <v>635.31705604719286</v>
      </c>
      <c r="N50" s="214">
        <v>0</v>
      </c>
      <c r="O50" s="215">
        <v>0</v>
      </c>
      <c r="P50" s="214">
        <v>2241</v>
      </c>
      <c r="Q50" s="215">
        <v>637.12676037482993</v>
      </c>
      <c r="S50" s="208"/>
      <c r="T50" s="208"/>
      <c r="U50" s="208"/>
      <c r="V50" s="208"/>
      <c r="W50" s="208"/>
      <c r="X50" s="208"/>
      <c r="Y50" s="208"/>
    </row>
    <row r="51" spans="1:25" ht="14.25" customHeight="1">
      <c r="A51" s="217" t="s">
        <v>5</v>
      </c>
      <c r="B51" s="214">
        <v>0</v>
      </c>
      <c r="C51" s="215">
        <v>0</v>
      </c>
      <c r="D51" s="214">
        <v>17</v>
      </c>
      <c r="E51" s="215">
        <v>646.37647058823529</v>
      </c>
      <c r="F51" s="214">
        <v>0</v>
      </c>
      <c r="G51" s="215">
        <v>0</v>
      </c>
      <c r="H51" s="214">
        <v>17</v>
      </c>
      <c r="I51" s="215">
        <v>646.37647058823529</v>
      </c>
      <c r="J51" s="214">
        <v>0</v>
      </c>
      <c r="K51" s="215">
        <v>0</v>
      </c>
      <c r="L51" s="214">
        <v>1</v>
      </c>
      <c r="M51" s="215">
        <v>726.7</v>
      </c>
      <c r="N51" s="214">
        <v>0</v>
      </c>
      <c r="O51" s="215">
        <v>0</v>
      </c>
      <c r="P51" s="214">
        <v>1</v>
      </c>
      <c r="Q51" s="215">
        <v>726.7</v>
      </c>
      <c r="S51" s="208"/>
      <c r="T51" s="208"/>
      <c r="U51" s="208"/>
      <c r="V51" s="208"/>
      <c r="W51" s="208"/>
      <c r="X51" s="208"/>
      <c r="Y51" s="208"/>
    </row>
    <row r="52" spans="1:25" ht="14.25" customHeight="1">
      <c r="A52" s="241" t="s">
        <v>6</v>
      </c>
      <c r="B52" s="242">
        <v>187401</v>
      </c>
      <c r="C52" s="243">
        <v>514.97621517494576</v>
      </c>
      <c r="D52" s="242">
        <v>2169385</v>
      </c>
      <c r="E52" s="243">
        <v>741.83806583893306</v>
      </c>
      <c r="F52" s="242">
        <v>14</v>
      </c>
      <c r="G52" s="243">
        <v>683.63428571428574</v>
      </c>
      <c r="H52" s="242">
        <v>2356800</v>
      </c>
      <c r="I52" s="243">
        <v>723.79879541751268</v>
      </c>
      <c r="J52" s="242">
        <v>179092</v>
      </c>
      <c r="K52" s="243">
        <v>410.61149615839997</v>
      </c>
      <c r="L52" s="242">
        <v>161543</v>
      </c>
      <c r="M52" s="243">
        <v>409.03976761605327</v>
      </c>
      <c r="N52" s="242">
        <v>4</v>
      </c>
      <c r="O52" s="243">
        <v>488.45249999999999</v>
      </c>
      <c r="P52" s="242">
        <v>340639</v>
      </c>
      <c r="Q52" s="243">
        <v>409.867041237205</v>
      </c>
      <c r="S52" s="208"/>
      <c r="T52" s="208"/>
      <c r="U52" s="208"/>
      <c r="V52" s="208"/>
      <c r="W52" s="208"/>
      <c r="X52" s="208"/>
      <c r="Y52" s="208"/>
    </row>
    <row r="53" spans="1:25" ht="14.25" customHeight="1" thickBot="1">
      <c r="A53" s="218" t="s">
        <v>27</v>
      </c>
      <c r="B53" s="219">
        <v>73.452361893784158</v>
      </c>
      <c r="C53" s="219" t="s">
        <v>28</v>
      </c>
      <c r="D53" s="219">
        <v>77.837889683612744</v>
      </c>
      <c r="E53" s="219" t="s">
        <v>28</v>
      </c>
      <c r="F53" s="219">
        <v>81</v>
      </c>
      <c r="G53" s="219" t="s">
        <v>28</v>
      </c>
      <c r="H53" s="219">
        <v>77.489630873066289</v>
      </c>
      <c r="I53" s="219" t="s">
        <v>28</v>
      </c>
      <c r="J53" s="219">
        <v>34.309734068401561</v>
      </c>
      <c r="K53" s="219" t="s">
        <v>28</v>
      </c>
      <c r="L53" s="219">
        <v>34.143235926377933</v>
      </c>
      <c r="M53" s="219" t="s">
        <v>28</v>
      </c>
      <c r="N53" s="219">
        <v>40.5</v>
      </c>
      <c r="O53" s="219" t="s">
        <v>28</v>
      </c>
      <c r="P53" s="219">
        <v>34.230865256392931</v>
      </c>
      <c r="Q53" s="219" t="s">
        <v>28</v>
      </c>
      <c r="S53" s="208"/>
      <c r="T53" s="208"/>
      <c r="U53" s="208"/>
      <c r="V53" s="208"/>
      <c r="W53" s="208"/>
      <c r="X53" s="208"/>
      <c r="Y53" s="208"/>
    </row>
    <row r="54" spans="1:25" ht="14.25" customHeight="1" thickTop="1" thickBot="1">
      <c r="A54" s="220"/>
      <c r="B54" s="320"/>
      <c r="C54" s="321"/>
      <c r="D54" s="322"/>
      <c r="E54" s="322"/>
      <c r="F54" s="320"/>
      <c r="G54" s="322"/>
      <c r="H54" s="320"/>
      <c r="I54" s="322"/>
      <c r="J54" s="320"/>
      <c r="K54" s="321"/>
      <c r="L54" s="320"/>
      <c r="M54" s="321"/>
      <c r="N54" s="320"/>
      <c r="O54" s="321"/>
      <c r="P54" s="320"/>
      <c r="Q54" s="321"/>
      <c r="S54" s="208"/>
      <c r="T54" s="208"/>
      <c r="U54" s="208"/>
      <c r="V54" s="208"/>
      <c r="W54" s="208"/>
      <c r="X54" s="208"/>
      <c r="Y54" s="208"/>
    </row>
    <row r="55" spans="1:25" ht="14.25" customHeight="1" thickTop="1">
      <c r="A55" s="357" t="s">
        <v>0</v>
      </c>
      <c r="B55" s="360" t="s">
        <v>1</v>
      </c>
      <c r="C55" s="361"/>
      <c r="D55" s="361"/>
      <c r="E55" s="361"/>
      <c r="F55" s="361"/>
      <c r="G55" s="361"/>
      <c r="H55" s="361"/>
      <c r="I55" s="362"/>
      <c r="J55" s="360" t="s">
        <v>2</v>
      </c>
      <c r="K55" s="361"/>
      <c r="L55" s="361"/>
      <c r="M55" s="361"/>
      <c r="N55" s="361"/>
      <c r="O55" s="361"/>
      <c r="P55" s="361"/>
      <c r="Q55" s="362"/>
      <c r="S55" s="208"/>
      <c r="T55" s="208"/>
      <c r="U55" s="208"/>
      <c r="V55" s="208"/>
      <c r="W55" s="208"/>
      <c r="X55" s="208"/>
      <c r="Y55" s="208"/>
    </row>
    <row r="56" spans="1:25" ht="14.25" customHeight="1">
      <c r="A56" s="358"/>
      <c r="B56" s="363" t="s">
        <v>3</v>
      </c>
      <c r="C56" s="364"/>
      <c r="D56" s="365" t="s">
        <v>4</v>
      </c>
      <c r="E56" s="366"/>
      <c r="F56" s="363" t="s">
        <v>5</v>
      </c>
      <c r="G56" s="364"/>
      <c r="H56" s="363" t="s">
        <v>6</v>
      </c>
      <c r="I56" s="364"/>
      <c r="J56" s="363" t="s">
        <v>3</v>
      </c>
      <c r="K56" s="364"/>
      <c r="L56" s="365" t="s">
        <v>4</v>
      </c>
      <c r="M56" s="366"/>
      <c r="N56" s="363" t="s">
        <v>5</v>
      </c>
      <c r="O56" s="364"/>
      <c r="P56" s="363" t="s">
        <v>6</v>
      </c>
      <c r="Q56" s="364"/>
      <c r="S56" s="208"/>
      <c r="T56" s="208"/>
      <c r="U56" s="208"/>
      <c r="V56" s="208"/>
      <c r="W56" s="208"/>
      <c r="X56" s="208"/>
      <c r="Y56" s="208"/>
    </row>
    <row r="57" spans="1:25" ht="14.25" customHeight="1">
      <c r="A57" s="359"/>
      <c r="B57" s="244" t="s">
        <v>7</v>
      </c>
      <c r="C57" s="245" t="s">
        <v>8</v>
      </c>
      <c r="D57" s="246" t="s">
        <v>7</v>
      </c>
      <c r="E57" s="247" t="s">
        <v>8</v>
      </c>
      <c r="F57" s="244" t="s">
        <v>7</v>
      </c>
      <c r="G57" s="246" t="s">
        <v>8</v>
      </c>
      <c r="H57" s="244" t="s">
        <v>7</v>
      </c>
      <c r="I57" s="246" t="s">
        <v>8</v>
      </c>
      <c r="J57" s="248" t="s">
        <v>7</v>
      </c>
      <c r="K57" s="249" t="s">
        <v>8</v>
      </c>
      <c r="L57" s="246" t="s">
        <v>7</v>
      </c>
      <c r="M57" s="246" t="s">
        <v>8</v>
      </c>
      <c r="N57" s="244" t="s">
        <v>7</v>
      </c>
      <c r="O57" s="246" t="s">
        <v>8</v>
      </c>
      <c r="P57" s="244" t="s">
        <v>7</v>
      </c>
      <c r="Q57" s="247" t="s">
        <v>8</v>
      </c>
      <c r="S57" s="208"/>
      <c r="T57" s="208"/>
      <c r="U57" s="208"/>
      <c r="V57" s="208"/>
      <c r="W57" s="208"/>
      <c r="X57" s="208"/>
      <c r="Y57" s="208"/>
    </row>
    <row r="58" spans="1:25" ht="14.25" customHeight="1">
      <c r="A58" s="296" t="s">
        <v>9</v>
      </c>
      <c r="B58" s="297">
        <v>0</v>
      </c>
      <c r="C58" s="298">
        <v>0</v>
      </c>
      <c r="D58" s="297">
        <v>0</v>
      </c>
      <c r="E58" s="298">
        <v>0</v>
      </c>
      <c r="F58" s="297">
        <v>0</v>
      </c>
      <c r="G58" s="298">
        <v>0</v>
      </c>
      <c r="H58" s="297">
        <v>0</v>
      </c>
      <c r="I58" s="298">
        <v>0</v>
      </c>
      <c r="J58" s="297">
        <v>1344</v>
      </c>
      <c r="K58" s="298">
        <v>294.38421130952378</v>
      </c>
      <c r="L58" s="297">
        <v>1286</v>
      </c>
      <c r="M58" s="298">
        <v>298.14460342146225</v>
      </c>
      <c r="N58" s="297">
        <v>0</v>
      </c>
      <c r="O58" s="298">
        <v>0</v>
      </c>
      <c r="P58" s="297">
        <v>2630</v>
      </c>
      <c r="Q58" s="298">
        <v>296.22294296577957</v>
      </c>
      <c r="S58" s="208"/>
      <c r="T58" s="208"/>
      <c r="U58" s="208"/>
      <c r="V58" s="208"/>
      <c r="W58" s="208"/>
      <c r="X58" s="208"/>
      <c r="Y58" s="208"/>
    </row>
    <row r="59" spans="1:25" ht="14.25" customHeight="1">
      <c r="A59" s="299" t="s">
        <v>10</v>
      </c>
      <c r="B59" s="297">
        <v>2</v>
      </c>
      <c r="C59" s="298">
        <v>208.9</v>
      </c>
      <c r="D59" s="297">
        <v>1</v>
      </c>
      <c r="E59" s="298">
        <v>208.9</v>
      </c>
      <c r="F59" s="297">
        <v>0</v>
      </c>
      <c r="G59" s="298">
        <v>0</v>
      </c>
      <c r="H59" s="297">
        <v>3</v>
      </c>
      <c r="I59" s="298">
        <v>208.9</v>
      </c>
      <c r="J59" s="297">
        <v>6208</v>
      </c>
      <c r="K59" s="298">
        <v>302.73767074742176</v>
      </c>
      <c r="L59" s="297">
        <v>6023</v>
      </c>
      <c r="M59" s="298">
        <v>302.78602855719657</v>
      </c>
      <c r="N59" s="297">
        <v>0</v>
      </c>
      <c r="O59" s="298">
        <v>0</v>
      </c>
      <c r="P59" s="297">
        <v>12231</v>
      </c>
      <c r="Q59" s="298">
        <v>302.7614839342645</v>
      </c>
      <c r="S59" s="208"/>
      <c r="T59" s="208"/>
      <c r="U59" s="208"/>
      <c r="V59" s="208"/>
      <c r="W59" s="208"/>
      <c r="X59" s="208"/>
      <c r="Y59" s="208"/>
    </row>
    <row r="60" spans="1:25" ht="14.25" customHeight="1">
      <c r="A60" s="300" t="s">
        <v>11</v>
      </c>
      <c r="B60" s="297">
        <v>12</v>
      </c>
      <c r="C60" s="298">
        <v>269.1108333333334</v>
      </c>
      <c r="D60" s="297">
        <v>11</v>
      </c>
      <c r="E60" s="298">
        <v>226.65363636363642</v>
      </c>
      <c r="F60" s="297">
        <v>0</v>
      </c>
      <c r="G60" s="298">
        <v>0</v>
      </c>
      <c r="H60" s="297">
        <v>23</v>
      </c>
      <c r="I60" s="298">
        <v>248.80521739130441</v>
      </c>
      <c r="J60" s="297">
        <v>16417</v>
      </c>
      <c r="K60" s="298">
        <v>305.88131510020168</v>
      </c>
      <c r="L60" s="297">
        <v>15446</v>
      </c>
      <c r="M60" s="298">
        <v>302.85963291467039</v>
      </c>
      <c r="N60" s="297">
        <v>0</v>
      </c>
      <c r="O60" s="298">
        <v>0</v>
      </c>
      <c r="P60" s="297">
        <v>31863</v>
      </c>
      <c r="Q60" s="298">
        <v>304.41651570787462</v>
      </c>
      <c r="S60" s="208"/>
      <c r="T60" s="208"/>
      <c r="U60" s="208"/>
      <c r="V60" s="208"/>
      <c r="W60" s="208"/>
      <c r="X60" s="208"/>
      <c r="Y60" s="208"/>
    </row>
    <row r="61" spans="1:25" ht="14.25" customHeight="1">
      <c r="A61" s="300" t="s">
        <v>12</v>
      </c>
      <c r="B61" s="297">
        <v>27</v>
      </c>
      <c r="C61" s="298">
        <v>389.01925925925912</v>
      </c>
      <c r="D61" s="297">
        <v>36</v>
      </c>
      <c r="E61" s="298">
        <v>335.02194444444439</v>
      </c>
      <c r="F61" s="297">
        <v>0</v>
      </c>
      <c r="G61" s="298">
        <v>0</v>
      </c>
      <c r="H61" s="297">
        <v>63</v>
      </c>
      <c r="I61" s="298">
        <v>358.16365079365067</v>
      </c>
      <c r="J61" s="297">
        <v>30059</v>
      </c>
      <c r="K61" s="298">
        <v>306.28602248910585</v>
      </c>
      <c r="L61" s="297">
        <v>29013</v>
      </c>
      <c r="M61" s="298">
        <v>306.21141695102256</v>
      </c>
      <c r="N61" s="297">
        <v>0</v>
      </c>
      <c r="O61" s="298">
        <v>0</v>
      </c>
      <c r="P61" s="297">
        <v>59072</v>
      </c>
      <c r="Q61" s="298">
        <v>306.24938024783398</v>
      </c>
      <c r="S61" s="208"/>
      <c r="T61" s="208"/>
      <c r="U61" s="208"/>
      <c r="V61" s="208"/>
      <c r="W61" s="208"/>
      <c r="X61" s="208"/>
      <c r="Y61" s="208"/>
    </row>
    <row r="62" spans="1:25" ht="14.25" customHeight="1">
      <c r="A62" s="300" t="s">
        <v>13</v>
      </c>
      <c r="B62" s="297">
        <v>24</v>
      </c>
      <c r="C62" s="298">
        <v>310.49083333333334</v>
      </c>
      <c r="D62" s="297">
        <v>22</v>
      </c>
      <c r="E62" s="298">
        <v>296.7586363636363</v>
      </c>
      <c r="F62" s="297">
        <v>0</v>
      </c>
      <c r="G62" s="298">
        <v>0</v>
      </c>
      <c r="H62" s="297">
        <v>46</v>
      </c>
      <c r="I62" s="298">
        <v>303.92326086956518</v>
      </c>
      <c r="J62" s="297">
        <v>44395</v>
      </c>
      <c r="K62" s="298">
        <v>315.1117260952829</v>
      </c>
      <c r="L62" s="297">
        <v>42866</v>
      </c>
      <c r="M62" s="298">
        <v>314.47497970419607</v>
      </c>
      <c r="N62" s="297">
        <v>2</v>
      </c>
      <c r="O62" s="298">
        <v>411.935</v>
      </c>
      <c r="P62" s="297">
        <v>87263</v>
      </c>
      <c r="Q62" s="298">
        <v>314.80115776446092</v>
      </c>
      <c r="S62" s="208"/>
      <c r="T62" s="208"/>
      <c r="U62" s="208"/>
      <c r="V62" s="208"/>
      <c r="W62" s="208"/>
      <c r="X62" s="208"/>
      <c r="Y62" s="208"/>
    </row>
    <row r="63" spans="1:25" ht="14.25" customHeight="1">
      <c r="A63" s="300" t="s">
        <v>14</v>
      </c>
      <c r="B63" s="297">
        <v>154</v>
      </c>
      <c r="C63" s="298">
        <v>280.74025974025989</v>
      </c>
      <c r="D63" s="297">
        <v>157</v>
      </c>
      <c r="E63" s="298">
        <v>269.14789808917203</v>
      </c>
      <c r="F63" s="297">
        <v>0</v>
      </c>
      <c r="G63" s="298">
        <v>0</v>
      </c>
      <c r="H63" s="297">
        <v>311</v>
      </c>
      <c r="I63" s="298">
        <v>274.88816720257245</v>
      </c>
      <c r="J63" s="297">
        <v>4670</v>
      </c>
      <c r="K63" s="298">
        <v>520.3752698072808</v>
      </c>
      <c r="L63" s="297">
        <v>3440</v>
      </c>
      <c r="M63" s="298">
        <v>450.56898546511678</v>
      </c>
      <c r="N63" s="297">
        <v>0</v>
      </c>
      <c r="O63" s="298">
        <v>0</v>
      </c>
      <c r="P63" s="297">
        <v>8110</v>
      </c>
      <c r="Q63" s="298">
        <v>490.76569913686842</v>
      </c>
      <c r="S63" s="208"/>
      <c r="T63" s="208"/>
      <c r="U63" s="208"/>
      <c r="V63" s="208"/>
      <c r="W63" s="208"/>
      <c r="X63" s="208"/>
      <c r="Y63" s="208"/>
    </row>
    <row r="64" spans="1:25" ht="14.25" customHeight="1">
      <c r="A64" s="300" t="s">
        <v>15</v>
      </c>
      <c r="B64" s="297">
        <v>113</v>
      </c>
      <c r="C64" s="298">
        <v>298.29831858407084</v>
      </c>
      <c r="D64" s="297">
        <v>89</v>
      </c>
      <c r="E64" s="298">
        <v>304.53629213483134</v>
      </c>
      <c r="F64" s="297">
        <v>0</v>
      </c>
      <c r="G64" s="298">
        <v>0</v>
      </c>
      <c r="H64" s="297">
        <v>202</v>
      </c>
      <c r="I64" s="298">
        <v>301.04673267326729</v>
      </c>
      <c r="J64" s="297">
        <v>11159</v>
      </c>
      <c r="K64" s="298">
        <v>708.72673895510377</v>
      </c>
      <c r="L64" s="297">
        <v>6963</v>
      </c>
      <c r="M64" s="298">
        <v>664.76407439322156</v>
      </c>
      <c r="N64" s="297">
        <v>0</v>
      </c>
      <c r="O64" s="298">
        <v>0</v>
      </c>
      <c r="P64" s="297">
        <v>18122</v>
      </c>
      <c r="Q64" s="298">
        <v>691.83500331089317</v>
      </c>
      <c r="S64" s="208"/>
      <c r="T64" s="208"/>
      <c r="U64" s="208"/>
      <c r="V64" s="208"/>
      <c r="W64" s="208"/>
      <c r="X64" s="208"/>
      <c r="Y64" s="208"/>
    </row>
    <row r="65" spans="1:25" ht="14.25" customHeight="1">
      <c r="A65" s="300" t="s">
        <v>16</v>
      </c>
      <c r="B65" s="297">
        <v>110</v>
      </c>
      <c r="C65" s="298">
        <v>282.47800000000001</v>
      </c>
      <c r="D65" s="297">
        <v>119</v>
      </c>
      <c r="E65" s="298">
        <v>285.72722689075624</v>
      </c>
      <c r="F65" s="297">
        <v>0</v>
      </c>
      <c r="G65" s="298">
        <v>0</v>
      </c>
      <c r="H65" s="297">
        <v>229</v>
      </c>
      <c r="I65" s="298">
        <v>284.16646288209603</v>
      </c>
      <c r="J65" s="297">
        <v>27658</v>
      </c>
      <c r="K65" s="298">
        <v>796.07916516016974</v>
      </c>
      <c r="L65" s="297">
        <v>19162</v>
      </c>
      <c r="M65" s="298">
        <v>746.46995616323954</v>
      </c>
      <c r="N65" s="297">
        <v>0</v>
      </c>
      <c r="O65" s="298">
        <v>0</v>
      </c>
      <c r="P65" s="297">
        <v>46820</v>
      </c>
      <c r="Q65" s="298">
        <v>775.77562686885881</v>
      </c>
      <c r="S65" s="208"/>
      <c r="T65" s="208"/>
      <c r="U65" s="208"/>
      <c r="V65" s="208"/>
      <c r="W65" s="208"/>
      <c r="X65" s="208"/>
      <c r="Y65" s="208"/>
    </row>
    <row r="66" spans="1:25" ht="14.25" customHeight="1">
      <c r="A66" s="300" t="s">
        <v>17</v>
      </c>
      <c r="B66" s="297">
        <v>153</v>
      </c>
      <c r="C66" s="298">
        <v>264.23516339869292</v>
      </c>
      <c r="D66" s="297">
        <v>152</v>
      </c>
      <c r="E66" s="298">
        <v>287.0075657894738</v>
      </c>
      <c r="F66" s="297">
        <v>0</v>
      </c>
      <c r="G66" s="298">
        <v>0</v>
      </c>
      <c r="H66" s="297">
        <v>305</v>
      </c>
      <c r="I66" s="298">
        <v>275.58403278688536</v>
      </c>
      <c r="J66" s="297">
        <v>56090</v>
      </c>
      <c r="K66" s="298">
        <v>844.54102834729918</v>
      </c>
      <c r="L66" s="297">
        <v>41913</v>
      </c>
      <c r="M66" s="298">
        <v>780.53126953451203</v>
      </c>
      <c r="N66" s="297">
        <v>0</v>
      </c>
      <c r="O66" s="298">
        <v>0</v>
      </c>
      <c r="P66" s="297">
        <v>98003</v>
      </c>
      <c r="Q66" s="298">
        <v>817.16593757333965</v>
      </c>
      <c r="S66" s="208"/>
      <c r="T66" s="208"/>
      <c r="U66" s="208"/>
      <c r="V66" s="208"/>
      <c r="W66" s="208"/>
      <c r="X66" s="208"/>
      <c r="Y66" s="208"/>
    </row>
    <row r="67" spans="1:25" ht="14.25" customHeight="1">
      <c r="A67" s="300" t="s">
        <v>18</v>
      </c>
      <c r="B67" s="297">
        <v>767</v>
      </c>
      <c r="C67" s="298">
        <v>508.551668839635</v>
      </c>
      <c r="D67" s="297">
        <v>716</v>
      </c>
      <c r="E67" s="298">
        <v>522.93167597765375</v>
      </c>
      <c r="F67" s="297">
        <v>0</v>
      </c>
      <c r="G67" s="298">
        <v>0</v>
      </c>
      <c r="H67" s="297">
        <v>1483</v>
      </c>
      <c r="I67" s="298">
        <v>515.49440997977092</v>
      </c>
      <c r="J67" s="297">
        <v>88386</v>
      </c>
      <c r="K67" s="298">
        <v>855.94784717036669</v>
      </c>
      <c r="L67" s="297">
        <v>72656</v>
      </c>
      <c r="M67" s="298">
        <v>784.02502353556383</v>
      </c>
      <c r="N67" s="297">
        <v>0</v>
      </c>
      <c r="O67" s="298">
        <v>0</v>
      </c>
      <c r="P67" s="297">
        <v>161042</v>
      </c>
      <c r="Q67" s="298">
        <v>823.49901597098869</v>
      </c>
      <c r="S67" s="208"/>
      <c r="T67" s="208"/>
      <c r="U67" s="208"/>
      <c r="V67" s="208"/>
      <c r="W67" s="208"/>
      <c r="X67" s="208"/>
      <c r="Y67" s="208"/>
    </row>
    <row r="68" spans="1:25" ht="14.25" customHeight="1">
      <c r="A68" s="300" t="s">
        <v>19</v>
      </c>
      <c r="B68" s="297">
        <v>2708</v>
      </c>
      <c r="C68" s="298">
        <v>556.01819793205357</v>
      </c>
      <c r="D68" s="297">
        <v>2757</v>
      </c>
      <c r="E68" s="298">
        <v>578.06337323177468</v>
      </c>
      <c r="F68" s="297">
        <v>0</v>
      </c>
      <c r="G68" s="298">
        <v>0</v>
      </c>
      <c r="H68" s="297">
        <v>5465</v>
      </c>
      <c r="I68" s="298">
        <v>567.13961573650568</v>
      </c>
      <c r="J68" s="297">
        <v>132975</v>
      </c>
      <c r="K68" s="298">
        <v>882.80702966723038</v>
      </c>
      <c r="L68" s="297">
        <v>120165</v>
      </c>
      <c r="M68" s="298">
        <v>777.32906045853565</v>
      </c>
      <c r="N68" s="297">
        <v>1</v>
      </c>
      <c r="O68" s="298">
        <v>388.92</v>
      </c>
      <c r="P68" s="297">
        <v>253141</v>
      </c>
      <c r="Q68" s="298">
        <v>832.73511695063178</v>
      </c>
      <c r="S68" s="208"/>
      <c r="T68" s="208"/>
      <c r="U68" s="208"/>
      <c r="V68" s="208"/>
      <c r="W68" s="208"/>
      <c r="X68" s="208"/>
      <c r="Y68" s="208"/>
    </row>
    <row r="69" spans="1:25" ht="14.25" customHeight="1">
      <c r="A69" s="300" t="s">
        <v>20</v>
      </c>
      <c r="B69" s="297">
        <v>3441</v>
      </c>
      <c r="C69" s="298">
        <v>566.5080296425474</v>
      </c>
      <c r="D69" s="297">
        <v>4261</v>
      </c>
      <c r="E69" s="298">
        <v>615.87446608777213</v>
      </c>
      <c r="F69" s="297">
        <v>0</v>
      </c>
      <c r="G69" s="298">
        <v>0</v>
      </c>
      <c r="H69" s="297">
        <v>7702</v>
      </c>
      <c r="I69" s="298">
        <v>593.81916774863703</v>
      </c>
      <c r="J69" s="297">
        <v>198737</v>
      </c>
      <c r="K69" s="298">
        <v>1097.4376264611033</v>
      </c>
      <c r="L69" s="297">
        <v>184705</v>
      </c>
      <c r="M69" s="298">
        <v>822.67733634714784</v>
      </c>
      <c r="N69" s="297">
        <v>1</v>
      </c>
      <c r="O69" s="298">
        <v>524.75</v>
      </c>
      <c r="P69" s="297">
        <v>383443</v>
      </c>
      <c r="Q69" s="298">
        <v>965.08373794801378</v>
      </c>
      <c r="S69" s="208"/>
      <c r="T69" s="208"/>
      <c r="U69" s="208"/>
      <c r="V69" s="208"/>
      <c r="W69" s="208"/>
      <c r="X69" s="208"/>
      <c r="Y69" s="208"/>
    </row>
    <row r="70" spans="1:25" ht="14.25" customHeight="1">
      <c r="A70" s="300" t="s">
        <v>21</v>
      </c>
      <c r="B70" s="297">
        <v>2569</v>
      </c>
      <c r="C70" s="298">
        <v>594.02983651226316</v>
      </c>
      <c r="D70" s="297">
        <v>4612</v>
      </c>
      <c r="E70" s="298">
        <v>634.8334627059827</v>
      </c>
      <c r="F70" s="297">
        <v>0</v>
      </c>
      <c r="G70" s="298">
        <v>0</v>
      </c>
      <c r="H70" s="297">
        <v>7181</v>
      </c>
      <c r="I70" s="298">
        <v>620.23598106113309</v>
      </c>
      <c r="J70" s="297">
        <v>452583</v>
      </c>
      <c r="K70" s="298">
        <v>1367.5276435040632</v>
      </c>
      <c r="L70" s="297">
        <v>352097</v>
      </c>
      <c r="M70" s="298">
        <v>1019.9900515766984</v>
      </c>
      <c r="N70" s="297">
        <v>1</v>
      </c>
      <c r="O70" s="298">
        <v>784.5</v>
      </c>
      <c r="P70" s="297">
        <v>804681</v>
      </c>
      <c r="Q70" s="298">
        <v>1215.4580326489629</v>
      </c>
      <c r="S70" s="208"/>
      <c r="T70" s="208"/>
      <c r="U70" s="208"/>
      <c r="V70" s="208"/>
      <c r="W70" s="208"/>
      <c r="X70" s="208"/>
      <c r="Y70" s="208"/>
    </row>
    <row r="71" spans="1:25" ht="14.25" customHeight="1">
      <c r="A71" s="300" t="s">
        <v>22</v>
      </c>
      <c r="B71" s="297">
        <v>1492</v>
      </c>
      <c r="C71" s="298">
        <v>625.03227882037777</v>
      </c>
      <c r="D71" s="297">
        <v>3673</v>
      </c>
      <c r="E71" s="298">
        <v>669.00754696433398</v>
      </c>
      <c r="F71" s="297">
        <v>0</v>
      </c>
      <c r="G71" s="298">
        <v>0</v>
      </c>
      <c r="H71" s="297">
        <v>5165</v>
      </c>
      <c r="I71" s="298">
        <v>656.30452662149128</v>
      </c>
      <c r="J71" s="297">
        <v>959612</v>
      </c>
      <c r="K71" s="298">
        <v>1422.3324712279561</v>
      </c>
      <c r="L71" s="297">
        <v>789081</v>
      </c>
      <c r="M71" s="298">
        <v>1042.0125338463356</v>
      </c>
      <c r="N71" s="297">
        <v>1</v>
      </c>
      <c r="O71" s="298">
        <v>741.02</v>
      </c>
      <c r="P71" s="297">
        <v>1748694</v>
      </c>
      <c r="Q71" s="298">
        <v>1250.716443597337</v>
      </c>
      <c r="S71" s="208"/>
      <c r="T71" s="208"/>
      <c r="U71" s="208"/>
      <c r="V71" s="208"/>
      <c r="W71" s="208"/>
      <c r="X71" s="208"/>
      <c r="Y71" s="208"/>
    </row>
    <row r="72" spans="1:25" ht="14.25" customHeight="1">
      <c r="A72" s="300" t="s">
        <v>23</v>
      </c>
      <c r="B72" s="297">
        <v>914</v>
      </c>
      <c r="C72" s="298">
        <v>598.44542669584087</v>
      </c>
      <c r="D72" s="297">
        <v>3375</v>
      </c>
      <c r="E72" s="298">
        <v>632.33895111111428</v>
      </c>
      <c r="F72" s="297">
        <v>0</v>
      </c>
      <c r="G72" s="298">
        <v>0</v>
      </c>
      <c r="H72" s="297">
        <v>4289</v>
      </c>
      <c r="I72" s="298">
        <v>625.11612963394953</v>
      </c>
      <c r="J72" s="297">
        <v>918907</v>
      </c>
      <c r="K72" s="298">
        <v>1390.7108807637785</v>
      </c>
      <c r="L72" s="297">
        <v>818123</v>
      </c>
      <c r="M72" s="298">
        <v>877.53131097646428</v>
      </c>
      <c r="N72" s="297">
        <v>4</v>
      </c>
      <c r="O72" s="298">
        <v>881.11249999999995</v>
      </c>
      <c r="P72" s="297">
        <v>1737034</v>
      </c>
      <c r="Q72" s="298">
        <v>1149.0080427268547</v>
      </c>
      <c r="S72" s="208"/>
      <c r="T72" s="208"/>
      <c r="U72" s="208"/>
      <c r="V72" s="208"/>
      <c r="W72" s="208"/>
      <c r="X72" s="208"/>
      <c r="Y72" s="208"/>
    </row>
    <row r="73" spans="1:25" ht="14.25" customHeight="1">
      <c r="A73" s="300" t="s">
        <v>24</v>
      </c>
      <c r="B73" s="297">
        <v>491</v>
      </c>
      <c r="C73" s="298">
        <v>565.10507128309393</v>
      </c>
      <c r="D73" s="297">
        <v>2803</v>
      </c>
      <c r="E73" s="298">
        <v>607.97811987156967</v>
      </c>
      <c r="F73" s="297">
        <v>0</v>
      </c>
      <c r="G73" s="298">
        <v>0</v>
      </c>
      <c r="H73" s="297">
        <v>3294</v>
      </c>
      <c r="I73" s="298">
        <v>601.58751062538215</v>
      </c>
      <c r="J73" s="297">
        <v>715097</v>
      </c>
      <c r="K73" s="298">
        <v>1264.9016125085157</v>
      </c>
      <c r="L73" s="297">
        <v>760469</v>
      </c>
      <c r="M73" s="298">
        <v>756.43931020199147</v>
      </c>
      <c r="N73" s="297">
        <v>4</v>
      </c>
      <c r="O73" s="298">
        <v>924.93000000000006</v>
      </c>
      <c r="P73" s="297">
        <v>1475570</v>
      </c>
      <c r="Q73" s="298">
        <v>1002.8529272823386</v>
      </c>
      <c r="R73" s="210"/>
      <c r="S73" s="208"/>
      <c r="T73" s="208"/>
      <c r="U73" s="208"/>
      <c r="V73" s="208"/>
      <c r="W73" s="208"/>
      <c r="X73" s="208"/>
      <c r="Y73" s="208"/>
    </row>
    <row r="74" spans="1:25" ht="14.25" customHeight="1">
      <c r="A74" s="300" t="s">
        <v>25</v>
      </c>
      <c r="B74" s="297">
        <v>247</v>
      </c>
      <c r="C74" s="298">
        <v>513.17076923077002</v>
      </c>
      <c r="D74" s="297">
        <v>2212</v>
      </c>
      <c r="E74" s="298">
        <v>596.34177215190164</v>
      </c>
      <c r="F74" s="297">
        <v>0</v>
      </c>
      <c r="G74" s="298">
        <v>0</v>
      </c>
      <c r="H74" s="297">
        <v>2459</v>
      </c>
      <c r="I74" s="298">
        <v>587.98746644977905</v>
      </c>
      <c r="J74" s="297">
        <v>501205</v>
      </c>
      <c r="K74" s="298">
        <v>1105.9575581648173</v>
      </c>
      <c r="L74" s="297">
        <v>692484</v>
      </c>
      <c r="M74" s="298">
        <v>701.70602941006359</v>
      </c>
      <c r="N74" s="297">
        <v>12</v>
      </c>
      <c r="O74" s="298">
        <v>833.45249999999999</v>
      </c>
      <c r="P74" s="297">
        <v>1193701</v>
      </c>
      <c r="Q74" s="298">
        <v>871.44239423439853</v>
      </c>
      <c r="S74" s="208"/>
      <c r="T74" s="208"/>
      <c r="U74" s="208"/>
      <c r="V74" s="208"/>
      <c r="W74" s="208"/>
      <c r="X74" s="208"/>
      <c r="Y74" s="208"/>
    </row>
    <row r="75" spans="1:25" ht="14.25" customHeight="1">
      <c r="A75" s="300" t="s">
        <v>26</v>
      </c>
      <c r="B75" s="297">
        <v>414</v>
      </c>
      <c r="C75" s="298">
        <v>470.319444444444</v>
      </c>
      <c r="D75" s="297">
        <v>4467</v>
      </c>
      <c r="E75" s="298">
        <v>544.52177971793185</v>
      </c>
      <c r="F75" s="297">
        <v>0</v>
      </c>
      <c r="G75" s="298">
        <v>0</v>
      </c>
      <c r="H75" s="297">
        <v>4881</v>
      </c>
      <c r="I75" s="298">
        <v>538.22803523868095</v>
      </c>
      <c r="J75" s="297">
        <v>550194</v>
      </c>
      <c r="K75" s="298">
        <v>995.46827011925075</v>
      </c>
      <c r="L75" s="297">
        <v>1120902</v>
      </c>
      <c r="M75" s="298">
        <v>663.85150704521334</v>
      </c>
      <c r="N75" s="297">
        <v>31</v>
      </c>
      <c r="O75" s="298">
        <v>637.41741935483878</v>
      </c>
      <c r="P75" s="297">
        <v>1671127</v>
      </c>
      <c r="Q75" s="298">
        <v>773.03096132130293</v>
      </c>
      <c r="S75" s="208"/>
      <c r="T75" s="208"/>
      <c r="U75" s="208"/>
      <c r="V75" s="208"/>
      <c r="W75" s="208"/>
      <c r="X75" s="208"/>
      <c r="Y75" s="208"/>
    </row>
    <row r="76" spans="1:25" ht="14.25" customHeight="1">
      <c r="A76" s="300" t="s">
        <v>5</v>
      </c>
      <c r="B76" s="297">
        <v>0</v>
      </c>
      <c r="C76" s="298">
        <v>0</v>
      </c>
      <c r="D76" s="297">
        <v>0</v>
      </c>
      <c r="E76" s="298">
        <v>0</v>
      </c>
      <c r="F76" s="297">
        <v>0</v>
      </c>
      <c r="G76" s="298">
        <v>0</v>
      </c>
      <c r="H76" s="297">
        <v>0</v>
      </c>
      <c r="I76" s="298">
        <v>0</v>
      </c>
      <c r="J76" s="297">
        <v>66</v>
      </c>
      <c r="K76" s="298">
        <v>1564.8886363636364</v>
      </c>
      <c r="L76" s="297">
        <v>32</v>
      </c>
      <c r="M76" s="298">
        <v>693.66499999999996</v>
      </c>
      <c r="N76" s="297">
        <v>0</v>
      </c>
      <c r="O76" s="298">
        <v>0</v>
      </c>
      <c r="P76" s="297">
        <v>98</v>
      </c>
      <c r="Q76" s="298">
        <v>1280.4074489795917</v>
      </c>
      <c r="S76" s="208"/>
      <c r="T76" s="208"/>
      <c r="U76" s="208"/>
      <c r="V76" s="208"/>
      <c r="W76" s="208"/>
      <c r="X76" s="208"/>
      <c r="Y76" s="208"/>
    </row>
    <row r="77" spans="1:25" ht="14.25" customHeight="1">
      <c r="A77" s="301" t="s">
        <v>6</v>
      </c>
      <c r="B77" s="302">
        <v>13638</v>
      </c>
      <c r="C77" s="303">
        <v>558.70928215280924</v>
      </c>
      <c r="D77" s="302">
        <v>29463</v>
      </c>
      <c r="E77" s="303">
        <v>601.96073651698805</v>
      </c>
      <c r="F77" s="302">
        <v>0</v>
      </c>
      <c r="G77" s="303">
        <v>0</v>
      </c>
      <c r="H77" s="302">
        <v>43101</v>
      </c>
      <c r="I77" s="303">
        <v>588.27512981137397</v>
      </c>
      <c r="J77" s="302">
        <v>4715762</v>
      </c>
      <c r="K77" s="303">
        <v>1227.7443521047062</v>
      </c>
      <c r="L77" s="302">
        <v>5076826</v>
      </c>
      <c r="M77" s="303">
        <v>805.49751393488566</v>
      </c>
      <c r="N77" s="302">
        <v>57</v>
      </c>
      <c r="O77" s="303">
        <v>706.11578947368434</v>
      </c>
      <c r="P77" s="302">
        <v>9792645</v>
      </c>
      <c r="Q77" s="303">
        <v>1008.8348073120168</v>
      </c>
      <c r="S77" s="208"/>
      <c r="T77" s="208"/>
      <c r="U77" s="208"/>
      <c r="V77" s="208"/>
      <c r="W77" s="208"/>
      <c r="X77" s="208"/>
      <c r="Y77" s="208"/>
    </row>
    <row r="78" spans="1:25" ht="14.25" customHeight="1" thickBot="1">
      <c r="A78" s="304" t="s">
        <v>27</v>
      </c>
      <c r="B78" s="305">
        <v>59.545407826150793</v>
      </c>
      <c r="C78" s="305" t="s">
        <v>28</v>
      </c>
      <c r="D78" s="305">
        <v>68.313476860484826</v>
      </c>
      <c r="E78" s="305" t="s">
        <v>28</v>
      </c>
      <c r="F78" s="305">
        <v>0</v>
      </c>
      <c r="G78" s="305">
        <v>0</v>
      </c>
      <c r="H78" s="305">
        <v>65.543510529733737</v>
      </c>
      <c r="I78" s="305" t="s">
        <v>28</v>
      </c>
      <c r="J78" s="305">
        <v>70.320968388548863</v>
      </c>
      <c r="K78" s="305" t="s">
        <v>28</v>
      </c>
      <c r="L78" s="305">
        <v>73.685922984169579</v>
      </c>
      <c r="M78" s="305" t="s">
        <v>28</v>
      </c>
      <c r="N78" s="305">
        <v>80.741379310344826</v>
      </c>
      <c r="O78" s="305" t="s">
        <v>28</v>
      </c>
      <c r="P78" s="305">
        <v>72.064784755966144</v>
      </c>
      <c r="Q78" s="305" t="s">
        <v>28</v>
      </c>
      <c r="S78" s="208"/>
      <c r="T78" s="208"/>
      <c r="U78" s="208"/>
      <c r="V78" s="208"/>
      <c r="W78" s="208"/>
      <c r="X78" s="208"/>
      <c r="Y78" s="208"/>
    </row>
    <row r="79" spans="1:25" ht="16.350000000000001" customHeight="1" thickTop="1">
      <c r="A79" s="221" t="s">
        <v>185</v>
      </c>
      <c r="S79" s="208"/>
      <c r="T79" s="208"/>
      <c r="U79" s="208"/>
      <c r="V79" s="208"/>
      <c r="W79" s="208"/>
      <c r="X79" s="208"/>
      <c r="Y79" s="208"/>
    </row>
    <row r="80" spans="1:25">
      <c r="P80" s="222" t="s">
        <v>146</v>
      </c>
      <c r="S80" s="208"/>
      <c r="T80" s="208"/>
      <c r="U80" s="208"/>
      <c r="V80" s="208"/>
      <c r="W80" s="208"/>
      <c r="X80" s="208"/>
      <c r="Y80" s="208"/>
    </row>
    <row r="83" spans="18:25">
      <c r="R83" s="210"/>
      <c r="S83" s="208"/>
      <c r="T83" s="208"/>
      <c r="U83" s="208"/>
      <c r="V83" s="208"/>
      <c r="W83" s="208"/>
      <c r="X83" s="208"/>
      <c r="Y83" s="208"/>
    </row>
  </sheetData>
  <mergeCells count="36">
    <mergeCell ref="A55:A57"/>
    <mergeCell ref="B55:I55"/>
    <mergeCell ref="J55:Q55"/>
    <mergeCell ref="B56:C56"/>
    <mergeCell ref="D56:E56"/>
    <mergeCell ref="P56:Q56"/>
    <mergeCell ref="F56:G56"/>
    <mergeCell ref="H56:I56"/>
    <mergeCell ref="J56:K56"/>
    <mergeCell ref="L56:M56"/>
    <mergeCell ref="N56:O56"/>
    <mergeCell ref="A30:A32"/>
    <mergeCell ref="B30:I30"/>
    <mergeCell ref="J30:Q30"/>
    <mergeCell ref="B31:C31"/>
    <mergeCell ref="D31:E31"/>
    <mergeCell ref="F31:G31"/>
    <mergeCell ref="H31:I31"/>
    <mergeCell ref="J31:K31"/>
    <mergeCell ref="L31:M31"/>
    <mergeCell ref="N31:O31"/>
    <mergeCell ref="P31:Q31"/>
    <mergeCell ref="A1:Q1"/>
    <mergeCell ref="A2:Q2"/>
    <mergeCell ref="A3:Q3"/>
    <mergeCell ref="A5:A7"/>
    <mergeCell ref="B5:I5"/>
    <mergeCell ref="J5:Q5"/>
    <mergeCell ref="B6:C6"/>
    <mergeCell ref="D6:E6"/>
    <mergeCell ref="F6:G6"/>
    <mergeCell ref="H6:I6"/>
    <mergeCell ref="J6:K6"/>
    <mergeCell ref="L6:M6"/>
    <mergeCell ref="N6:O6"/>
    <mergeCell ref="P6:Q6"/>
  </mergeCells>
  <printOptions horizontalCentered="1" verticalCentered="1"/>
  <pageMargins left="0.19685039370078741" right="0.19685039370078741" top="0" bottom="0" header="0" footer="0"/>
  <pageSetup paperSize="9" scale="74" fitToHeight="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83"/>
  <sheetViews>
    <sheetView showGridLines="0" showZeros="0" showOutlineSymbols="0" zoomScaleNormal="100" workbookViewId="0">
      <selection activeCell="I22" sqref="I22"/>
    </sheetView>
  </sheetViews>
  <sheetFormatPr baseColWidth="10" defaultColWidth="11.5703125" defaultRowHeight="15"/>
  <cols>
    <col min="1" max="1" width="8" style="104" customWidth="1"/>
    <col min="2" max="2" width="6.7109375" style="104" customWidth="1"/>
    <col min="3" max="8" width="20" style="104" customWidth="1"/>
    <col min="9" max="9" width="11.5703125" style="104"/>
    <col min="10" max="10" width="11.85546875" style="105" bestFit="1" customWidth="1"/>
    <col min="11" max="11" width="11.85546875" style="105" customWidth="1"/>
    <col min="12" max="30" width="11.5703125" style="105"/>
    <col min="31" max="16384" width="11.5703125" style="104"/>
  </cols>
  <sheetData>
    <row r="1" spans="1:9" s="105" customFormat="1" ht="18">
      <c r="A1" s="102" t="s">
        <v>129</v>
      </c>
      <c r="B1" s="103"/>
      <c r="C1" s="103"/>
      <c r="D1" s="103"/>
      <c r="E1" s="103"/>
      <c r="F1" s="103"/>
      <c r="G1" s="103"/>
      <c r="H1" s="103"/>
      <c r="I1" s="104"/>
    </row>
    <row r="2" spans="1:9" s="105" customFormat="1" ht="18">
      <c r="A2" s="102" t="s">
        <v>130</v>
      </c>
      <c r="B2" s="103"/>
      <c r="C2" s="103"/>
      <c r="D2" s="103"/>
      <c r="E2" s="103"/>
      <c r="F2" s="103"/>
      <c r="G2" s="103"/>
      <c r="H2" s="103"/>
      <c r="I2" s="104"/>
    </row>
    <row r="3" spans="1:9" ht="15.75">
      <c r="A3" s="106"/>
      <c r="B3" s="106"/>
      <c r="C3" s="106"/>
      <c r="D3" s="106"/>
      <c r="E3" s="106"/>
      <c r="F3" s="106"/>
      <c r="G3" s="106"/>
      <c r="H3" s="106"/>
    </row>
    <row r="4" spans="1:9" s="105" customFormat="1" ht="32.1" customHeight="1">
      <c r="A4" s="225" t="s">
        <v>131</v>
      </c>
      <c r="B4" s="226"/>
      <c r="C4" s="228" t="s">
        <v>132</v>
      </c>
      <c r="D4" s="228" t="s">
        <v>50</v>
      </c>
      <c r="E4" s="228" t="s">
        <v>51</v>
      </c>
      <c r="F4" s="228" t="s">
        <v>116</v>
      </c>
      <c r="G4" s="229" t="s">
        <v>133</v>
      </c>
      <c r="H4" s="230" t="s">
        <v>46</v>
      </c>
      <c r="I4" s="107"/>
    </row>
    <row r="5" spans="1:9" s="105" customFormat="1" ht="15.75">
      <c r="A5" s="108"/>
      <c r="B5" s="108"/>
      <c r="C5" s="109"/>
      <c r="D5" s="108"/>
      <c r="E5" s="108"/>
      <c r="F5" s="108"/>
      <c r="G5" s="108"/>
      <c r="H5" s="108"/>
      <c r="I5" s="104"/>
    </row>
    <row r="6" spans="1:9" s="105" customFormat="1">
      <c r="A6" s="110">
        <v>2010</v>
      </c>
      <c r="B6" s="110"/>
      <c r="C6" s="111">
        <v>936895</v>
      </c>
      <c r="D6" s="111">
        <v>5193107</v>
      </c>
      <c r="E6" s="111">
        <v>2300877</v>
      </c>
      <c r="F6" s="111">
        <v>271182</v>
      </c>
      <c r="G6" s="111">
        <v>37671</v>
      </c>
      <c r="H6" s="111">
        <v>8739732</v>
      </c>
      <c r="I6" s="104"/>
    </row>
    <row r="7" spans="1:9" s="105" customFormat="1">
      <c r="A7" s="110">
        <v>2011</v>
      </c>
      <c r="B7" s="110"/>
      <c r="C7" s="111">
        <v>942883</v>
      </c>
      <c r="D7" s="111">
        <v>5289994</v>
      </c>
      <c r="E7" s="111">
        <v>2319204</v>
      </c>
      <c r="F7" s="111">
        <v>275993</v>
      </c>
      <c r="G7" s="111">
        <v>38203</v>
      </c>
      <c r="H7" s="111">
        <v>8866277</v>
      </c>
      <c r="I7" s="104"/>
    </row>
    <row r="8" spans="1:9" s="105" customFormat="1">
      <c r="A8" s="110">
        <v>2012</v>
      </c>
      <c r="B8" s="110"/>
      <c r="C8" s="111">
        <v>943021</v>
      </c>
      <c r="D8" s="111">
        <v>5391504</v>
      </c>
      <c r="E8" s="111">
        <v>2331726</v>
      </c>
      <c r="F8" s="111">
        <v>294827</v>
      </c>
      <c r="G8" s="111">
        <v>37967</v>
      </c>
      <c r="H8" s="111">
        <v>8999045</v>
      </c>
      <c r="I8" s="104"/>
    </row>
    <row r="9" spans="1:9" s="105" customFormat="1">
      <c r="A9" s="110">
        <v>2013</v>
      </c>
      <c r="B9" s="110"/>
      <c r="C9" s="111">
        <v>933433</v>
      </c>
      <c r="D9" s="111">
        <v>5513570</v>
      </c>
      <c r="E9" s="111">
        <v>2345901</v>
      </c>
      <c r="F9" s="111">
        <v>315013</v>
      </c>
      <c r="G9" s="111">
        <v>38049</v>
      </c>
      <c r="H9" s="111">
        <v>9145966</v>
      </c>
      <c r="I9" s="104"/>
    </row>
    <row r="10" spans="1:9" s="105" customFormat="1">
      <c r="A10" s="110">
        <v>2014</v>
      </c>
      <c r="B10" s="110"/>
      <c r="C10" s="111">
        <v>929568</v>
      </c>
      <c r="D10" s="111">
        <v>5611105</v>
      </c>
      <c r="E10" s="111">
        <v>2355965</v>
      </c>
      <c r="F10" s="111">
        <v>335637</v>
      </c>
      <c r="G10" s="111">
        <v>38667</v>
      </c>
      <c r="H10" s="111">
        <v>9270942</v>
      </c>
      <c r="I10" s="104"/>
    </row>
    <row r="11" spans="1:9" s="105" customFormat="1">
      <c r="A11" s="110">
        <v>2015</v>
      </c>
      <c r="B11" s="110"/>
      <c r="C11" s="111">
        <v>936666</v>
      </c>
      <c r="D11" s="111">
        <v>5686678</v>
      </c>
      <c r="E11" s="111">
        <v>2358932</v>
      </c>
      <c r="F11" s="111">
        <v>339166</v>
      </c>
      <c r="G11" s="111">
        <v>39357</v>
      </c>
      <c r="H11" s="111">
        <v>9360799</v>
      </c>
      <c r="I11" s="104"/>
    </row>
    <row r="12" spans="1:9" s="105" customFormat="1">
      <c r="A12" s="110">
        <v>2016</v>
      </c>
      <c r="B12" s="110"/>
      <c r="C12" s="112">
        <v>944600</v>
      </c>
      <c r="D12" s="112">
        <v>5784748</v>
      </c>
      <c r="E12" s="112">
        <v>2364388</v>
      </c>
      <c r="F12" s="112">
        <v>339471</v>
      </c>
      <c r="G12" s="112">
        <v>40275</v>
      </c>
      <c r="H12" s="111">
        <v>9473482</v>
      </c>
      <c r="I12" s="104"/>
    </row>
    <row r="13" spans="1:9" s="105" customFormat="1">
      <c r="A13" s="110">
        <v>2017</v>
      </c>
      <c r="B13" s="110"/>
      <c r="C13" s="111">
        <v>951871</v>
      </c>
      <c r="D13" s="111">
        <v>5884135</v>
      </c>
      <c r="E13" s="111">
        <v>2365468</v>
      </c>
      <c r="F13" s="111">
        <v>339052</v>
      </c>
      <c r="G13" s="111">
        <v>41244</v>
      </c>
      <c r="H13" s="111">
        <v>9581770</v>
      </c>
      <c r="I13" s="104"/>
    </row>
    <row r="14" spans="1:9" s="105" customFormat="1">
      <c r="A14" s="110">
        <v>2018</v>
      </c>
      <c r="B14" s="110"/>
      <c r="C14" s="111">
        <v>955269</v>
      </c>
      <c r="D14" s="111">
        <v>5994755</v>
      </c>
      <c r="E14" s="111">
        <v>2365497</v>
      </c>
      <c r="F14" s="111">
        <v>338470</v>
      </c>
      <c r="G14" s="111">
        <v>42281</v>
      </c>
      <c r="H14" s="111">
        <v>9696272</v>
      </c>
      <c r="I14" s="104"/>
    </row>
    <row r="15" spans="1:9" s="105" customFormat="1">
      <c r="A15" s="110">
        <v>2019</v>
      </c>
      <c r="B15" s="110"/>
      <c r="C15" s="112">
        <v>962035</v>
      </c>
      <c r="D15" s="112">
        <v>6089294</v>
      </c>
      <c r="E15" s="112">
        <v>2366788</v>
      </c>
      <c r="F15" s="112">
        <v>340106</v>
      </c>
      <c r="G15" s="112">
        <v>43156</v>
      </c>
      <c r="H15" s="111">
        <v>9801379</v>
      </c>
      <c r="I15" s="104"/>
    </row>
    <row r="16" spans="1:9">
      <c r="A16" s="110"/>
      <c r="B16" s="110"/>
      <c r="C16" s="111"/>
      <c r="D16" s="111"/>
      <c r="E16" s="111"/>
      <c r="F16" s="111"/>
      <c r="G16" s="111"/>
      <c r="H16" s="111"/>
    </row>
    <row r="17" spans="1:9">
      <c r="A17" s="110">
        <v>2019</v>
      </c>
      <c r="B17" s="110" t="s">
        <v>134</v>
      </c>
      <c r="C17" s="111">
        <v>954031</v>
      </c>
      <c r="D17" s="111">
        <v>6000191</v>
      </c>
      <c r="E17" s="111">
        <v>2361540</v>
      </c>
      <c r="F17" s="111">
        <v>337866</v>
      </c>
      <c r="G17" s="111">
        <v>42242</v>
      </c>
      <c r="H17" s="111">
        <v>9695870</v>
      </c>
    </row>
    <row r="18" spans="1:9">
      <c r="A18" s="110"/>
      <c r="B18" s="110" t="s">
        <v>135</v>
      </c>
      <c r="C18" s="111">
        <v>953111</v>
      </c>
      <c r="D18" s="111">
        <v>6012434</v>
      </c>
      <c r="E18" s="111">
        <v>2361111</v>
      </c>
      <c r="F18" s="111">
        <v>338359</v>
      </c>
      <c r="G18" s="111">
        <v>42125</v>
      </c>
      <c r="H18" s="111">
        <v>9707140</v>
      </c>
      <c r="I18" s="113"/>
    </row>
    <row r="19" spans="1:9">
      <c r="A19" s="110"/>
      <c r="B19" s="110" t="s">
        <v>136</v>
      </c>
      <c r="C19" s="111">
        <v>954552</v>
      </c>
      <c r="D19" s="111">
        <v>6010977</v>
      </c>
      <c r="E19" s="111">
        <v>2358581</v>
      </c>
      <c r="F19" s="111">
        <v>339082</v>
      </c>
      <c r="G19" s="111">
        <v>42244</v>
      </c>
      <c r="H19" s="111">
        <v>9705436</v>
      </c>
      <c r="I19" s="113"/>
    </row>
    <row r="20" spans="1:9">
      <c r="A20" s="110"/>
      <c r="B20" s="110" t="s">
        <v>137</v>
      </c>
      <c r="C20" s="111">
        <v>955675</v>
      </c>
      <c r="D20" s="111">
        <v>6017292</v>
      </c>
      <c r="E20" s="111">
        <v>2359938</v>
      </c>
      <c r="F20" s="111">
        <v>339993</v>
      </c>
      <c r="G20" s="111">
        <v>42390</v>
      </c>
      <c r="H20" s="111">
        <v>9715288</v>
      </c>
      <c r="I20" s="113"/>
    </row>
    <row r="21" spans="1:9">
      <c r="A21" s="110"/>
      <c r="B21" s="110" t="s">
        <v>138</v>
      </c>
      <c r="C21" s="111">
        <v>955782</v>
      </c>
      <c r="D21" s="111">
        <v>6014303</v>
      </c>
      <c r="E21" s="111">
        <v>2355943</v>
      </c>
      <c r="F21" s="111">
        <v>339445</v>
      </c>
      <c r="G21" s="111">
        <v>42473</v>
      </c>
      <c r="H21" s="111">
        <v>9707946</v>
      </c>
      <c r="I21" s="113"/>
    </row>
    <row r="22" spans="1:9">
      <c r="A22" s="110"/>
      <c r="B22" s="110" t="s">
        <v>139</v>
      </c>
      <c r="C22" s="111">
        <v>958273</v>
      </c>
      <c r="D22" s="111">
        <v>6030746</v>
      </c>
      <c r="E22" s="111">
        <v>2360822</v>
      </c>
      <c r="F22" s="111">
        <v>340773</v>
      </c>
      <c r="G22" s="111">
        <v>42620</v>
      </c>
      <c r="H22" s="111">
        <v>9733234</v>
      </c>
      <c r="I22" s="113"/>
    </row>
    <row r="23" spans="1:9">
      <c r="A23" s="110"/>
      <c r="B23" s="110" t="s">
        <v>140</v>
      </c>
      <c r="C23" s="111">
        <v>959221</v>
      </c>
      <c r="D23" s="111">
        <v>6039967</v>
      </c>
      <c r="E23" s="111">
        <v>2361900</v>
      </c>
      <c r="F23" s="111">
        <v>341333</v>
      </c>
      <c r="G23" s="111">
        <v>42700</v>
      </c>
      <c r="H23" s="111">
        <v>9745121</v>
      </c>
      <c r="I23" s="113"/>
    </row>
    <row r="24" spans="1:9">
      <c r="A24" s="110"/>
      <c r="B24" s="110" t="s">
        <v>141</v>
      </c>
      <c r="C24" s="111">
        <v>960052</v>
      </c>
      <c r="D24" s="111">
        <v>6048718</v>
      </c>
      <c r="E24" s="111">
        <v>2362694</v>
      </c>
      <c r="F24" s="111">
        <v>341942</v>
      </c>
      <c r="G24" s="111">
        <v>42736</v>
      </c>
      <c r="H24" s="111">
        <v>9756142</v>
      </c>
      <c r="I24" s="113"/>
    </row>
    <row r="25" spans="1:9">
      <c r="A25" s="110"/>
      <c r="B25" s="110" t="s">
        <v>142</v>
      </c>
      <c r="C25" s="114">
        <v>958827</v>
      </c>
      <c r="D25" s="114">
        <v>6054949</v>
      </c>
      <c r="E25" s="114">
        <v>2361941</v>
      </c>
      <c r="F25" s="114">
        <v>341854</v>
      </c>
      <c r="G25" s="114">
        <v>42728</v>
      </c>
      <c r="H25" s="111">
        <v>9760299</v>
      </c>
      <c r="I25" s="113"/>
    </row>
    <row r="26" spans="1:9">
      <c r="A26" s="110"/>
      <c r="B26" s="110" t="s">
        <v>143</v>
      </c>
      <c r="C26" s="111">
        <v>958551</v>
      </c>
      <c r="D26" s="111">
        <v>6064093</v>
      </c>
      <c r="E26" s="111">
        <v>2363141</v>
      </c>
      <c r="F26" s="111">
        <v>340228</v>
      </c>
      <c r="G26" s="111">
        <v>42788</v>
      </c>
      <c r="H26" s="111">
        <v>9768801</v>
      </c>
      <c r="I26" s="113"/>
    </row>
    <row r="27" spans="1:9">
      <c r="A27" s="110"/>
      <c r="B27" s="110" t="s">
        <v>144</v>
      </c>
      <c r="C27" s="112">
        <v>959894</v>
      </c>
      <c r="D27" s="112">
        <v>6076942</v>
      </c>
      <c r="E27" s="112">
        <v>2365036</v>
      </c>
      <c r="F27" s="112">
        <v>339384</v>
      </c>
      <c r="G27" s="112">
        <v>43006</v>
      </c>
      <c r="H27" s="111">
        <v>9784262</v>
      </c>
      <c r="I27" s="113"/>
    </row>
    <row r="28" spans="1:9">
      <c r="A28" s="110"/>
      <c r="B28" s="110" t="s">
        <v>145</v>
      </c>
      <c r="C28" s="111">
        <v>962035</v>
      </c>
      <c r="D28" s="111">
        <v>6089294</v>
      </c>
      <c r="E28" s="111">
        <v>2366788</v>
      </c>
      <c r="F28" s="111">
        <v>340106</v>
      </c>
      <c r="G28" s="111">
        <v>43156</v>
      </c>
      <c r="H28" s="111">
        <v>9801379</v>
      </c>
      <c r="I28" s="113"/>
    </row>
    <row r="29" spans="1:9">
      <c r="A29" s="110">
        <v>2020</v>
      </c>
      <c r="B29" s="110" t="s">
        <v>134</v>
      </c>
      <c r="C29" s="111">
        <v>960706</v>
      </c>
      <c r="D29" s="111">
        <v>6094290</v>
      </c>
      <c r="E29" s="111">
        <v>2363223</v>
      </c>
      <c r="F29" s="111">
        <v>339620</v>
      </c>
      <c r="G29" s="111">
        <v>43177</v>
      </c>
      <c r="H29" s="111">
        <v>9801016</v>
      </c>
      <c r="I29" s="113"/>
    </row>
    <row r="30" spans="1:9">
      <c r="A30" s="110"/>
      <c r="B30" s="110" t="s">
        <v>135</v>
      </c>
      <c r="C30" s="111">
        <v>958823</v>
      </c>
      <c r="D30" s="111">
        <v>6102437</v>
      </c>
      <c r="E30" s="111">
        <v>2361066</v>
      </c>
      <c r="F30" s="111">
        <v>339765</v>
      </c>
      <c r="G30" s="111">
        <v>43057</v>
      </c>
      <c r="H30" s="111">
        <v>9805148</v>
      </c>
      <c r="I30" s="113"/>
    </row>
    <row r="31" spans="1:9">
      <c r="A31" s="110"/>
      <c r="B31" s="110" t="s">
        <v>136</v>
      </c>
      <c r="C31" s="111">
        <v>958824</v>
      </c>
      <c r="D31" s="111">
        <v>6097333</v>
      </c>
      <c r="E31" s="111">
        <v>2359666</v>
      </c>
      <c r="F31" s="111">
        <v>340456</v>
      </c>
      <c r="G31" s="111">
        <v>43116</v>
      </c>
      <c r="H31" s="111">
        <v>9799395</v>
      </c>
      <c r="I31" s="113"/>
    </row>
    <row r="32" spans="1:9">
      <c r="A32" s="110"/>
      <c r="B32" s="110" t="s">
        <v>137</v>
      </c>
      <c r="C32" s="111">
        <v>957192</v>
      </c>
      <c r="D32" s="111">
        <v>6094913</v>
      </c>
      <c r="E32" s="111">
        <v>2356800</v>
      </c>
      <c r="F32" s="111">
        <v>340639</v>
      </c>
      <c r="G32" s="111">
        <v>43101</v>
      </c>
      <c r="H32" s="111">
        <v>9792645</v>
      </c>
      <c r="I32" s="113"/>
    </row>
    <row r="33" spans="1:41">
      <c r="A33" s="110"/>
      <c r="B33" s="110" t="s">
        <v>138</v>
      </c>
      <c r="C33" s="111" t="s">
        <v>146</v>
      </c>
      <c r="D33" s="111" t="s">
        <v>146</v>
      </c>
      <c r="E33" s="111" t="s">
        <v>146</v>
      </c>
      <c r="F33" s="111" t="s">
        <v>146</v>
      </c>
      <c r="G33" s="111" t="s">
        <v>146</v>
      </c>
      <c r="H33" s="111" t="s">
        <v>146</v>
      </c>
      <c r="I33" s="113"/>
      <c r="AB33" s="104"/>
      <c r="AC33" s="104"/>
      <c r="AD33" s="104"/>
    </row>
    <row r="34" spans="1:41">
      <c r="A34" s="110"/>
      <c r="B34" s="110" t="s">
        <v>139</v>
      </c>
      <c r="C34" s="114" t="s">
        <v>146</v>
      </c>
      <c r="D34" s="114" t="s">
        <v>146</v>
      </c>
      <c r="E34" s="114" t="s">
        <v>146</v>
      </c>
      <c r="F34" s="114" t="s">
        <v>146</v>
      </c>
      <c r="G34" s="114" t="s">
        <v>146</v>
      </c>
      <c r="H34" s="111" t="s">
        <v>146</v>
      </c>
      <c r="I34" s="113"/>
    </row>
    <row r="35" spans="1:41">
      <c r="A35" s="110"/>
      <c r="B35" s="110" t="s">
        <v>140</v>
      </c>
      <c r="C35" s="111" t="s">
        <v>146</v>
      </c>
      <c r="D35" s="111" t="s">
        <v>146</v>
      </c>
      <c r="E35" s="111" t="s">
        <v>146</v>
      </c>
      <c r="F35" s="111" t="s">
        <v>146</v>
      </c>
      <c r="G35" s="111" t="s">
        <v>146</v>
      </c>
      <c r="H35" s="111" t="s">
        <v>146</v>
      </c>
      <c r="I35" s="113"/>
    </row>
    <row r="36" spans="1:41">
      <c r="A36" s="110"/>
      <c r="B36" s="110" t="s">
        <v>141</v>
      </c>
      <c r="C36" s="112" t="s">
        <v>146</v>
      </c>
      <c r="D36" s="112" t="s">
        <v>146</v>
      </c>
      <c r="E36" s="112" t="s">
        <v>146</v>
      </c>
      <c r="F36" s="112" t="s">
        <v>146</v>
      </c>
      <c r="G36" s="112" t="s">
        <v>146</v>
      </c>
      <c r="H36" s="111" t="s">
        <v>146</v>
      </c>
      <c r="I36" s="113"/>
    </row>
    <row r="37" spans="1:41">
      <c r="A37" s="110"/>
      <c r="B37" s="110" t="s">
        <v>142</v>
      </c>
      <c r="C37" s="111" t="s">
        <v>146</v>
      </c>
      <c r="D37" s="111" t="s">
        <v>146</v>
      </c>
      <c r="E37" s="111" t="s">
        <v>146</v>
      </c>
      <c r="F37" s="111" t="s">
        <v>146</v>
      </c>
      <c r="G37" s="111" t="s">
        <v>146</v>
      </c>
      <c r="H37" s="111" t="s">
        <v>146</v>
      </c>
      <c r="I37" s="113"/>
    </row>
    <row r="38" spans="1:41">
      <c r="A38" s="110"/>
      <c r="B38" s="110" t="s">
        <v>143</v>
      </c>
      <c r="C38" s="112" t="s">
        <v>146</v>
      </c>
      <c r="D38" s="112" t="s">
        <v>146</v>
      </c>
      <c r="E38" s="112" t="s">
        <v>146</v>
      </c>
      <c r="F38" s="112" t="s">
        <v>146</v>
      </c>
      <c r="G38" s="112" t="s">
        <v>146</v>
      </c>
      <c r="H38" s="111" t="s">
        <v>146</v>
      </c>
      <c r="I38" s="113"/>
    </row>
    <row r="39" spans="1:41">
      <c r="A39" s="115"/>
      <c r="B39" s="110" t="s">
        <v>144</v>
      </c>
      <c r="C39" s="111" t="s">
        <v>146</v>
      </c>
      <c r="D39" s="111" t="s">
        <v>146</v>
      </c>
      <c r="E39" s="111" t="s">
        <v>146</v>
      </c>
      <c r="F39" s="111" t="s">
        <v>146</v>
      </c>
      <c r="G39" s="111" t="s">
        <v>146</v>
      </c>
      <c r="H39" s="111" t="s">
        <v>146</v>
      </c>
    </row>
    <row r="40" spans="1:41">
      <c r="A40" s="115"/>
      <c r="B40" s="110" t="s">
        <v>145</v>
      </c>
      <c r="C40" s="111" t="s">
        <v>146</v>
      </c>
      <c r="D40" s="111" t="s">
        <v>146</v>
      </c>
      <c r="E40" s="111" t="s">
        <v>146</v>
      </c>
      <c r="F40" s="111" t="s">
        <v>146</v>
      </c>
      <c r="G40" s="111" t="s">
        <v>146</v>
      </c>
      <c r="H40" s="111" t="s">
        <v>146</v>
      </c>
    </row>
    <row r="41" spans="1:41">
      <c r="A41" s="115"/>
      <c r="B41" s="110"/>
      <c r="C41" s="111"/>
      <c r="D41" s="111"/>
      <c r="E41" s="111"/>
      <c r="F41" s="111"/>
      <c r="G41" s="111"/>
      <c r="H41" s="111"/>
    </row>
    <row r="42" spans="1:41">
      <c r="A42" s="110"/>
      <c r="B42" s="110"/>
      <c r="C42" s="111" t="s">
        <v>147</v>
      </c>
      <c r="D42" s="111"/>
      <c r="E42" s="111"/>
      <c r="F42" s="111"/>
      <c r="G42" s="111"/>
      <c r="H42" s="111"/>
    </row>
    <row r="43" spans="1:41">
      <c r="A43" s="110">
        <v>2010</v>
      </c>
      <c r="B43" s="110"/>
      <c r="C43" s="116">
        <v>0.64605465145384233</v>
      </c>
      <c r="D43" s="116">
        <v>2.0740877893759446</v>
      </c>
      <c r="E43" s="116">
        <v>0.85947739636256237</v>
      </c>
      <c r="F43" s="116">
        <v>1.7392870273798877</v>
      </c>
      <c r="G43" s="116">
        <v>-0.43609261021249068</v>
      </c>
      <c r="H43" s="116">
        <v>1.5761404508701116</v>
      </c>
    </row>
    <row r="44" spans="1:41">
      <c r="A44" s="110">
        <v>2011</v>
      </c>
      <c r="B44" s="110"/>
      <c r="C44" s="116">
        <v>0.63913245347664294</v>
      </c>
      <c r="D44" s="116">
        <v>1.8656846469753186</v>
      </c>
      <c r="E44" s="116">
        <v>0.79652236951388566</v>
      </c>
      <c r="F44" s="116">
        <v>1.7740853006467994</v>
      </c>
      <c r="G44" s="116">
        <v>1.4122269119481778</v>
      </c>
      <c r="H44" s="116">
        <v>1.4479276938926811</v>
      </c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</row>
    <row r="45" spans="1:41">
      <c r="A45" s="110">
        <v>2012</v>
      </c>
      <c r="B45" s="110"/>
      <c r="C45" s="118">
        <v>1.4635962256193125E-2</v>
      </c>
      <c r="D45" s="118">
        <v>1.9189057681350929</v>
      </c>
      <c r="E45" s="118">
        <v>0.53992662999891028</v>
      </c>
      <c r="F45" s="118">
        <v>6.8240861181261936</v>
      </c>
      <c r="G45" s="118">
        <v>-0.61775253252361884</v>
      </c>
      <c r="H45" s="118">
        <v>1.4974492676012696</v>
      </c>
      <c r="AE45" s="117"/>
      <c r="AF45" s="117"/>
      <c r="AG45" s="117"/>
      <c r="AH45" s="117"/>
      <c r="AI45" s="117"/>
      <c r="AJ45" s="117"/>
      <c r="AK45" s="117"/>
      <c r="AL45" s="117"/>
      <c r="AM45" s="117"/>
      <c r="AN45" s="117"/>
      <c r="AO45" s="117"/>
    </row>
    <row r="46" spans="1:41">
      <c r="A46" s="110">
        <v>2013</v>
      </c>
      <c r="B46" s="110"/>
      <c r="C46" s="116">
        <v>-1.0167323951428386</v>
      </c>
      <c r="D46" s="116">
        <v>2.2640435767088407</v>
      </c>
      <c r="E46" s="116">
        <v>0.60791876918642185</v>
      </c>
      <c r="F46" s="116">
        <v>6.8467270636678457</v>
      </c>
      <c r="G46" s="116">
        <v>0.21597703268627644</v>
      </c>
      <c r="H46" s="116">
        <v>1.6326287956110797</v>
      </c>
      <c r="AE46" s="117"/>
      <c r="AF46" s="117"/>
      <c r="AG46" s="117"/>
      <c r="AH46" s="117"/>
      <c r="AI46" s="117"/>
      <c r="AJ46" s="117"/>
      <c r="AK46" s="117"/>
      <c r="AL46" s="117"/>
      <c r="AM46" s="117"/>
      <c r="AN46" s="117"/>
      <c r="AO46" s="117"/>
    </row>
    <row r="47" spans="1:41">
      <c r="A47" s="110">
        <v>2014</v>
      </c>
      <c r="B47" s="110"/>
      <c r="C47" s="116">
        <v>-0.41406292685174373</v>
      </c>
      <c r="D47" s="116">
        <v>1.7689990332942163</v>
      </c>
      <c r="E47" s="116">
        <v>0.42900361097932826</v>
      </c>
      <c r="F47" s="116">
        <v>6.5470313923552403</v>
      </c>
      <c r="G47" s="116">
        <v>1.6242213987226917</v>
      </c>
      <c r="H47" s="116">
        <v>1.3664603607754566</v>
      </c>
    </row>
    <row r="48" spans="1:41">
      <c r="A48" s="110">
        <v>2015</v>
      </c>
      <c r="B48" s="110"/>
      <c r="C48" s="116">
        <v>0.7635805019105657</v>
      </c>
      <c r="D48" s="116">
        <v>1.3468470114175402</v>
      </c>
      <c r="E48" s="116">
        <v>0.12593565693888031</v>
      </c>
      <c r="F48" s="116">
        <v>1.0514335427858068</v>
      </c>
      <c r="G48" s="116">
        <v>1.7844673752812401</v>
      </c>
      <c r="H48" s="116">
        <v>0.96923268422992592</v>
      </c>
    </row>
    <row r="49" spans="1:8">
      <c r="A49" s="110">
        <v>2016</v>
      </c>
      <c r="B49" s="110"/>
      <c r="C49" s="116">
        <v>0.84704686622552039</v>
      </c>
      <c r="D49" s="116">
        <v>1.724556938163202</v>
      </c>
      <c r="E49" s="116">
        <v>0.23129110970558919</v>
      </c>
      <c r="F49" s="116">
        <v>8.9926466685930073E-2</v>
      </c>
      <c r="G49" s="116">
        <v>2.3324948547907676</v>
      </c>
      <c r="H49" s="116">
        <v>1.2037754469463646</v>
      </c>
    </row>
    <row r="50" spans="1:8">
      <c r="A50" s="110">
        <v>2017</v>
      </c>
      <c r="B50" s="110"/>
      <c r="C50" s="116">
        <v>0.76974380690240096</v>
      </c>
      <c r="D50" s="116">
        <v>1.7180869417302125</v>
      </c>
      <c r="E50" s="116">
        <v>4.5677782157582669E-2</v>
      </c>
      <c r="F50" s="116">
        <v>-0.12342733252619364</v>
      </c>
      <c r="G50" s="116">
        <v>2.4059590316573454</v>
      </c>
      <c r="H50" s="116">
        <v>1.1430643980745447</v>
      </c>
    </row>
    <row r="51" spans="1:8">
      <c r="A51" s="110">
        <v>2018</v>
      </c>
      <c r="B51" s="110"/>
      <c r="C51" s="116">
        <v>0.35698114555438032</v>
      </c>
      <c r="D51" s="116">
        <v>1.879970462948255</v>
      </c>
      <c r="E51" s="116">
        <v>1.2259730421293469E-3</v>
      </c>
      <c r="F51" s="116">
        <v>-0.17165508535563756</v>
      </c>
      <c r="G51" s="116">
        <v>2.5143051110464443</v>
      </c>
      <c r="H51" s="116">
        <v>1.1949984188724949</v>
      </c>
    </row>
    <row r="52" spans="1:8">
      <c r="A52" s="110">
        <v>2019</v>
      </c>
      <c r="B52" s="110"/>
      <c r="C52" s="116">
        <v>0.70828216973439773</v>
      </c>
      <c r="D52" s="116">
        <v>1.5770285858221156</v>
      </c>
      <c r="E52" s="116">
        <v>5.4576268750294865E-2</v>
      </c>
      <c r="F52" s="116">
        <v>0.48335155257481777</v>
      </c>
      <c r="G52" s="116">
        <v>2.0694874766443494</v>
      </c>
      <c r="H52" s="116">
        <v>1.0839939308633362</v>
      </c>
    </row>
    <row r="53" spans="1:8">
      <c r="A53" s="110"/>
      <c r="B53" s="110"/>
      <c r="C53" s="116"/>
      <c r="D53" s="116"/>
      <c r="E53" s="116"/>
      <c r="F53" s="116"/>
      <c r="G53" s="116"/>
      <c r="H53" s="116"/>
    </row>
    <row r="54" spans="1:8">
      <c r="A54" s="110">
        <v>2019</v>
      </c>
      <c r="B54" s="110" t="s">
        <v>134</v>
      </c>
      <c r="C54" s="116">
        <v>0.43943456751911469</v>
      </c>
      <c r="D54" s="116">
        <v>1.9779870526070775</v>
      </c>
      <c r="E54" s="116">
        <v>7.9460431883338067E-2</v>
      </c>
      <c r="F54" s="116">
        <v>5.3278397385891907E-3</v>
      </c>
      <c r="G54" s="116">
        <v>2.4247126715484235</v>
      </c>
      <c r="H54" s="116">
        <v>1.2896213727309647</v>
      </c>
    </row>
    <row r="55" spans="1:8">
      <c r="A55" s="110"/>
      <c r="B55" s="110" t="s">
        <v>135</v>
      </c>
      <c r="C55" s="116">
        <v>0.49747309395999917</v>
      </c>
      <c r="D55" s="116">
        <v>2.1109559592523031</v>
      </c>
      <c r="E55" s="116">
        <v>0.17382162346086805</v>
      </c>
      <c r="F55" s="116">
        <v>-8.4159176007847503E-2</v>
      </c>
      <c r="G55" s="116">
        <v>2.5113766334898813</v>
      </c>
      <c r="H55" s="116">
        <v>1.3982456591167036</v>
      </c>
    </row>
    <row r="56" spans="1:8">
      <c r="A56" s="110"/>
      <c r="B56" s="110" t="s">
        <v>136</v>
      </c>
      <c r="C56" s="116">
        <v>0.50941651907836505</v>
      </c>
      <c r="D56" s="116">
        <v>1.9569499506666199</v>
      </c>
      <c r="E56" s="116">
        <v>3.6306184987644485E-2</v>
      </c>
      <c r="F56" s="116">
        <v>-8.7512780696508141E-2</v>
      </c>
      <c r="G56" s="116">
        <v>2.5439363044955865</v>
      </c>
      <c r="H56" s="116">
        <v>1.2711171575408242</v>
      </c>
    </row>
    <row r="57" spans="1:8">
      <c r="A57" s="110"/>
      <c r="B57" s="110" t="s">
        <v>137</v>
      </c>
      <c r="C57" s="116">
        <v>0.54550810634514946</v>
      </c>
      <c r="D57" s="116">
        <v>1.9468411227873794</v>
      </c>
      <c r="E57" s="116">
        <v>8.6857317347299734E-2</v>
      </c>
      <c r="F57" s="116">
        <v>3.9133760960385899E-2</v>
      </c>
      <c r="G57" s="116">
        <v>2.3863581469494299</v>
      </c>
      <c r="H57" s="116">
        <v>1.2850676770616909</v>
      </c>
    </row>
    <row r="58" spans="1:8">
      <c r="A58" s="110"/>
      <c r="B58" s="110" t="s">
        <v>138</v>
      </c>
      <c r="C58" s="116">
        <v>0.51171712327902075</v>
      </c>
      <c r="D58" s="116">
        <v>1.8524389331062707</v>
      </c>
      <c r="E58" s="116">
        <v>-2.5891297298352711E-3</v>
      </c>
      <c r="F58" s="116">
        <v>-2.0028688150375284E-2</v>
      </c>
      <c r="G58" s="116">
        <v>2.0691146784581393</v>
      </c>
      <c r="H58" s="116">
        <v>1.1986181954418029</v>
      </c>
    </row>
    <row r="59" spans="1:8">
      <c r="A59" s="110"/>
      <c r="B59" s="110" t="s">
        <v>139</v>
      </c>
      <c r="C59" s="116">
        <v>0.61073687393433662</v>
      </c>
      <c r="D59" s="116">
        <v>1.8852694151900717</v>
      </c>
      <c r="E59" s="116">
        <v>5.6622501680458903E-2</v>
      </c>
      <c r="F59" s="116">
        <v>-7.0423155133392257E-3</v>
      </c>
      <c r="G59" s="116">
        <v>2.0887228130688884</v>
      </c>
      <c r="H59" s="116">
        <v>1.2439927806748852</v>
      </c>
    </row>
    <row r="60" spans="1:8">
      <c r="A60" s="110"/>
      <c r="B60" s="110" t="s">
        <v>140</v>
      </c>
      <c r="C60" s="116">
        <v>0.56445702986989144</v>
      </c>
      <c r="D60" s="116">
        <v>1.8292270697957136</v>
      </c>
      <c r="E60" s="116">
        <v>3.8246554315835013E-2</v>
      </c>
      <c r="F60" s="116">
        <v>5.5667215525856406E-3</v>
      </c>
      <c r="G60" s="116">
        <v>1.9725844199264486</v>
      </c>
      <c r="H60" s="116">
        <v>1.2008113826185385</v>
      </c>
    </row>
    <row r="61" spans="1:8">
      <c r="A61" s="110"/>
      <c r="B61" s="110" t="s">
        <v>141</v>
      </c>
      <c r="C61" s="116">
        <v>0.71281931315478886</v>
      </c>
      <c r="D61" s="116">
        <v>1.8058462405904363</v>
      </c>
      <c r="E61" s="116">
        <v>0.10418454094613949</v>
      </c>
      <c r="F61" s="116">
        <v>0.18869140750898961</v>
      </c>
      <c r="G61" s="116">
        <v>2.2050031090065536</v>
      </c>
      <c r="H61" s="116">
        <v>1.2254891534358325</v>
      </c>
    </row>
    <row r="62" spans="1:8">
      <c r="A62" s="110"/>
      <c r="B62" s="110" t="s">
        <v>142</v>
      </c>
      <c r="C62" s="116">
        <v>0.65801698372489614</v>
      </c>
      <c r="D62" s="116">
        <v>1.7507493993210277</v>
      </c>
      <c r="E62" s="116">
        <v>7.9743769117635033E-2</v>
      </c>
      <c r="F62" s="116">
        <v>0.21282333903989148</v>
      </c>
      <c r="G62" s="116">
        <v>1.9956077532703231</v>
      </c>
      <c r="H62" s="116">
        <v>1.1806990459864553</v>
      </c>
    </row>
    <row r="63" spans="1:8">
      <c r="A63" s="110"/>
      <c r="B63" s="110" t="s">
        <v>143</v>
      </c>
      <c r="C63" s="116">
        <v>0.70293950791082693</v>
      </c>
      <c r="D63" s="116">
        <v>1.7013414174373631</v>
      </c>
      <c r="E63" s="116">
        <v>8.0127085284109612E-2</v>
      </c>
      <c r="F63" s="116">
        <v>0.31252948391358171</v>
      </c>
      <c r="G63" s="116">
        <v>1.834971559130838</v>
      </c>
      <c r="H63" s="116">
        <v>1.1583273462758781</v>
      </c>
    </row>
    <row r="64" spans="1:8">
      <c r="A64" s="110"/>
      <c r="B64" s="110" t="s">
        <v>144</v>
      </c>
      <c r="C64" s="116">
        <v>0.67617812002136457</v>
      </c>
      <c r="D64" s="116">
        <v>1.645155166314427</v>
      </c>
      <c r="E64" s="116">
        <v>7.1127697700945625E-2</v>
      </c>
      <c r="F64" s="116">
        <v>0.51533567899917365</v>
      </c>
      <c r="G64" s="116">
        <v>2.1350369297266525</v>
      </c>
      <c r="H64" s="116">
        <v>1.1278805532282776</v>
      </c>
    </row>
    <row r="65" spans="1:8">
      <c r="A65" s="110"/>
      <c r="B65" s="110" t="s">
        <v>145</v>
      </c>
      <c r="C65" s="116">
        <v>0.70828216973439773</v>
      </c>
      <c r="D65" s="116">
        <v>1.5770285858221156</v>
      </c>
      <c r="E65" s="116">
        <v>5.4576268750294865E-2</v>
      </c>
      <c r="F65" s="116">
        <v>0.48335155257481777</v>
      </c>
      <c r="G65" s="116">
        <v>2.0694874766443494</v>
      </c>
      <c r="H65" s="116">
        <v>1.0839939308633362</v>
      </c>
    </row>
    <row r="66" spans="1:8">
      <c r="A66" s="110">
        <v>2020</v>
      </c>
      <c r="B66" s="110" t="s">
        <v>134</v>
      </c>
      <c r="C66" s="116">
        <v>0.69966279921722663</v>
      </c>
      <c r="D66" s="116">
        <v>1.5682667435086728</v>
      </c>
      <c r="E66" s="116">
        <v>7.1267054549140063E-2</v>
      </c>
      <c r="F66" s="116">
        <v>0.51914072442920123</v>
      </c>
      <c r="G66" s="116">
        <v>2.2134368637848567</v>
      </c>
      <c r="H66" s="116">
        <v>1.0844411073993365</v>
      </c>
    </row>
    <row r="67" spans="1:8">
      <c r="A67" s="110"/>
      <c r="B67" s="110" t="s">
        <v>135</v>
      </c>
      <c r="C67" s="116">
        <v>0.59930060612036762</v>
      </c>
      <c r="D67" s="116">
        <v>1.4969478251237289</v>
      </c>
      <c r="E67" s="116">
        <v>-1.905882442632123E-3</v>
      </c>
      <c r="F67" s="116">
        <v>0.41553497911981374</v>
      </c>
      <c r="G67" s="116">
        <v>2.2124629080118696</v>
      </c>
      <c r="H67" s="116">
        <v>1.0096485679613076</v>
      </c>
    </row>
    <row r="68" spans="1:8">
      <c r="A68" s="110"/>
      <c r="B68" s="110" t="s">
        <v>136</v>
      </c>
      <c r="C68" s="116">
        <v>0.44753978829858987</v>
      </c>
      <c r="D68" s="116">
        <v>1.4366383368294322</v>
      </c>
      <c r="E68" s="116">
        <v>4.6002236090258997E-2</v>
      </c>
      <c r="F68" s="116">
        <v>0.40521171869931649</v>
      </c>
      <c r="G68" s="116">
        <v>2.0641984660543455</v>
      </c>
      <c r="H68" s="116">
        <v>0.96810694542728282</v>
      </c>
    </row>
    <row r="69" spans="1:8">
      <c r="A69" s="110"/>
      <c r="B69" s="110" t="s">
        <v>137</v>
      </c>
      <c r="C69" s="116">
        <v>0.15873597195699141</v>
      </c>
      <c r="D69" s="116">
        <v>1.2899656523233327</v>
      </c>
      <c r="E69" s="116">
        <v>-0.13296959496393868</v>
      </c>
      <c r="F69" s="116">
        <v>0.19000391184524901</v>
      </c>
      <c r="G69" s="116">
        <v>1.6772823779193313</v>
      </c>
      <c r="H69" s="116">
        <v>0.79623990560033775</v>
      </c>
    </row>
    <row r="70" spans="1:8">
      <c r="A70" s="110"/>
      <c r="B70" s="119" t="s">
        <v>138</v>
      </c>
      <c r="C70" s="116" t="s">
        <v>146</v>
      </c>
      <c r="D70" s="116" t="s">
        <v>146</v>
      </c>
      <c r="E70" s="116" t="s">
        <v>146</v>
      </c>
      <c r="F70" s="116" t="s">
        <v>146</v>
      </c>
      <c r="G70" s="116" t="s">
        <v>146</v>
      </c>
      <c r="H70" s="116" t="s">
        <v>146</v>
      </c>
    </row>
    <row r="71" spans="1:8">
      <c r="A71" s="110"/>
      <c r="B71" s="119" t="s">
        <v>139</v>
      </c>
      <c r="C71" s="116" t="s">
        <v>146</v>
      </c>
      <c r="D71" s="116" t="s">
        <v>146</v>
      </c>
      <c r="E71" s="116" t="s">
        <v>146</v>
      </c>
      <c r="F71" s="116" t="s">
        <v>146</v>
      </c>
      <c r="G71" s="116" t="s">
        <v>146</v>
      </c>
      <c r="H71" s="116" t="s">
        <v>146</v>
      </c>
    </row>
    <row r="72" spans="1:8">
      <c r="A72" s="110"/>
      <c r="B72" s="110" t="s">
        <v>140</v>
      </c>
      <c r="C72" s="116" t="s">
        <v>146</v>
      </c>
      <c r="D72" s="116" t="s">
        <v>146</v>
      </c>
      <c r="E72" s="116" t="s">
        <v>146</v>
      </c>
      <c r="F72" s="116" t="s">
        <v>146</v>
      </c>
      <c r="G72" s="116" t="s">
        <v>146</v>
      </c>
      <c r="H72" s="116" t="s">
        <v>146</v>
      </c>
    </row>
    <row r="73" spans="1:8">
      <c r="A73" s="110"/>
      <c r="B73" s="110" t="s">
        <v>141</v>
      </c>
      <c r="C73" s="116" t="s">
        <v>146</v>
      </c>
      <c r="D73" s="116" t="s">
        <v>146</v>
      </c>
      <c r="E73" s="116" t="s">
        <v>146</v>
      </c>
      <c r="F73" s="116" t="s">
        <v>146</v>
      </c>
      <c r="G73" s="116" t="s">
        <v>146</v>
      </c>
      <c r="H73" s="116" t="s">
        <v>146</v>
      </c>
    </row>
    <row r="74" spans="1:8">
      <c r="A74" s="110"/>
      <c r="B74" s="110" t="s">
        <v>142</v>
      </c>
      <c r="C74" s="116" t="s">
        <v>146</v>
      </c>
      <c r="D74" s="118" t="s">
        <v>146</v>
      </c>
      <c r="E74" s="118" t="s">
        <v>146</v>
      </c>
      <c r="F74" s="118" t="s">
        <v>146</v>
      </c>
      <c r="G74" s="116" t="s">
        <v>146</v>
      </c>
      <c r="H74" s="116" t="s">
        <v>146</v>
      </c>
    </row>
    <row r="75" spans="1:8">
      <c r="A75" s="110"/>
      <c r="B75" s="110" t="s">
        <v>143</v>
      </c>
      <c r="C75" s="118" t="s">
        <v>146</v>
      </c>
      <c r="D75" s="118" t="s">
        <v>146</v>
      </c>
      <c r="E75" s="118" t="s">
        <v>146</v>
      </c>
      <c r="F75" s="118" t="s">
        <v>146</v>
      </c>
      <c r="G75" s="116" t="s">
        <v>146</v>
      </c>
      <c r="H75" s="116" t="s">
        <v>146</v>
      </c>
    </row>
    <row r="76" spans="1:8">
      <c r="A76" s="110"/>
      <c r="B76" s="110" t="s">
        <v>144</v>
      </c>
      <c r="C76" s="118" t="s">
        <v>146</v>
      </c>
      <c r="D76" s="118" t="s">
        <v>146</v>
      </c>
      <c r="E76" s="118" t="s">
        <v>146</v>
      </c>
      <c r="F76" s="118" t="s">
        <v>146</v>
      </c>
      <c r="G76" s="116" t="s">
        <v>146</v>
      </c>
      <c r="H76" s="116" t="s">
        <v>146</v>
      </c>
    </row>
    <row r="77" spans="1:8">
      <c r="A77" s="110"/>
      <c r="B77" s="110" t="s">
        <v>145</v>
      </c>
      <c r="C77" s="118" t="s">
        <v>146</v>
      </c>
      <c r="D77" s="118" t="s">
        <v>146</v>
      </c>
      <c r="E77" s="118" t="s">
        <v>146</v>
      </c>
      <c r="F77" s="118" t="s">
        <v>146</v>
      </c>
      <c r="G77" s="116" t="s">
        <v>146</v>
      </c>
      <c r="H77" s="116" t="s">
        <v>146</v>
      </c>
    </row>
    <row r="78" spans="1:8">
      <c r="A78" s="110"/>
      <c r="B78" s="110"/>
      <c r="C78" s="110"/>
      <c r="D78" s="110"/>
      <c r="E78" s="110"/>
      <c r="F78" s="110"/>
      <c r="G78" s="110"/>
      <c r="H78" s="110"/>
    </row>
    <row r="79" spans="1:8" ht="15.75">
      <c r="A79" s="106"/>
      <c r="B79" s="106"/>
      <c r="C79" s="106"/>
      <c r="D79" s="106"/>
      <c r="E79" s="106"/>
      <c r="F79" s="106"/>
      <c r="G79" s="106"/>
      <c r="H79" s="106"/>
    </row>
    <row r="80" spans="1:8" ht="15.75">
      <c r="A80" s="106" t="s">
        <v>148</v>
      </c>
      <c r="B80" s="103"/>
      <c r="C80" s="103"/>
      <c r="D80" s="103"/>
      <c r="E80" s="103"/>
      <c r="F80" s="103"/>
      <c r="G80" s="103"/>
      <c r="H80" s="103"/>
    </row>
    <row r="81" spans="1:8" ht="15.75">
      <c r="A81" s="120"/>
      <c r="B81" s="103"/>
      <c r="C81" s="103"/>
      <c r="D81" s="103"/>
      <c r="E81" s="103"/>
      <c r="F81" s="103"/>
      <c r="G81" s="103"/>
      <c r="H81" s="103"/>
    </row>
    <row r="82" spans="1:8" ht="18">
      <c r="A82" s="102"/>
      <c r="B82" s="103"/>
      <c r="C82" s="103"/>
      <c r="D82" s="103"/>
      <c r="E82" s="103"/>
      <c r="F82" s="103"/>
      <c r="G82" s="103"/>
      <c r="H82" s="103"/>
    </row>
    <row r="83" spans="1:8" ht="18">
      <c r="A83" s="102"/>
      <c r="B83" s="103"/>
      <c r="C83" s="103"/>
      <c r="D83" s="103"/>
      <c r="E83" s="103"/>
      <c r="F83" s="103"/>
      <c r="G83" s="103"/>
      <c r="H83" s="103"/>
    </row>
  </sheetData>
  <printOptions horizontalCentered="1"/>
  <pageMargins left="0.15748031496062992" right="0.19685039370078741" top="0.15748031496062992" bottom="0.19685039370078741" header="0" footer="0"/>
  <pageSetup paperSize="9"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92"/>
  <sheetViews>
    <sheetView showGridLines="0" showZeros="0" showOutlineSymbols="0" zoomScaleNormal="100" workbookViewId="0">
      <selection activeCell="I22" sqref="I22"/>
    </sheetView>
  </sheetViews>
  <sheetFormatPr baseColWidth="10" defaultColWidth="11.5703125" defaultRowHeight="15"/>
  <cols>
    <col min="1" max="1" width="8" style="104" customWidth="1"/>
    <col min="2" max="2" width="5.5703125" style="104" customWidth="1"/>
    <col min="3" max="8" width="20" style="104" customWidth="1"/>
    <col min="9" max="23" width="11.5703125" style="105"/>
    <col min="24" max="16384" width="11.5703125" style="104"/>
  </cols>
  <sheetData>
    <row r="1" spans="1:8" s="105" customFormat="1" ht="18">
      <c r="A1" s="102" t="s">
        <v>149</v>
      </c>
      <c r="B1" s="103"/>
      <c r="C1" s="103"/>
      <c r="D1" s="103"/>
      <c r="E1" s="103"/>
      <c r="F1" s="103"/>
      <c r="G1" s="103"/>
      <c r="H1" s="103"/>
    </row>
    <row r="2" spans="1:8" s="105" customFormat="1" ht="18">
      <c r="A2" s="102" t="s">
        <v>130</v>
      </c>
      <c r="B2" s="103"/>
      <c r="C2" s="103"/>
      <c r="D2" s="103"/>
      <c r="E2" s="103"/>
      <c r="F2" s="103"/>
      <c r="G2" s="103"/>
      <c r="H2" s="103"/>
    </row>
    <row r="3" spans="1:8" ht="15.75">
      <c r="A3" s="106"/>
      <c r="B3" s="106"/>
      <c r="C3" s="106"/>
      <c r="D3" s="106"/>
      <c r="E3" s="106"/>
      <c r="F3" s="106"/>
      <c r="G3" s="106"/>
      <c r="H3" s="106"/>
    </row>
    <row r="4" spans="1:8" s="105" customFormat="1" ht="32.1" customHeight="1">
      <c r="A4" s="225" t="s">
        <v>131</v>
      </c>
      <c r="B4" s="231"/>
      <c r="C4" s="228" t="s">
        <v>132</v>
      </c>
      <c r="D4" s="228" t="s">
        <v>50</v>
      </c>
      <c r="E4" s="228" t="s">
        <v>51</v>
      </c>
      <c r="F4" s="228" t="s">
        <v>116</v>
      </c>
      <c r="G4" s="229" t="s">
        <v>133</v>
      </c>
      <c r="H4" s="230" t="s">
        <v>46</v>
      </c>
    </row>
    <row r="5" spans="1:8" s="105" customFormat="1" ht="15.75">
      <c r="A5" s="108"/>
      <c r="B5" s="108"/>
      <c r="C5" s="109"/>
      <c r="D5" s="108"/>
      <c r="E5" s="108"/>
      <c r="F5" s="108"/>
      <c r="G5" s="108"/>
      <c r="H5" s="108"/>
    </row>
    <row r="6" spans="1:8" s="105" customFormat="1">
      <c r="A6" s="110">
        <v>2010</v>
      </c>
      <c r="B6" s="110"/>
      <c r="C6" s="111">
        <v>800117.55995000037</v>
      </c>
      <c r="D6" s="111">
        <v>4634212.5802099966</v>
      </c>
      <c r="E6" s="111">
        <v>1321001.3474400009</v>
      </c>
      <c r="F6" s="111">
        <v>95208.784000000058</v>
      </c>
      <c r="G6" s="111">
        <v>17407.443399999993</v>
      </c>
      <c r="H6" s="111">
        <v>6867947.7149999971</v>
      </c>
    </row>
    <row r="7" spans="1:8" s="105" customFormat="1">
      <c r="A7" s="110">
        <v>2011</v>
      </c>
      <c r="B7" s="110"/>
      <c r="C7" s="111">
        <v>823332.52611000114</v>
      </c>
      <c r="D7" s="111">
        <v>4883002.884100019</v>
      </c>
      <c r="E7" s="111">
        <v>1365368.6668599991</v>
      </c>
      <c r="F7" s="111">
        <v>99452.258420000027</v>
      </c>
      <c r="G7" s="111">
        <v>18095.940089999978</v>
      </c>
      <c r="H7" s="111">
        <v>7189252.2755800188</v>
      </c>
    </row>
    <row r="8" spans="1:8" s="105" customFormat="1">
      <c r="A8" s="110">
        <v>2012</v>
      </c>
      <c r="B8" s="110"/>
      <c r="C8" s="111">
        <v>840195.9084800015</v>
      </c>
      <c r="D8" s="111">
        <v>5151099.0235399846</v>
      </c>
      <c r="E8" s="111">
        <v>1408058.9732500033</v>
      </c>
      <c r="F8" s="111">
        <v>107701.54429999999</v>
      </c>
      <c r="G8" s="111">
        <v>18537.104830000037</v>
      </c>
      <c r="H8" s="111">
        <v>7525592.5543999895</v>
      </c>
    </row>
    <row r="9" spans="1:8" s="105" customFormat="1">
      <c r="A9" s="110">
        <v>2013</v>
      </c>
      <c r="B9" s="110"/>
      <c r="C9" s="111">
        <v>849771.3442700014</v>
      </c>
      <c r="D9" s="111">
        <v>5444543.6090999832</v>
      </c>
      <c r="E9" s="111">
        <v>1453888.2699700024</v>
      </c>
      <c r="F9" s="111">
        <v>116454.52990999994</v>
      </c>
      <c r="G9" s="111">
        <v>19170.105830000011</v>
      </c>
      <c r="H9" s="111">
        <v>7883827.8590799868</v>
      </c>
    </row>
    <row r="10" spans="1:8" s="105" customFormat="1">
      <c r="A10" s="110">
        <v>2014</v>
      </c>
      <c r="B10" s="110"/>
      <c r="C10" s="111">
        <v>853614.96671999933</v>
      </c>
      <c r="D10" s="111">
        <v>5654245.3628200023</v>
      </c>
      <c r="E10" s="111">
        <v>1475113.4939899985</v>
      </c>
      <c r="F10" s="111">
        <v>123516.43977000006</v>
      </c>
      <c r="G10" s="111">
        <v>19755.526400000013</v>
      </c>
      <c r="H10" s="111">
        <v>8126245.7897000005</v>
      </c>
    </row>
    <row r="11" spans="1:8" s="105" customFormat="1">
      <c r="A11" s="110">
        <v>2015</v>
      </c>
      <c r="B11" s="110"/>
      <c r="C11" s="111">
        <v>866570.22713999904</v>
      </c>
      <c r="D11" s="111">
        <v>5854633.2526199855</v>
      </c>
      <c r="E11" s="111">
        <v>1492582.3197100002</v>
      </c>
      <c r="F11" s="111">
        <v>126146.7780500001</v>
      </c>
      <c r="G11" s="111">
        <v>20489.345300000004</v>
      </c>
      <c r="H11" s="111">
        <v>8360421.9228199851</v>
      </c>
    </row>
    <row r="12" spans="1:8" s="105" customFormat="1">
      <c r="A12" s="110">
        <v>2016</v>
      </c>
      <c r="B12" s="110"/>
      <c r="C12" s="112">
        <v>880035.74225000117</v>
      </c>
      <c r="D12" s="112">
        <v>6078750.8298199791</v>
      </c>
      <c r="E12" s="112">
        <v>1515316.8190599994</v>
      </c>
      <c r="F12" s="112">
        <v>127783.98148</v>
      </c>
      <c r="G12" s="112">
        <v>21290.935639999985</v>
      </c>
      <c r="H12" s="111">
        <v>8623178.3082499783</v>
      </c>
    </row>
    <row r="13" spans="1:8" s="105" customFormat="1">
      <c r="A13" s="110">
        <v>2017</v>
      </c>
      <c r="B13" s="110"/>
      <c r="C13" s="111">
        <v>892032.10908000171</v>
      </c>
      <c r="D13" s="111">
        <v>6301951.7490800014</v>
      </c>
      <c r="E13" s="111">
        <v>1535639.4871500004</v>
      </c>
      <c r="F13" s="111">
        <v>129198.52848999998</v>
      </c>
      <c r="G13" s="111">
        <v>22205.811080000018</v>
      </c>
      <c r="H13" s="111">
        <v>8881027.6848800033</v>
      </c>
    </row>
    <row r="14" spans="1:8" s="105" customFormat="1">
      <c r="A14" s="110">
        <v>2018</v>
      </c>
      <c r="B14" s="110"/>
      <c r="C14" s="111">
        <v>911251.40633000177</v>
      </c>
      <c r="D14" s="111">
        <v>6639113.9908599965</v>
      </c>
      <c r="E14" s="111">
        <v>1610805.7869399975</v>
      </c>
      <c r="F14" s="111">
        <v>133154.47646999999</v>
      </c>
      <c r="G14" s="111">
        <v>23610.275499999996</v>
      </c>
      <c r="H14" s="111">
        <v>9317935.9360999949</v>
      </c>
    </row>
    <row r="15" spans="1:8" s="105" customFormat="1">
      <c r="A15" s="110">
        <v>2019</v>
      </c>
      <c r="B15" s="110"/>
      <c r="C15" s="111">
        <v>941258.33551000012</v>
      </c>
      <c r="D15" s="111">
        <v>6963418.5504199909</v>
      </c>
      <c r="E15" s="111">
        <v>1692196.8619700018</v>
      </c>
      <c r="F15" s="111">
        <v>137928.00965999984</v>
      </c>
      <c r="G15" s="111">
        <v>24998.320610000002</v>
      </c>
      <c r="H15" s="111">
        <v>9759800.0781699922</v>
      </c>
    </row>
    <row r="16" spans="1:8">
      <c r="A16" s="110"/>
      <c r="B16" s="110"/>
      <c r="C16" s="111"/>
      <c r="D16" s="111"/>
      <c r="E16" s="111"/>
      <c r="F16" s="111"/>
      <c r="G16" s="111"/>
      <c r="H16" s="111"/>
    </row>
    <row r="17" spans="1:8">
      <c r="A17" s="110">
        <v>2019</v>
      </c>
      <c r="B17" s="110" t="s">
        <v>134</v>
      </c>
      <c r="C17" s="111">
        <v>926527.1112599998</v>
      </c>
      <c r="D17" s="111">
        <v>6778167.0361699918</v>
      </c>
      <c r="E17" s="111">
        <v>1670557.7968899985</v>
      </c>
      <c r="F17" s="111">
        <v>136116.43111999994</v>
      </c>
      <c r="G17" s="111">
        <v>24154.106910000017</v>
      </c>
      <c r="H17" s="111">
        <v>9535522.4823499881</v>
      </c>
    </row>
    <row r="18" spans="1:8">
      <c r="A18" s="110"/>
      <c r="B18" s="110" t="s">
        <v>135</v>
      </c>
      <c r="C18" s="111">
        <v>925167.1617800009</v>
      </c>
      <c r="D18" s="111">
        <v>6805262.2160600023</v>
      </c>
      <c r="E18" s="111">
        <v>1672275.3654400008</v>
      </c>
      <c r="F18" s="111">
        <v>136292.39622999978</v>
      </c>
      <c r="G18" s="111">
        <v>24131.847720000009</v>
      </c>
      <c r="H18" s="111">
        <v>9563128.9872300029</v>
      </c>
    </row>
    <row r="19" spans="1:8">
      <c r="A19" s="110"/>
      <c r="B19" s="110" t="s">
        <v>136</v>
      </c>
      <c r="C19" s="111">
        <v>926971.55327000131</v>
      </c>
      <c r="D19" s="111">
        <v>6816102.8869799981</v>
      </c>
      <c r="E19" s="111">
        <v>1672470.1787900017</v>
      </c>
      <c r="F19" s="111">
        <v>136707.45137999995</v>
      </c>
      <c r="G19" s="111">
        <v>24227.108829999983</v>
      </c>
      <c r="H19" s="111">
        <v>9576479.17925</v>
      </c>
    </row>
    <row r="20" spans="1:8">
      <c r="A20" s="110"/>
      <c r="B20" s="110" t="s">
        <v>137</v>
      </c>
      <c r="C20" s="111">
        <v>928523.09959000046</v>
      </c>
      <c r="D20" s="111">
        <v>6831105.0714200009</v>
      </c>
      <c r="E20" s="111">
        <v>1676898.0026200023</v>
      </c>
      <c r="F20" s="111">
        <v>137173.23275000002</v>
      </c>
      <c r="G20" s="111">
        <v>24351.849669999992</v>
      </c>
      <c r="H20" s="111">
        <v>9598051.2560500037</v>
      </c>
    </row>
    <row r="21" spans="1:8">
      <c r="A21" s="110"/>
      <c r="B21" s="110" t="s">
        <v>138</v>
      </c>
      <c r="C21" s="111">
        <v>929461.74728000083</v>
      </c>
      <c r="D21" s="111">
        <v>6842525.1095099906</v>
      </c>
      <c r="E21" s="111">
        <v>1677255.6732900017</v>
      </c>
      <c r="F21" s="111">
        <v>137293.13267000005</v>
      </c>
      <c r="G21" s="111">
        <v>24427.654910000001</v>
      </c>
      <c r="H21" s="111">
        <v>9610963.3176599927</v>
      </c>
    </row>
    <row r="22" spans="1:8">
      <c r="A22" s="110"/>
      <c r="B22" s="110" t="s">
        <v>139</v>
      </c>
      <c r="C22" s="111">
        <v>937773.69118000031</v>
      </c>
      <c r="D22" s="111">
        <v>6862917.9168899963</v>
      </c>
      <c r="E22" s="111">
        <v>1681344.7199600013</v>
      </c>
      <c r="F22" s="111">
        <v>137776.21053999997</v>
      </c>
      <c r="G22" s="111">
        <v>24531.375179999974</v>
      </c>
      <c r="H22" s="111">
        <v>9644343.9137500003</v>
      </c>
    </row>
    <row r="23" spans="1:8">
      <c r="A23" s="110"/>
      <c r="B23" s="110" t="s">
        <v>140</v>
      </c>
      <c r="C23" s="111">
        <v>938628.48275000055</v>
      </c>
      <c r="D23" s="111">
        <v>6878006.4566999935</v>
      </c>
      <c r="E23" s="111">
        <v>1682877.0313900027</v>
      </c>
      <c r="F23" s="111">
        <v>138019.8152500001</v>
      </c>
      <c r="G23" s="111">
        <v>24606.14103999998</v>
      </c>
      <c r="H23" s="111">
        <v>9662137.9271299969</v>
      </c>
    </row>
    <row r="24" spans="1:8">
      <c r="A24" s="110"/>
      <c r="B24" s="110" t="s">
        <v>141</v>
      </c>
      <c r="C24" s="111">
        <v>939386.63346000109</v>
      </c>
      <c r="D24" s="111">
        <v>6894484.3036699928</v>
      </c>
      <c r="E24" s="111">
        <v>1684633.4085500049</v>
      </c>
      <c r="F24" s="111">
        <v>138355.39694000001</v>
      </c>
      <c r="G24" s="111">
        <v>24659.031169999987</v>
      </c>
      <c r="H24" s="111">
        <v>9681518.7737899981</v>
      </c>
    </row>
    <row r="25" spans="1:8">
      <c r="A25" s="110"/>
      <c r="B25" s="110" t="s">
        <v>142</v>
      </c>
      <c r="C25" s="111">
        <v>937876.74926000054</v>
      </c>
      <c r="D25" s="111">
        <v>6906965.1926499996</v>
      </c>
      <c r="E25" s="111">
        <v>1685094.2146100015</v>
      </c>
      <c r="F25" s="111">
        <v>138384.22170999995</v>
      </c>
      <c r="G25" s="111">
        <v>24689.339879999981</v>
      </c>
      <c r="H25" s="111">
        <v>9693009.7181099989</v>
      </c>
    </row>
    <row r="26" spans="1:8">
      <c r="A26" s="110"/>
      <c r="B26" s="110" t="s">
        <v>143</v>
      </c>
      <c r="C26" s="111">
        <v>937536.26033999992</v>
      </c>
      <c r="D26" s="111">
        <v>6922968.6026699971</v>
      </c>
      <c r="E26" s="111">
        <v>1687275.6441400028</v>
      </c>
      <c r="F26" s="111">
        <v>137855.09965999998</v>
      </c>
      <c r="G26" s="111">
        <v>24755.382509999981</v>
      </c>
      <c r="H26" s="111">
        <v>9710390.9893199988</v>
      </c>
    </row>
    <row r="27" spans="1:8">
      <c r="A27" s="110"/>
      <c r="B27" s="110" t="s">
        <v>144</v>
      </c>
      <c r="C27" s="111">
        <v>939118.81471999933</v>
      </c>
      <c r="D27" s="111">
        <v>6943967.0221500034</v>
      </c>
      <c r="E27" s="111">
        <v>1689887.5179500009</v>
      </c>
      <c r="F27" s="111">
        <v>137626.97887999978</v>
      </c>
      <c r="G27" s="111">
        <v>24901.018700000001</v>
      </c>
      <c r="H27" s="111">
        <v>9735501.352400003</v>
      </c>
    </row>
    <row r="28" spans="1:8">
      <c r="A28" s="110"/>
      <c r="B28" s="110" t="s">
        <v>145</v>
      </c>
      <c r="C28" s="111">
        <v>941258.33551000012</v>
      </c>
      <c r="D28" s="111">
        <v>6963418.5504199909</v>
      </c>
      <c r="E28" s="111">
        <v>1692196.8619700018</v>
      </c>
      <c r="F28" s="111">
        <v>137928.00965999984</v>
      </c>
      <c r="G28" s="111">
        <v>24998.320610000002</v>
      </c>
      <c r="H28" s="111">
        <v>9759800.0781699922</v>
      </c>
    </row>
    <row r="29" spans="1:8">
      <c r="A29" s="110">
        <v>2020</v>
      </c>
      <c r="B29" s="110" t="s">
        <v>134</v>
      </c>
      <c r="C29" s="111">
        <v>939763.63153999986</v>
      </c>
      <c r="D29" s="111">
        <v>6975564.2685099924</v>
      </c>
      <c r="E29" s="111">
        <v>1690755.5916900001</v>
      </c>
      <c r="F29" s="111">
        <v>137867.55580999996</v>
      </c>
      <c r="G29" s="111">
        <v>25039.391869999996</v>
      </c>
      <c r="H29" s="111">
        <v>9768990.4394199923</v>
      </c>
    </row>
    <row r="30" spans="1:8">
      <c r="A30" s="110"/>
      <c r="B30" s="110" t="s">
        <v>135</v>
      </c>
      <c r="C30" s="111">
        <v>945690.01529000117</v>
      </c>
      <c r="D30" s="111">
        <v>7056005.1909299968</v>
      </c>
      <c r="E30" s="111">
        <v>1706214.8767100014</v>
      </c>
      <c r="F30" s="111">
        <v>139178.29983000012</v>
      </c>
      <c r="G30" s="111">
        <v>25232.541410000023</v>
      </c>
      <c r="H30" s="111">
        <v>9872320.9241699986</v>
      </c>
    </row>
    <row r="31" spans="1:8">
      <c r="A31" s="110"/>
      <c r="B31" s="110" t="s">
        <v>136</v>
      </c>
      <c r="C31" s="111">
        <v>945839.12278000126</v>
      </c>
      <c r="D31" s="111">
        <v>7060519.6306599937</v>
      </c>
      <c r="E31" s="111">
        <v>1706548.6437800014</v>
      </c>
      <c r="F31" s="111">
        <v>139552.23875000008</v>
      </c>
      <c r="G31" s="111">
        <v>25314.986990000001</v>
      </c>
      <c r="H31" s="111">
        <v>9877774.6229599975</v>
      </c>
    </row>
    <row r="32" spans="1:8">
      <c r="A32" s="110"/>
      <c r="B32" s="110" t="s">
        <v>137</v>
      </c>
      <c r="C32" s="111">
        <v>943805.83269000042</v>
      </c>
      <c r="D32" s="111">
        <v>7064534.3524900042</v>
      </c>
      <c r="E32" s="111">
        <v>1705849.0010400033</v>
      </c>
      <c r="F32" s="111">
        <v>139616.6990599999</v>
      </c>
      <c r="G32" s="111">
        <v>25355.246370000001</v>
      </c>
      <c r="H32" s="111">
        <v>9879161.1316500083</v>
      </c>
    </row>
    <row r="33" spans="1:42">
      <c r="A33" s="110"/>
      <c r="B33" s="110" t="s">
        <v>138</v>
      </c>
      <c r="C33" s="111" t="s">
        <v>146</v>
      </c>
      <c r="D33" s="111" t="s">
        <v>146</v>
      </c>
      <c r="E33" s="111" t="s">
        <v>146</v>
      </c>
      <c r="F33" s="111" t="s">
        <v>146</v>
      </c>
      <c r="G33" s="111" t="s">
        <v>146</v>
      </c>
      <c r="H33" s="111" t="s">
        <v>146</v>
      </c>
    </row>
    <row r="34" spans="1:42">
      <c r="A34" s="110"/>
      <c r="B34" s="110" t="s">
        <v>139</v>
      </c>
      <c r="C34" s="111" t="s">
        <v>146</v>
      </c>
      <c r="D34" s="111" t="s">
        <v>146</v>
      </c>
      <c r="E34" s="111" t="s">
        <v>146</v>
      </c>
      <c r="F34" s="111" t="s">
        <v>146</v>
      </c>
      <c r="G34" s="111" t="s">
        <v>146</v>
      </c>
      <c r="H34" s="111" t="s">
        <v>146</v>
      </c>
    </row>
    <row r="35" spans="1:42">
      <c r="A35" s="110"/>
      <c r="B35" s="110" t="s">
        <v>140</v>
      </c>
      <c r="C35" s="111" t="s">
        <v>146</v>
      </c>
      <c r="D35" s="111" t="s">
        <v>146</v>
      </c>
      <c r="E35" s="111" t="s">
        <v>146</v>
      </c>
      <c r="F35" s="111" t="s">
        <v>146</v>
      </c>
      <c r="G35" s="111" t="s">
        <v>146</v>
      </c>
      <c r="H35" s="111" t="s">
        <v>146</v>
      </c>
    </row>
    <row r="36" spans="1:42">
      <c r="A36" s="110"/>
      <c r="B36" s="110" t="s">
        <v>141</v>
      </c>
      <c r="C36" s="111" t="s">
        <v>146</v>
      </c>
      <c r="D36" s="111" t="s">
        <v>146</v>
      </c>
      <c r="E36" s="111" t="s">
        <v>146</v>
      </c>
      <c r="F36" s="111" t="s">
        <v>146</v>
      </c>
      <c r="G36" s="111" t="s">
        <v>146</v>
      </c>
      <c r="H36" s="111" t="s">
        <v>146</v>
      </c>
    </row>
    <row r="37" spans="1:42">
      <c r="A37" s="110"/>
      <c r="B37" s="110" t="s">
        <v>142</v>
      </c>
      <c r="C37" s="111" t="s">
        <v>146</v>
      </c>
      <c r="D37" s="111" t="s">
        <v>146</v>
      </c>
      <c r="E37" s="111" t="s">
        <v>146</v>
      </c>
      <c r="F37" s="111" t="s">
        <v>146</v>
      </c>
      <c r="G37" s="111" t="s">
        <v>146</v>
      </c>
      <c r="H37" s="111" t="s">
        <v>146</v>
      </c>
    </row>
    <row r="38" spans="1:42">
      <c r="A38" s="110"/>
      <c r="B38" s="110" t="s">
        <v>143</v>
      </c>
      <c r="C38" s="111" t="s">
        <v>146</v>
      </c>
      <c r="D38" s="111" t="s">
        <v>146</v>
      </c>
      <c r="E38" s="111" t="s">
        <v>146</v>
      </c>
      <c r="F38" s="111" t="s">
        <v>146</v>
      </c>
      <c r="G38" s="111" t="s">
        <v>146</v>
      </c>
      <c r="H38" s="111" t="s">
        <v>146</v>
      </c>
    </row>
    <row r="39" spans="1:42">
      <c r="A39" s="115"/>
      <c r="B39" s="110" t="s">
        <v>144</v>
      </c>
      <c r="C39" s="111" t="s">
        <v>146</v>
      </c>
      <c r="D39" s="111" t="s">
        <v>146</v>
      </c>
      <c r="E39" s="111" t="s">
        <v>146</v>
      </c>
      <c r="F39" s="111" t="s">
        <v>146</v>
      </c>
      <c r="G39" s="111" t="s">
        <v>146</v>
      </c>
      <c r="H39" s="111" t="s">
        <v>146</v>
      </c>
    </row>
    <row r="40" spans="1:42">
      <c r="A40" s="115"/>
      <c r="B40" s="110" t="s">
        <v>145</v>
      </c>
      <c r="C40" s="111" t="s">
        <v>146</v>
      </c>
      <c r="D40" s="111" t="s">
        <v>146</v>
      </c>
      <c r="E40" s="111" t="s">
        <v>146</v>
      </c>
      <c r="F40" s="111" t="s">
        <v>146</v>
      </c>
      <c r="G40" s="111" t="s">
        <v>146</v>
      </c>
      <c r="H40" s="111" t="s">
        <v>146</v>
      </c>
    </row>
    <row r="41" spans="1:42">
      <c r="A41" s="115"/>
      <c r="B41" s="110"/>
      <c r="C41" s="121"/>
      <c r="D41" s="121"/>
      <c r="E41" s="121"/>
      <c r="F41" s="121"/>
      <c r="G41" s="121"/>
      <c r="H41" s="121"/>
    </row>
    <row r="42" spans="1:42">
      <c r="A42" s="110"/>
      <c r="B42" s="110"/>
      <c r="C42" s="116" t="s">
        <v>147</v>
      </c>
      <c r="D42" s="116"/>
      <c r="E42" s="116"/>
      <c r="F42" s="116"/>
      <c r="G42" s="116"/>
      <c r="H42" s="116"/>
    </row>
    <row r="43" spans="1:42">
      <c r="A43" s="110">
        <v>2010</v>
      </c>
      <c r="B43" s="110"/>
      <c r="C43" s="116">
        <v>2.834365539271877</v>
      </c>
      <c r="D43" s="116">
        <v>5.7338720293969914</v>
      </c>
      <c r="E43" s="116">
        <v>4.0954971341678359</v>
      </c>
      <c r="F43" s="116">
        <v>4.688202749908954</v>
      </c>
      <c r="G43" s="116">
        <v>2.3744656387648222</v>
      </c>
      <c r="H43" s="116">
        <v>5.0475144168232511</v>
      </c>
    </row>
    <row r="44" spans="1:42">
      <c r="A44" s="110">
        <v>2011</v>
      </c>
      <c r="B44" s="110"/>
      <c r="C44" s="116">
        <v>2.9014444029264341</v>
      </c>
      <c r="D44" s="116">
        <v>5.3685561372920132</v>
      </c>
      <c r="E44" s="116">
        <v>3.3586127301064916</v>
      </c>
      <c r="F44" s="116">
        <v>4.457019869091039</v>
      </c>
      <c r="G44" s="116">
        <v>3.9551855730864283</v>
      </c>
      <c r="H44" s="116">
        <v>4.6783198404127813</v>
      </c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</row>
    <row r="45" spans="1:42">
      <c r="A45" s="110">
        <v>2012</v>
      </c>
      <c r="B45" s="110"/>
      <c r="C45" s="118">
        <v>2.0481861016319547</v>
      </c>
      <c r="D45" s="118">
        <v>5.4903948615909526</v>
      </c>
      <c r="E45" s="118">
        <v>3.1266505103109798</v>
      </c>
      <c r="F45" s="118">
        <v>8.2947195076879421</v>
      </c>
      <c r="G45" s="118">
        <v>2.4379210906199322</v>
      </c>
      <c r="H45" s="118">
        <v>4.678376358587788</v>
      </c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</row>
    <row r="46" spans="1:42">
      <c r="A46" s="110">
        <v>2013</v>
      </c>
      <c r="B46" s="110"/>
      <c r="C46" s="116">
        <v>1.1396670340043435</v>
      </c>
      <c r="D46" s="116">
        <v>5.6967374189272446</v>
      </c>
      <c r="E46" s="116">
        <v>3.2547853172810282</v>
      </c>
      <c r="F46" s="116">
        <v>8.1270753050844959</v>
      </c>
      <c r="G46" s="116">
        <v>3.4147781209908246</v>
      </c>
      <c r="H46" s="116">
        <v>4.7602272125474965</v>
      </c>
      <c r="Z46" s="122"/>
      <c r="AA46" s="122"/>
      <c r="AB46" s="122"/>
      <c r="AC46" s="122"/>
      <c r="AD46" s="122"/>
      <c r="AE46" s="122"/>
      <c r="AF46" s="122"/>
      <c r="AG46" s="122"/>
      <c r="AH46" s="122"/>
      <c r="AI46" s="122"/>
      <c r="AJ46" s="122"/>
      <c r="AK46" s="122"/>
      <c r="AL46" s="122"/>
      <c r="AM46" s="122"/>
      <c r="AN46" s="122"/>
      <c r="AO46" s="122"/>
      <c r="AP46" s="122"/>
    </row>
    <row r="47" spans="1:42">
      <c r="A47" s="110">
        <v>2014</v>
      </c>
      <c r="B47" s="110"/>
      <c r="C47" s="116">
        <v>0.45231255159583483</v>
      </c>
      <c r="D47" s="116">
        <v>3.8515947116214644</v>
      </c>
      <c r="E47" s="116">
        <v>1.4598937523881528</v>
      </c>
      <c r="F47" s="116">
        <v>6.0640920241211704</v>
      </c>
      <c r="G47" s="116">
        <v>3.053820230266302</v>
      </c>
      <c r="H47" s="116">
        <v>3.0748759987296648</v>
      </c>
    </row>
    <row r="48" spans="1:42" s="105" customFormat="1">
      <c r="A48" s="110">
        <v>2015</v>
      </c>
      <c r="B48" s="110"/>
      <c r="C48" s="116">
        <v>1.5176936821738263</v>
      </c>
      <c r="D48" s="116">
        <v>3.5440253639796415</v>
      </c>
      <c r="E48" s="116">
        <v>1.1842360463228285</v>
      </c>
      <c r="F48" s="116">
        <v>2.1295450912429015</v>
      </c>
      <c r="G48" s="116">
        <v>3.7144993514320657</v>
      </c>
      <c r="H48" s="116">
        <v>2.8817259430769626</v>
      </c>
    </row>
    <row r="49" spans="1:8" s="105" customFormat="1">
      <c r="A49" s="110">
        <v>2016</v>
      </c>
      <c r="B49" s="110"/>
      <c r="C49" s="116">
        <v>1.55388619274901</v>
      </c>
      <c r="D49" s="116">
        <v>3.8280378553122718</v>
      </c>
      <c r="E49" s="116">
        <v>1.5231655266033428</v>
      </c>
      <c r="F49" s="116">
        <v>1.2978559225277797</v>
      </c>
      <c r="G49" s="116">
        <v>3.9122301287000116</v>
      </c>
      <c r="H49" s="116">
        <v>3.1428603467104077</v>
      </c>
    </row>
    <row r="50" spans="1:8" s="105" customFormat="1">
      <c r="A50" s="110">
        <v>2017</v>
      </c>
      <c r="B50" s="110"/>
      <c r="C50" s="116">
        <v>1.3631681367087811</v>
      </c>
      <c r="D50" s="116">
        <v>3.6718221474893342</v>
      </c>
      <c r="E50" s="116">
        <v>1.3411497737224165</v>
      </c>
      <c r="F50" s="116">
        <v>1.1069830456185814</v>
      </c>
      <c r="G50" s="116">
        <v>4.2970184846232273</v>
      </c>
      <c r="H50" s="116">
        <v>2.9901895497549402</v>
      </c>
    </row>
    <row r="51" spans="1:8" s="105" customFormat="1">
      <c r="A51" s="110">
        <v>2018</v>
      </c>
      <c r="B51" s="110"/>
      <c r="C51" s="116">
        <v>2.1545521797216471</v>
      </c>
      <c r="D51" s="116">
        <v>5.3501241393861143</v>
      </c>
      <c r="E51" s="116">
        <v>4.8947881595242437</v>
      </c>
      <c r="F51" s="116">
        <v>3.0619141148393147</v>
      </c>
      <c r="G51" s="116">
        <v>6.3247607346571089</v>
      </c>
      <c r="H51" s="116">
        <v>4.9195686211386258</v>
      </c>
    </row>
    <row r="52" spans="1:8" s="105" customFormat="1">
      <c r="A52" s="110">
        <v>2019</v>
      </c>
      <c r="B52" s="110"/>
      <c r="C52" s="116">
        <v>3.2929363918184906</v>
      </c>
      <c r="D52" s="116">
        <v>4.8847566106932527</v>
      </c>
      <c r="E52" s="116">
        <v>5.0528173967279377</v>
      </c>
      <c r="F52" s="116">
        <v>3.5849588512146813</v>
      </c>
      <c r="G52" s="116">
        <v>5.8789873502323342</v>
      </c>
      <c r="H52" s="116">
        <v>4.7420817775544633</v>
      </c>
    </row>
    <row r="53" spans="1:8" s="105" customFormat="1">
      <c r="A53" s="110"/>
      <c r="B53" s="110"/>
      <c r="C53" s="116"/>
      <c r="D53" s="116"/>
      <c r="E53" s="116"/>
      <c r="F53" s="116"/>
      <c r="G53" s="116"/>
      <c r="H53" s="116"/>
    </row>
    <row r="54" spans="1:8" s="105" customFormat="1">
      <c r="A54" s="110">
        <v>2019</v>
      </c>
      <c r="B54" s="110" t="s">
        <v>134</v>
      </c>
      <c r="C54" s="116">
        <v>3.7882367163330155</v>
      </c>
      <c r="D54" s="116">
        <v>7.1795505139777394</v>
      </c>
      <c r="E54" s="116">
        <v>8.7174497472472865</v>
      </c>
      <c r="F54" s="116">
        <v>5.3317276660279855</v>
      </c>
      <c r="G54" s="116">
        <v>8.4521361793743921</v>
      </c>
      <c r="H54" s="116">
        <v>7.0813175548487761</v>
      </c>
    </row>
    <row r="55" spans="1:8" s="105" customFormat="1">
      <c r="A55" s="110"/>
      <c r="B55" s="110" t="s">
        <v>135</v>
      </c>
      <c r="C55" s="116">
        <v>3.7755901929694913</v>
      </c>
      <c r="D55" s="116">
        <v>7.2612221414984468</v>
      </c>
      <c r="E55" s="116">
        <v>8.7894967800882906</v>
      </c>
      <c r="F55" s="116">
        <v>5.1400159025899894</v>
      </c>
      <c r="G55" s="116">
        <v>8.4668222341759645</v>
      </c>
      <c r="H55" s="116">
        <v>7.1484613885955284</v>
      </c>
    </row>
    <row r="56" spans="1:8" s="105" customFormat="1">
      <c r="A56" s="110"/>
      <c r="B56" s="110" t="s">
        <v>136</v>
      </c>
      <c r="C56" s="116">
        <v>3.7837871384156951</v>
      </c>
      <c r="D56" s="116">
        <v>7.1323650097101066</v>
      </c>
      <c r="E56" s="116">
        <v>8.6632718734856784</v>
      </c>
      <c r="F56" s="116">
        <v>5.1692127869868765</v>
      </c>
      <c r="G56" s="116">
        <v>8.3768489381123246</v>
      </c>
      <c r="H56" s="116">
        <v>7.0360230349511887</v>
      </c>
    </row>
    <row r="57" spans="1:8" s="105" customFormat="1">
      <c r="A57" s="110"/>
      <c r="B57" s="110" t="s">
        <v>137</v>
      </c>
      <c r="C57" s="116">
        <v>3.8435307700981358</v>
      </c>
      <c r="D57" s="116">
        <v>7.1100605514607063</v>
      </c>
      <c r="E57" s="116">
        <v>8.8551682710657165</v>
      </c>
      <c r="F57" s="116">
        <v>5.29782920888211</v>
      </c>
      <c r="G57" s="116">
        <v>8.3419651407351303</v>
      </c>
      <c r="H57" s="116">
        <v>7.0608842998972854</v>
      </c>
    </row>
    <row r="58" spans="1:8" s="105" customFormat="1">
      <c r="A58" s="110"/>
      <c r="B58" s="110" t="s">
        <v>138</v>
      </c>
      <c r="C58" s="116">
        <v>3.8532202441064589</v>
      </c>
      <c r="D58" s="116">
        <v>7.0035933346946022</v>
      </c>
      <c r="E58" s="116">
        <v>8.7688844460250603</v>
      </c>
      <c r="F58" s="116">
        <v>5.2200037220729856</v>
      </c>
      <c r="G58" s="116">
        <v>8.0776909237046048</v>
      </c>
      <c r="H58" s="116">
        <v>6.9695561613716484</v>
      </c>
    </row>
    <row r="59" spans="1:8" s="105" customFormat="1">
      <c r="A59" s="110"/>
      <c r="B59" s="110" t="s">
        <v>139</v>
      </c>
      <c r="C59" s="116">
        <v>4.5881897790146731</v>
      </c>
      <c r="D59" s="116">
        <v>6.9923303659377378</v>
      </c>
      <c r="E59" s="116">
        <v>8.8195972201486015</v>
      </c>
      <c r="F59" s="116">
        <v>5.1736826687194259</v>
      </c>
      <c r="G59" s="116">
        <v>8.0600031144643083</v>
      </c>
      <c r="H59" s="116">
        <v>7.0426784822221533</v>
      </c>
    </row>
    <row r="60" spans="1:8" s="105" customFormat="1">
      <c r="A60" s="110"/>
      <c r="B60" s="110" t="s">
        <v>140</v>
      </c>
      <c r="C60" s="116">
        <v>4.5391263140659888</v>
      </c>
      <c r="D60" s="116">
        <v>6.9087652350899642</v>
      </c>
      <c r="E60" s="116">
        <v>8.7851860122131207</v>
      </c>
      <c r="F60" s="116">
        <v>5.1427184751690058</v>
      </c>
      <c r="G60" s="116">
        <v>7.9272916364551138</v>
      </c>
      <c r="H60" s="116">
        <v>6.9714870245386029</v>
      </c>
    </row>
    <row r="61" spans="1:8" s="105" customFormat="1">
      <c r="A61" s="110"/>
      <c r="B61" s="110" t="s">
        <v>141</v>
      </c>
      <c r="C61" s="116">
        <v>3.3121834160805275</v>
      </c>
      <c r="D61" s="116">
        <v>5.2640629451737198</v>
      </c>
      <c r="E61" s="116">
        <v>5.1610662660389828</v>
      </c>
      <c r="F61" s="116">
        <v>3.3917321475367412</v>
      </c>
      <c r="G61" s="116">
        <v>6.2110470621224767</v>
      </c>
      <c r="H61" s="116">
        <v>5.0288326138192563</v>
      </c>
    </row>
    <row r="62" spans="1:8" s="105" customFormat="1">
      <c r="A62" s="110"/>
      <c r="B62" s="110" t="s">
        <v>142</v>
      </c>
      <c r="C62" s="116">
        <v>3.2353860200377227</v>
      </c>
      <c r="D62" s="116">
        <v>5.1849573220525302</v>
      </c>
      <c r="E62" s="116">
        <v>5.1227128797359134</v>
      </c>
      <c r="F62" s="116">
        <v>3.4180063954670103</v>
      </c>
      <c r="G62" s="116">
        <v>5.944648181912382</v>
      </c>
      <c r="H62" s="116">
        <v>4.9586826023501951</v>
      </c>
    </row>
    <row r="63" spans="1:8" s="105" customFormat="1">
      <c r="A63" s="110"/>
      <c r="B63" s="110" t="s">
        <v>143</v>
      </c>
      <c r="C63" s="116">
        <v>3.2656780240521988</v>
      </c>
      <c r="D63" s="116">
        <v>5.0986124401670496</v>
      </c>
      <c r="E63" s="116">
        <v>5.1177864417467189</v>
      </c>
      <c r="F63" s="116">
        <v>3.4832078552071044</v>
      </c>
      <c r="G63" s="116">
        <v>5.8252671198897765</v>
      </c>
      <c r="H63" s="116">
        <v>4.9007545440568956</v>
      </c>
    </row>
    <row r="64" spans="1:8" s="105" customFormat="1">
      <c r="A64" s="110"/>
      <c r="B64" s="110" t="s">
        <v>144</v>
      </c>
      <c r="C64" s="116">
        <v>3.2510285986007137</v>
      </c>
      <c r="D64" s="116">
        <v>4.9987611449657132</v>
      </c>
      <c r="E64" s="116">
        <v>5.087499879232249</v>
      </c>
      <c r="F64" s="116">
        <v>3.647095526838573</v>
      </c>
      <c r="G64" s="116">
        <v>6.035400140222702</v>
      </c>
      <c r="H64" s="116">
        <v>4.8262578113219101</v>
      </c>
    </row>
    <row r="65" spans="1:8" s="105" customFormat="1">
      <c r="A65" s="110"/>
      <c r="B65" s="110" t="s">
        <v>145</v>
      </c>
      <c r="C65" s="116">
        <v>3.2929363918184906</v>
      </c>
      <c r="D65" s="116">
        <v>4.8847566106932527</v>
      </c>
      <c r="E65" s="116">
        <v>5.0528173967279377</v>
      </c>
      <c r="F65" s="116">
        <v>3.5849588512146813</v>
      </c>
      <c r="G65" s="116">
        <v>5.8789873502323342</v>
      </c>
      <c r="H65" s="116">
        <v>4.7420817775544633</v>
      </c>
    </row>
    <row r="66" spans="1:8" s="105" customFormat="1">
      <c r="A66" s="110">
        <v>2020</v>
      </c>
      <c r="B66" s="110" t="s">
        <v>134</v>
      </c>
      <c r="C66" s="116">
        <v>1.4286166178126614</v>
      </c>
      <c r="D66" s="116">
        <v>2.9122509269340791</v>
      </c>
      <c r="E66" s="116">
        <v>1.2090449571755535</v>
      </c>
      <c r="F66" s="116">
        <v>1.2864903050949339</v>
      </c>
      <c r="G66" s="116">
        <v>3.6651529418935569</v>
      </c>
      <c r="H66" s="116">
        <v>2.4484023555305656</v>
      </c>
    </row>
    <row r="67" spans="1:8" s="105" customFormat="1">
      <c r="A67" s="110"/>
      <c r="B67" s="110" t="s">
        <v>135</v>
      </c>
      <c r="C67" s="116">
        <v>2.218285987422508</v>
      </c>
      <c r="D67" s="116">
        <v>3.6845453842800691</v>
      </c>
      <c r="E67" s="116">
        <v>2.0295408263142578</v>
      </c>
      <c r="F67" s="116">
        <v>2.1174355135192169</v>
      </c>
      <c r="G67" s="116">
        <v>4.5611662346426218</v>
      </c>
      <c r="H67" s="116">
        <v>3.2331670664786705</v>
      </c>
    </row>
    <row r="68" spans="1:8" s="105" customFormat="1">
      <c r="A68" s="110"/>
      <c r="B68" s="110" t="s">
        <v>136</v>
      </c>
      <c r="C68" s="116">
        <v>2.0353989767477154</v>
      </c>
      <c r="D68" s="116">
        <v>3.5858722752978966</v>
      </c>
      <c r="E68" s="116">
        <v>2.037612713349235</v>
      </c>
      <c r="F68" s="116">
        <v>2.0809307329507476</v>
      </c>
      <c r="G68" s="116">
        <v>4.4903342269752011</v>
      </c>
      <c r="H68" s="116">
        <v>3.1462026708399815</v>
      </c>
    </row>
    <row r="69" spans="1:8" s="105" customFormat="1">
      <c r="A69" s="110"/>
      <c r="B69" s="110" t="s">
        <v>137</v>
      </c>
      <c r="C69" s="116">
        <v>1.645918459836726</v>
      </c>
      <c r="D69" s="116">
        <v>3.4171525489576471</v>
      </c>
      <c r="E69" s="116">
        <v>1.7264615006260087</v>
      </c>
      <c r="F69" s="116">
        <v>1.781299646450063</v>
      </c>
      <c r="G69" s="116">
        <v>4.1204126733589863</v>
      </c>
      <c r="H69" s="116">
        <v>2.9288224046814859</v>
      </c>
    </row>
    <row r="70" spans="1:8" s="105" customFormat="1">
      <c r="A70" s="110"/>
      <c r="B70" s="110" t="s">
        <v>138</v>
      </c>
      <c r="C70" s="116" t="s">
        <v>146</v>
      </c>
      <c r="D70" s="116" t="s">
        <v>146</v>
      </c>
      <c r="E70" s="116" t="s">
        <v>146</v>
      </c>
      <c r="F70" s="116" t="s">
        <v>146</v>
      </c>
      <c r="G70" s="116" t="s">
        <v>146</v>
      </c>
      <c r="H70" s="116" t="s">
        <v>146</v>
      </c>
    </row>
    <row r="71" spans="1:8" s="105" customFormat="1">
      <c r="A71" s="110"/>
      <c r="B71" s="110" t="s">
        <v>139</v>
      </c>
      <c r="C71" s="116" t="s">
        <v>146</v>
      </c>
      <c r="D71" s="116" t="s">
        <v>146</v>
      </c>
      <c r="E71" s="116" t="s">
        <v>146</v>
      </c>
      <c r="F71" s="116" t="s">
        <v>146</v>
      </c>
      <c r="G71" s="116" t="s">
        <v>146</v>
      </c>
      <c r="H71" s="116" t="s">
        <v>146</v>
      </c>
    </row>
    <row r="72" spans="1:8" s="105" customFormat="1">
      <c r="A72" s="110"/>
      <c r="B72" s="110" t="s">
        <v>140</v>
      </c>
      <c r="C72" s="116" t="s">
        <v>146</v>
      </c>
      <c r="D72" s="116" t="s">
        <v>146</v>
      </c>
      <c r="E72" s="116" t="s">
        <v>146</v>
      </c>
      <c r="F72" s="116" t="s">
        <v>146</v>
      </c>
      <c r="G72" s="116" t="s">
        <v>146</v>
      </c>
      <c r="H72" s="116" t="s">
        <v>146</v>
      </c>
    </row>
    <row r="73" spans="1:8" s="105" customFormat="1">
      <c r="A73" s="110"/>
      <c r="B73" s="110" t="s">
        <v>141</v>
      </c>
      <c r="C73" s="116" t="s">
        <v>146</v>
      </c>
      <c r="D73" s="116" t="s">
        <v>146</v>
      </c>
      <c r="E73" s="116" t="s">
        <v>146</v>
      </c>
      <c r="F73" s="116" t="s">
        <v>146</v>
      </c>
      <c r="G73" s="116" t="s">
        <v>146</v>
      </c>
      <c r="H73" s="116" t="s">
        <v>146</v>
      </c>
    </row>
    <row r="74" spans="1:8" s="105" customFormat="1">
      <c r="A74" s="110"/>
      <c r="B74" s="110" t="s">
        <v>142</v>
      </c>
      <c r="C74" s="118" t="s">
        <v>146</v>
      </c>
      <c r="D74" s="118" t="s">
        <v>146</v>
      </c>
      <c r="E74" s="118" t="s">
        <v>146</v>
      </c>
      <c r="F74" s="118" t="s">
        <v>146</v>
      </c>
      <c r="G74" s="118" t="s">
        <v>146</v>
      </c>
      <c r="H74" s="118" t="s">
        <v>146</v>
      </c>
    </row>
    <row r="75" spans="1:8" s="105" customFormat="1">
      <c r="A75" s="110"/>
      <c r="B75" s="110" t="s">
        <v>143</v>
      </c>
      <c r="C75" s="118" t="s">
        <v>146</v>
      </c>
      <c r="D75" s="118" t="s">
        <v>146</v>
      </c>
      <c r="E75" s="118" t="s">
        <v>146</v>
      </c>
      <c r="F75" s="118" t="s">
        <v>146</v>
      </c>
      <c r="G75" s="118" t="s">
        <v>146</v>
      </c>
      <c r="H75" s="118" t="s">
        <v>146</v>
      </c>
    </row>
    <row r="76" spans="1:8" s="105" customFormat="1">
      <c r="A76" s="110"/>
      <c r="B76" s="110" t="s">
        <v>144</v>
      </c>
      <c r="C76" s="118" t="s">
        <v>146</v>
      </c>
      <c r="D76" s="118" t="s">
        <v>146</v>
      </c>
      <c r="E76" s="118" t="s">
        <v>146</v>
      </c>
      <c r="F76" s="118" t="s">
        <v>146</v>
      </c>
      <c r="G76" s="118" t="s">
        <v>146</v>
      </c>
      <c r="H76" s="118" t="s">
        <v>146</v>
      </c>
    </row>
    <row r="77" spans="1:8" s="105" customFormat="1">
      <c r="A77" s="110"/>
      <c r="B77" s="110" t="s">
        <v>145</v>
      </c>
      <c r="C77" s="118" t="s">
        <v>146</v>
      </c>
      <c r="D77" s="118" t="s">
        <v>146</v>
      </c>
      <c r="E77" s="118" t="s">
        <v>146</v>
      </c>
      <c r="F77" s="118" t="s">
        <v>146</v>
      </c>
      <c r="G77" s="118" t="s">
        <v>146</v>
      </c>
      <c r="H77" s="118" t="s">
        <v>146</v>
      </c>
    </row>
    <row r="78" spans="1:8" s="105" customFormat="1">
      <c r="A78" s="110"/>
      <c r="B78" s="110"/>
      <c r="C78" s="118"/>
      <c r="D78" s="118"/>
      <c r="E78" s="118"/>
      <c r="F78" s="118"/>
      <c r="G78" s="118"/>
      <c r="H78" s="118"/>
    </row>
    <row r="79" spans="1:8" s="105" customFormat="1" ht="15.75">
      <c r="A79" s="106"/>
      <c r="B79" s="106"/>
      <c r="C79" s="106"/>
      <c r="D79" s="106"/>
      <c r="E79" s="106"/>
      <c r="F79" s="106"/>
      <c r="G79" s="106"/>
      <c r="H79" s="106"/>
    </row>
    <row r="80" spans="1:8" ht="15.75">
      <c r="A80" s="106" t="s">
        <v>148</v>
      </c>
      <c r="B80" s="106"/>
      <c r="C80" s="106"/>
      <c r="D80" s="106"/>
      <c r="E80" s="106"/>
      <c r="F80" s="106"/>
      <c r="G80" s="106"/>
      <c r="H80" s="106"/>
    </row>
    <row r="81" spans="1:8" ht="20.25">
      <c r="A81" s="123"/>
      <c r="B81" s="367"/>
      <c r="C81" s="368"/>
      <c r="D81" s="368"/>
      <c r="E81" s="368"/>
      <c r="F81" s="368"/>
      <c r="G81" s="368"/>
      <c r="H81" s="368"/>
    </row>
    <row r="82" spans="1:8" ht="15.75">
      <c r="A82" s="106"/>
      <c r="B82" s="367"/>
      <c r="C82" s="369"/>
      <c r="D82" s="369"/>
      <c r="E82" s="369"/>
      <c r="F82" s="369"/>
      <c r="G82" s="369"/>
      <c r="H82" s="369"/>
    </row>
    <row r="83" spans="1:8" ht="18">
      <c r="A83" s="102"/>
      <c r="B83" s="103"/>
      <c r="C83" s="103"/>
      <c r="D83" s="103"/>
      <c r="E83" s="103"/>
      <c r="F83" s="103"/>
      <c r="G83" s="103"/>
      <c r="H83" s="103"/>
    </row>
    <row r="84" spans="1:8" ht="18">
      <c r="A84" s="102"/>
      <c r="B84" s="103"/>
      <c r="C84" s="103"/>
      <c r="D84" s="103"/>
      <c r="E84" s="103"/>
      <c r="F84" s="103"/>
      <c r="G84" s="103"/>
      <c r="H84" s="103"/>
    </row>
    <row r="85" spans="1:8" ht="15.75">
      <c r="A85" s="106"/>
      <c r="B85" s="106"/>
      <c r="C85" s="106"/>
      <c r="D85" s="106"/>
      <c r="E85" s="106"/>
      <c r="F85" s="106"/>
      <c r="G85" s="106"/>
      <c r="H85" s="106"/>
    </row>
    <row r="86" spans="1:8" ht="15.75">
      <c r="A86" s="106"/>
      <c r="B86" s="106"/>
      <c r="C86" s="106"/>
      <c r="D86" s="106"/>
      <c r="E86" s="106"/>
      <c r="F86" s="106"/>
      <c r="G86" s="106"/>
      <c r="H86" s="106"/>
    </row>
    <row r="87" spans="1:8" ht="15.75">
      <c r="A87" s="106"/>
      <c r="B87" s="106"/>
      <c r="C87" s="106"/>
      <c r="D87" s="106"/>
      <c r="E87" s="106"/>
      <c r="F87" s="106"/>
      <c r="G87" s="106"/>
      <c r="H87" s="106"/>
    </row>
    <row r="88" spans="1:8" ht="15.75">
      <c r="A88" s="106"/>
      <c r="B88" s="106"/>
      <c r="C88" s="106"/>
      <c r="D88" s="106"/>
      <c r="E88" s="106"/>
      <c r="F88" s="106"/>
      <c r="G88" s="106"/>
      <c r="H88" s="106"/>
    </row>
    <row r="89" spans="1:8">
      <c r="A89" s="110"/>
      <c r="B89" s="110"/>
      <c r="C89" s="111"/>
      <c r="D89" s="111"/>
      <c r="E89" s="111"/>
      <c r="F89" s="111"/>
      <c r="G89" s="111"/>
      <c r="H89" s="111"/>
    </row>
    <row r="90" spans="1:8">
      <c r="A90" s="110"/>
      <c r="B90" s="110"/>
      <c r="C90" s="111"/>
      <c r="D90" s="111"/>
      <c r="E90" s="111"/>
      <c r="F90" s="111"/>
      <c r="G90" s="111"/>
      <c r="H90" s="111"/>
    </row>
    <row r="91" spans="1:8">
      <c r="A91" s="110"/>
      <c r="B91" s="110"/>
      <c r="C91" s="111"/>
      <c r="D91" s="111"/>
      <c r="E91" s="111"/>
      <c r="F91" s="111"/>
      <c r="G91" s="111"/>
      <c r="H91" s="111"/>
    </row>
    <row r="92" spans="1:8">
      <c r="A92" s="110"/>
      <c r="B92" s="110"/>
      <c r="C92" s="111"/>
      <c r="D92" s="111"/>
      <c r="E92" s="111"/>
      <c r="F92" s="111"/>
      <c r="G92" s="111"/>
      <c r="H92" s="111"/>
    </row>
  </sheetData>
  <mergeCells count="2">
    <mergeCell ref="B81:H81"/>
    <mergeCell ref="B82:H82"/>
  </mergeCells>
  <printOptions horizontalCentered="1"/>
  <pageMargins left="0.15748031496062992" right="0.19685039370078741" top="0.15748031496062992" bottom="0.19685039370078741" header="0" footer="0"/>
  <pageSetup paperSize="9" scale="6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84"/>
  <sheetViews>
    <sheetView showGridLines="0" showZeros="0" showOutlineSymbols="0" zoomScaleNormal="100" workbookViewId="0">
      <selection activeCell="I22" sqref="I22"/>
    </sheetView>
  </sheetViews>
  <sheetFormatPr baseColWidth="10" defaultColWidth="11.5703125" defaultRowHeight="15"/>
  <cols>
    <col min="1" max="1" width="8" style="104" customWidth="1"/>
    <col min="2" max="2" width="5.5703125" style="104" customWidth="1"/>
    <col min="3" max="8" width="20" style="104" customWidth="1"/>
    <col min="9" max="11" width="12" style="104" customWidth="1"/>
    <col min="12" max="16384" width="11.5703125" style="104"/>
  </cols>
  <sheetData>
    <row r="1" spans="1:15" ht="18">
      <c r="A1" s="102" t="s">
        <v>150</v>
      </c>
      <c r="B1" s="103"/>
      <c r="C1" s="103"/>
      <c r="D1" s="103"/>
      <c r="E1" s="103"/>
      <c r="F1" s="103"/>
      <c r="G1" s="103"/>
      <c r="H1" s="103"/>
      <c r="I1" s="124"/>
    </row>
    <row r="2" spans="1:15" ht="18">
      <c r="A2" s="102" t="s">
        <v>130</v>
      </c>
      <c r="B2" s="103"/>
      <c r="C2" s="103"/>
      <c r="D2" s="103"/>
      <c r="E2" s="103"/>
      <c r="F2" s="103"/>
      <c r="G2" s="103"/>
      <c r="H2" s="103"/>
      <c r="I2" s="124"/>
    </row>
    <row r="3" spans="1:15" ht="15.75">
      <c r="A3" s="125"/>
      <c r="B3" s="106"/>
      <c r="C3" s="106"/>
      <c r="D3" s="106"/>
      <c r="E3" s="106"/>
      <c r="F3" s="106"/>
      <c r="G3" s="106"/>
      <c r="H3" s="106"/>
      <c r="I3" s="124"/>
    </row>
    <row r="4" spans="1:15" ht="32.1" customHeight="1">
      <c r="A4" s="225" t="s">
        <v>131</v>
      </c>
      <c r="B4" s="226"/>
      <c r="C4" s="227" t="s">
        <v>132</v>
      </c>
      <c r="D4" s="228" t="s">
        <v>50</v>
      </c>
      <c r="E4" s="228" t="s">
        <v>51</v>
      </c>
      <c r="F4" s="228" t="s">
        <v>116</v>
      </c>
      <c r="G4" s="229" t="s">
        <v>133</v>
      </c>
      <c r="H4" s="230" t="s">
        <v>46</v>
      </c>
      <c r="I4" s="107"/>
    </row>
    <row r="5" spans="1:15" ht="15.75">
      <c r="A5" s="108"/>
      <c r="B5" s="108"/>
      <c r="C5" s="109"/>
      <c r="D5" s="108"/>
      <c r="E5" s="108"/>
      <c r="F5" s="108"/>
      <c r="G5" s="108"/>
      <c r="H5" s="108"/>
      <c r="I5" s="124"/>
    </row>
    <row r="6" spans="1:15">
      <c r="A6" s="110">
        <v>2010</v>
      </c>
      <c r="B6" s="110"/>
      <c r="C6" s="116">
        <v>854.0098516375906</v>
      </c>
      <c r="D6" s="116">
        <v>892.37764217259462</v>
      </c>
      <c r="E6" s="116">
        <v>574.12949385821184</v>
      </c>
      <c r="F6" s="116">
        <v>351.08814006829385</v>
      </c>
      <c r="G6" s="116">
        <v>462.0913540920069</v>
      </c>
      <c r="H6" s="116">
        <v>785.83047111742064</v>
      </c>
      <c r="J6" s="117"/>
      <c r="K6" s="117"/>
      <c r="L6" s="117"/>
      <c r="M6" s="117"/>
      <c r="N6" s="117"/>
      <c r="O6" s="117"/>
    </row>
    <row r="7" spans="1:15">
      <c r="A7" s="110">
        <v>2011</v>
      </c>
      <c r="B7" s="110"/>
      <c r="C7" s="116">
        <v>873.20752003164876</v>
      </c>
      <c r="D7" s="116">
        <v>923.06397400451101</v>
      </c>
      <c r="E7" s="116">
        <v>588.72296997590513</v>
      </c>
      <c r="F7" s="116">
        <v>360.34340878210691</v>
      </c>
      <c r="G7" s="116">
        <v>473.67850927937536</v>
      </c>
      <c r="H7" s="116">
        <v>810.85356069746285</v>
      </c>
      <c r="J7" s="117"/>
      <c r="K7" s="117"/>
      <c r="L7" s="117"/>
      <c r="M7" s="117"/>
      <c r="N7" s="117"/>
      <c r="O7" s="117"/>
    </row>
    <row r="8" spans="1:15">
      <c r="A8" s="110">
        <v>2012</v>
      </c>
      <c r="B8" s="110"/>
      <c r="C8" s="116">
        <v>890.96203422829547</v>
      </c>
      <c r="D8" s="116">
        <v>955.4104056196536</v>
      </c>
      <c r="E8" s="116">
        <v>603.86982572137697</v>
      </c>
      <c r="F8" s="116">
        <v>365.30420992649925</v>
      </c>
      <c r="G8" s="116">
        <v>488.24254826560002</v>
      </c>
      <c r="H8" s="116">
        <v>836.26568757017981</v>
      </c>
      <c r="J8" s="117"/>
      <c r="K8" s="117"/>
      <c r="L8" s="117"/>
      <c r="M8" s="117"/>
      <c r="N8" s="117"/>
      <c r="O8" s="117"/>
    </row>
    <row r="9" spans="1:15">
      <c r="A9" s="110">
        <v>2013</v>
      </c>
      <c r="B9" s="110"/>
      <c r="C9" s="116">
        <v>910.3720826990276</v>
      </c>
      <c r="D9" s="116">
        <v>987.48063579495374</v>
      </c>
      <c r="E9" s="116">
        <v>619.75687378538237</v>
      </c>
      <c r="F9" s="116">
        <v>369.68166364562711</v>
      </c>
      <c r="G9" s="116">
        <v>503.82679781334627</v>
      </c>
      <c r="H9" s="116">
        <v>862.0005649572704</v>
      </c>
      <c r="J9" s="117"/>
      <c r="K9" s="117"/>
      <c r="L9" s="117"/>
      <c r="M9" s="117"/>
      <c r="N9" s="117"/>
      <c r="O9" s="117"/>
    </row>
    <row r="10" spans="1:15">
      <c r="A10" s="110">
        <v>2014</v>
      </c>
      <c r="B10" s="110"/>
      <c r="C10" s="116">
        <v>918.29211711246444</v>
      </c>
      <c r="D10" s="116">
        <v>1007.6883898661677</v>
      </c>
      <c r="E10" s="116">
        <v>626.11859428726598</v>
      </c>
      <c r="F10" s="116">
        <v>368.0060296391639</v>
      </c>
      <c r="G10" s="116">
        <v>510.91438177257129</v>
      </c>
      <c r="H10" s="116">
        <v>876.52859760097738</v>
      </c>
      <c r="J10" s="117"/>
      <c r="K10" s="117"/>
      <c r="L10" s="117"/>
      <c r="M10" s="117"/>
      <c r="N10" s="117"/>
      <c r="O10" s="117"/>
    </row>
    <row r="11" spans="1:15">
      <c r="A11" s="110">
        <v>2015</v>
      </c>
      <c r="B11" s="110"/>
      <c r="C11" s="116">
        <v>925.16460204597911</v>
      </c>
      <c r="D11" s="116">
        <v>1029.5348624662738</v>
      </c>
      <c r="E11" s="116">
        <v>632.73647553638693</v>
      </c>
      <c r="F11" s="116">
        <v>371.93226340494067</v>
      </c>
      <c r="G11" s="116">
        <v>520.60231470894644</v>
      </c>
      <c r="H11" s="116">
        <v>893.13122980420644</v>
      </c>
      <c r="J11" s="117"/>
      <c r="K11" s="117"/>
      <c r="L11" s="117"/>
      <c r="M11" s="117"/>
      <c r="N11" s="117"/>
      <c r="O11" s="117"/>
    </row>
    <row r="12" spans="1:15">
      <c r="A12" s="110">
        <v>2016</v>
      </c>
      <c r="B12" s="110"/>
      <c r="C12" s="126">
        <v>931.64910253017274</v>
      </c>
      <c r="D12" s="126">
        <v>1050.8237921202408</v>
      </c>
      <c r="E12" s="126">
        <v>640.89177371057519</v>
      </c>
      <c r="F12" s="126">
        <v>376.42090629243734</v>
      </c>
      <c r="G12" s="126">
        <v>528.63899788950926</v>
      </c>
      <c r="H12" s="116">
        <v>910.2438056302824</v>
      </c>
      <c r="J12" s="117"/>
      <c r="K12" s="117"/>
      <c r="L12" s="117"/>
      <c r="M12" s="117"/>
      <c r="N12" s="117"/>
      <c r="O12" s="117"/>
    </row>
    <row r="13" spans="1:15">
      <c r="A13" s="110">
        <v>2017</v>
      </c>
      <c r="B13" s="110"/>
      <c r="C13" s="116">
        <v>937.13550373947908</v>
      </c>
      <c r="D13" s="116">
        <v>1071.0073356712587</v>
      </c>
      <c r="E13" s="116">
        <v>649.19055643534398</v>
      </c>
      <c r="F13" s="116">
        <v>381.05815181742025</v>
      </c>
      <c r="G13" s="116">
        <v>538.40100572204483</v>
      </c>
      <c r="H13" s="116">
        <v>926.86713257362715</v>
      </c>
      <c r="J13" s="117"/>
      <c r="K13" s="117"/>
      <c r="L13" s="117"/>
      <c r="M13" s="117"/>
      <c r="N13" s="117"/>
      <c r="O13" s="117"/>
    </row>
    <row r="14" spans="1:15">
      <c r="A14" s="110">
        <v>2018</v>
      </c>
      <c r="B14" s="110"/>
      <c r="C14" s="116">
        <v>953.92125812729375</v>
      </c>
      <c r="D14" s="116">
        <v>1107.4871268066829</v>
      </c>
      <c r="E14" s="116">
        <v>680.95871055427142</v>
      </c>
      <c r="F14" s="116">
        <v>393.40111817886367</v>
      </c>
      <c r="G14" s="116">
        <v>558.41336534140623</v>
      </c>
      <c r="H14" s="116">
        <v>960.98128601384064</v>
      </c>
      <c r="J14" s="117"/>
      <c r="K14" s="117"/>
      <c r="L14" s="117"/>
      <c r="M14" s="117"/>
      <c r="N14" s="117"/>
      <c r="O14" s="117"/>
    </row>
    <row r="15" spans="1:15">
      <c r="A15" s="110">
        <v>2019</v>
      </c>
      <c r="B15" s="110"/>
      <c r="C15" s="116">
        <v>978.40342140358734</v>
      </c>
      <c r="D15" s="116">
        <v>1143.5510504863109</v>
      </c>
      <c r="E15" s="116">
        <v>714.976103465964</v>
      </c>
      <c r="F15" s="116">
        <v>405.54418228434622</v>
      </c>
      <c r="G15" s="116">
        <v>579.25481068681074</v>
      </c>
      <c r="H15" s="116">
        <v>995.75784980562355</v>
      </c>
      <c r="J15" s="117"/>
      <c r="K15" s="117"/>
      <c r="L15" s="117"/>
      <c r="M15" s="117"/>
      <c r="N15" s="117"/>
      <c r="O15" s="117"/>
    </row>
    <row r="16" spans="1:15">
      <c r="A16" s="110"/>
      <c r="B16" s="110"/>
      <c r="C16" s="116"/>
      <c r="D16" s="116"/>
      <c r="E16" s="116"/>
      <c r="F16" s="116"/>
      <c r="G16" s="116"/>
      <c r="H16" s="116"/>
      <c r="J16" s="117"/>
      <c r="K16" s="117"/>
      <c r="L16" s="117"/>
      <c r="M16" s="117"/>
      <c r="N16" s="117"/>
      <c r="O16" s="117"/>
    </row>
    <row r="17" spans="1:15">
      <c r="A17" s="110">
        <v>2019</v>
      </c>
      <c r="B17" s="110" t="s">
        <v>134</v>
      </c>
      <c r="C17" s="116">
        <v>971.17086474129223</v>
      </c>
      <c r="D17" s="116">
        <v>1129.6585452313086</v>
      </c>
      <c r="E17" s="116">
        <v>707.40186356784068</v>
      </c>
      <c r="F17" s="116">
        <v>402.87105278423974</v>
      </c>
      <c r="G17" s="116">
        <v>571.80310851758952</v>
      </c>
      <c r="H17" s="116">
        <v>983.46228676230078</v>
      </c>
      <c r="J17" s="117"/>
      <c r="K17" s="117"/>
      <c r="L17" s="117"/>
      <c r="M17" s="117"/>
      <c r="N17" s="117"/>
      <c r="O17" s="117"/>
    </row>
    <row r="18" spans="1:15">
      <c r="A18" s="110"/>
      <c r="B18" s="110" t="s">
        <v>135</v>
      </c>
      <c r="C18" s="116">
        <v>970.68144400809661</v>
      </c>
      <c r="D18" s="116">
        <v>1131.8647682552528</v>
      </c>
      <c r="E18" s="116">
        <v>708.25783516319257</v>
      </c>
      <c r="F18" s="116">
        <v>402.8041111068415</v>
      </c>
      <c r="G18" s="116">
        <v>572.86285388724059</v>
      </c>
      <c r="H18" s="116">
        <v>985.16442404559973</v>
      </c>
      <c r="J18" s="117"/>
      <c r="K18" s="117"/>
      <c r="L18" s="117"/>
      <c r="M18" s="117"/>
      <c r="N18" s="117"/>
      <c r="O18" s="117"/>
    </row>
    <row r="19" spans="1:15">
      <c r="A19" s="110"/>
      <c r="B19" s="110" t="s">
        <v>136</v>
      </c>
      <c r="C19" s="116">
        <v>971.10639679137569</v>
      </c>
      <c r="D19" s="116">
        <v>1133.9425998435859</v>
      </c>
      <c r="E19" s="116">
        <v>709.10016607019293</v>
      </c>
      <c r="F19" s="116">
        <v>403.16929645336518</v>
      </c>
      <c r="G19" s="116">
        <v>573.50413857589206</v>
      </c>
      <c r="H19" s="116">
        <v>986.71292863607573</v>
      </c>
      <c r="J19" s="117"/>
      <c r="K19" s="117"/>
      <c r="L19" s="117"/>
      <c r="M19" s="117"/>
      <c r="N19" s="117"/>
      <c r="O19" s="117"/>
    </row>
    <row r="20" spans="1:15">
      <c r="A20" s="110"/>
      <c r="B20" s="110" t="s">
        <v>137</v>
      </c>
      <c r="C20" s="116">
        <v>971.58877190467524</v>
      </c>
      <c r="D20" s="116">
        <v>1135.2457336988136</v>
      </c>
      <c r="E20" s="116">
        <v>710.56866859214199</v>
      </c>
      <c r="F20" s="116">
        <v>403.45899106746322</v>
      </c>
      <c r="G20" s="116">
        <v>574.47156569945719</v>
      </c>
      <c r="H20" s="116">
        <v>987.93275670777882</v>
      </c>
      <c r="J20" s="117"/>
      <c r="K20" s="117"/>
      <c r="L20" s="117"/>
      <c r="M20" s="117"/>
      <c r="N20" s="117"/>
      <c r="O20" s="117"/>
    </row>
    <row r="21" spans="1:15">
      <c r="A21" s="110"/>
      <c r="B21" s="110" t="s">
        <v>138</v>
      </c>
      <c r="C21" s="116">
        <v>972.46207532680125</v>
      </c>
      <c r="D21" s="116">
        <v>1137.708743558479</v>
      </c>
      <c r="E21" s="116">
        <v>711.92540451530522</v>
      </c>
      <c r="F21" s="116">
        <v>404.46355866193358</v>
      </c>
      <c r="G21" s="116">
        <v>575.13372989899472</v>
      </c>
      <c r="H21" s="116">
        <v>990.00996891206364</v>
      </c>
      <c r="J21" s="117"/>
      <c r="K21" s="117"/>
      <c r="L21" s="117"/>
      <c r="M21" s="117"/>
      <c r="N21" s="117"/>
      <c r="O21" s="117"/>
    </row>
    <row r="22" spans="1:15">
      <c r="A22" s="110"/>
      <c r="B22" s="110" t="s">
        <v>139</v>
      </c>
      <c r="C22" s="116">
        <v>978.60807012198018</v>
      </c>
      <c r="D22" s="116">
        <v>1137.9882218368998</v>
      </c>
      <c r="E22" s="116">
        <v>712.18614531718242</v>
      </c>
      <c r="F22" s="116">
        <v>404.3049494531549</v>
      </c>
      <c r="G22" s="116">
        <v>575.58365039887315</v>
      </c>
      <c r="H22" s="116">
        <v>990.86736368919105</v>
      </c>
      <c r="J22" s="117"/>
      <c r="K22" s="117"/>
      <c r="L22" s="117"/>
      <c r="M22" s="117"/>
      <c r="N22" s="117"/>
      <c r="O22" s="117"/>
    </row>
    <row r="23" spans="1:15">
      <c r="A23" s="110"/>
      <c r="B23" s="110" t="s">
        <v>140</v>
      </c>
      <c r="C23" s="116">
        <v>978.53204084356014</v>
      </c>
      <c r="D23" s="116">
        <v>1138.7490124863255</v>
      </c>
      <c r="E23" s="116">
        <v>712.50985705999528</v>
      </c>
      <c r="F23" s="116">
        <v>404.35532236847916</v>
      </c>
      <c r="G23" s="116">
        <v>576.25623044496444</v>
      </c>
      <c r="H23" s="116">
        <v>991.48465443681994</v>
      </c>
      <c r="J23" s="117"/>
      <c r="K23" s="117"/>
      <c r="L23" s="117"/>
      <c r="M23" s="117"/>
      <c r="N23" s="117"/>
      <c r="O23" s="117"/>
    </row>
    <row r="24" spans="1:15">
      <c r="A24" s="110"/>
      <c r="B24" s="110" t="s">
        <v>141</v>
      </c>
      <c r="C24" s="116">
        <v>978.47474247228388</v>
      </c>
      <c r="D24" s="116">
        <v>1139.8257124352619</v>
      </c>
      <c r="E24" s="116">
        <v>713.01379211612038</v>
      </c>
      <c r="F24" s="116">
        <v>404.61656345228135</v>
      </c>
      <c r="G24" s="116">
        <v>577.00840438974137</v>
      </c>
      <c r="H24" s="116">
        <v>992.35115415396774</v>
      </c>
      <c r="J24" s="117"/>
      <c r="K24" s="117"/>
      <c r="L24" s="117"/>
      <c r="M24" s="117"/>
      <c r="N24" s="117"/>
      <c r="O24" s="117"/>
    </row>
    <row r="25" spans="1:15">
      <c r="A25" s="110"/>
      <c r="B25" s="110" t="s">
        <v>142</v>
      </c>
      <c r="C25" s="116">
        <v>978.15012432899846</v>
      </c>
      <c r="D25" s="116">
        <v>1140.7140163608315</v>
      </c>
      <c r="E25" s="116">
        <v>713.43620124719519</v>
      </c>
      <c r="F25" s="116">
        <v>404.80503872998401</v>
      </c>
      <c r="G25" s="116">
        <v>577.82577888035905</v>
      </c>
      <c r="H25" s="116">
        <v>993.1058175687034</v>
      </c>
      <c r="J25" s="117"/>
      <c r="K25" s="117"/>
      <c r="L25" s="117"/>
      <c r="M25" s="117"/>
      <c r="N25" s="117"/>
      <c r="O25" s="117"/>
    </row>
    <row r="26" spans="1:15">
      <c r="A26" s="110"/>
      <c r="B26" s="110" t="s">
        <v>143</v>
      </c>
      <c r="C26" s="116">
        <v>978.07655548844025</v>
      </c>
      <c r="D26" s="116">
        <v>1141.6329866098686</v>
      </c>
      <c r="E26" s="116">
        <v>713.99702520501432</v>
      </c>
      <c r="F26" s="116">
        <v>405.18446353621681</v>
      </c>
      <c r="G26" s="116">
        <v>578.55900042067833</v>
      </c>
      <c r="H26" s="116">
        <v>994.02075948931702</v>
      </c>
      <c r="J26" s="117"/>
      <c r="K26" s="117"/>
      <c r="L26" s="117"/>
      <c r="M26" s="117"/>
      <c r="N26" s="117"/>
      <c r="O26" s="117"/>
    </row>
    <row r="27" spans="1:15">
      <c r="A27" s="110"/>
      <c r="B27" s="110" t="s">
        <v>144</v>
      </c>
      <c r="C27" s="116">
        <v>978.35679222914121</v>
      </c>
      <c r="D27" s="116">
        <v>1142.6745593671953</v>
      </c>
      <c r="E27" s="116">
        <v>714.5293001671015</v>
      </c>
      <c r="F27" s="116">
        <v>405.51993871249022</v>
      </c>
      <c r="G27" s="116">
        <v>579.01266567455707</v>
      </c>
      <c r="H27" s="116">
        <v>995.01642049241968</v>
      </c>
      <c r="J27" s="117"/>
      <c r="K27" s="117"/>
      <c r="L27" s="117"/>
      <c r="M27" s="117"/>
      <c r="N27" s="117"/>
      <c r="O27" s="117"/>
    </row>
    <row r="28" spans="1:15">
      <c r="A28" s="110"/>
      <c r="B28" s="110" t="s">
        <v>145</v>
      </c>
      <c r="C28" s="116">
        <v>978.40342140358734</v>
      </c>
      <c r="D28" s="116">
        <v>1143.5510504863109</v>
      </c>
      <c r="E28" s="116">
        <v>714.976103465964</v>
      </c>
      <c r="F28" s="116">
        <v>405.54418228434622</v>
      </c>
      <c r="G28" s="116">
        <v>579.25481068681074</v>
      </c>
      <c r="H28" s="116">
        <v>995.75784980562355</v>
      </c>
      <c r="J28" s="117"/>
      <c r="K28" s="117"/>
      <c r="L28" s="117"/>
      <c r="M28" s="117"/>
      <c r="N28" s="117"/>
      <c r="O28" s="117"/>
    </row>
    <row r="29" spans="1:15">
      <c r="A29" s="110">
        <v>2020</v>
      </c>
      <c r="B29" s="110" t="s">
        <v>134</v>
      </c>
      <c r="C29" s="116">
        <v>978.20106415490261</v>
      </c>
      <c r="D29" s="116">
        <v>1144.6065527748094</v>
      </c>
      <c r="E29" s="116">
        <v>715.44479369488192</v>
      </c>
      <c r="F29" s="116">
        <v>405.94651613568095</v>
      </c>
      <c r="G29" s="116">
        <v>579.92430854390068</v>
      </c>
      <c r="H29" s="116">
        <v>996.73242441599859</v>
      </c>
      <c r="J29" s="117"/>
      <c r="K29" s="117"/>
      <c r="L29" s="117"/>
      <c r="M29" s="117"/>
      <c r="N29" s="117"/>
      <c r="O29" s="117"/>
    </row>
    <row r="30" spans="1:15">
      <c r="A30" s="110"/>
      <c r="B30" s="110" t="s">
        <v>135</v>
      </c>
      <c r="C30" s="116">
        <v>986.30301451884361</v>
      </c>
      <c r="D30" s="116">
        <v>1156.2602270093073</v>
      </c>
      <c r="E30" s="116">
        <v>722.64598986644228</v>
      </c>
      <c r="F30" s="116">
        <v>409.63106803231682</v>
      </c>
      <c r="G30" s="116">
        <v>586.02646282834439</v>
      </c>
      <c r="H30" s="116">
        <v>1006.8507812600074</v>
      </c>
      <c r="J30" s="117"/>
      <c r="K30" s="117"/>
      <c r="L30" s="117"/>
      <c r="M30" s="117"/>
      <c r="N30" s="117"/>
      <c r="O30" s="117"/>
    </row>
    <row r="31" spans="1:15">
      <c r="A31" s="110"/>
      <c r="B31" s="110" t="s">
        <v>136</v>
      </c>
      <c r="C31" s="116">
        <v>986.45749666257962</v>
      </c>
      <c r="D31" s="116">
        <v>1157.9685135550237</v>
      </c>
      <c r="E31" s="116">
        <v>723.21618558728289</v>
      </c>
      <c r="F31" s="116">
        <v>409.89801545574198</v>
      </c>
      <c r="G31" s="116">
        <v>587.13672395398464</v>
      </c>
      <c r="H31" s="116">
        <v>1007.9984144898739</v>
      </c>
      <c r="J31" s="117"/>
      <c r="K31" s="117"/>
      <c r="L31" s="117"/>
      <c r="M31" s="117"/>
      <c r="N31" s="117"/>
      <c r="O31" s="117"/>
    </row>
    <row r="32" spans="1:15">
      <c r="A32" s="110"/>
      <c r="B32" s="110" t="s">
        <v>137</v>
      </c>
      <c r="C32" s="116">
        <v>986.01517009126735</v>
      </c>
      <c r="D32" s="116">
        <v>1159.0869881965509</v>
      </c>
      <c r="E32" s="116">
        <v>723.79879541751666</v>
      </c>
      <c r="F32" s="116">
        <v>409.86704123720386</v>
      </c>
      <c r="G32" s="116">
        <v>588.27512981137329</v>
      </c>
      <c r="H32" s="116">
        <v>1008.8348073120193</v>
      </c>
      <c r="J32" s="117"/>
      <c r="K32" s="117"/>
      <c r="L32" s="117"/>
      <c r="M32" s="117"/>
      <c r="N32" s="117"/>
      <c r="O32" s="117"/>
    </row>
    <row r="33" spans="1:41">
      <c r="A33" s="110"/>
      <c r="B33" s="110" t="s">
        <v>138</v>
      </c>
      <c r="C33" s="116" t="s">
        <v>146</v>
      </c>
      <c r="D33" s="116" t="s">
        <v>146</v>
      </c>
      <c r="E33" s="116" t="s">
        <v>146</v>
      </c>
      <c r="F33" s="116" t="s">
        <v>146</v>
      </c>
      <c r="G33" s="116" t="s">
        <v>146</v>
      </c>
      <c r="H33" s="116" t="s">
        <v>146</v>
      </c>
      <c r="J33" s="117"/>
      <c r="K33" s="117"/>
      <c r="L33" s="117"/>
      <c r="M33" s="117"/>
      <c r="N33" s="117"/>
      <c r="O33" s="117"/>
    </row>
    <row r="34" spans="1:41">
      <c r="A34" s="110"/>
      <c r="B34" s="110" t="s">
        <v>139</v>
      </c>
      <c r="C34" s="116" t="s">
        <v>146</v>
      </c>
      <c r="D34" s="116" t="s">
        <v>146</v>
      </c>
      <c r="E34" s="116" t="s">
        <v>146</v>
      </c>
      <c r="F34" s="116" t="s">
        <v>146</v>
      </c>
      <c r="G34" s="116" t="s">
        <v>146</v>
      </c>
      <c r="H34" s="116" t="s">
        <v>146</v>
      </c>
      <c r="J34" s="117"/>
      <c r="K34" s="117"/>
      <c r="L34" s="117"/>
      <c r="M34" s="117"/>
      <c r="N34" s="117"/>
      <c r="O34" s="117"/>
    </row>
    <row r="35" spans="1:41">
      <c r="A35" s="110"/>
      <c r="B35" s="110" t="s">
        <v>140</v>
      </c>
      <c r="C35" s="116" t="s">
        <v>146</v>
      </c>
      <c r="D35" s="116" t="s">
        <v>146</v>
      </c>
      <c r="E35" s="116" t="s">
        <v>146</v>
      </c>
      <c r="F35" s="116" t="s">
        <v>146</v>
      </c>
      <c r="G35" s="116" t="s">
        <v>146</v>
      </c>
      <c r="H35" s="116" t="s">
        <v>146</v>
      </c>
      <c r="J35" s="117"/>
      <c r="K35" s="117"/>
      <c r="L35" s="117"/>
      <c r="M35" s="117"/>
      <c r="N35" s="117"/>
      <c r="O35" s="117"/>
    </row>
    <row r="36" spans="1:41">
      <c r="A36" s="110"/>
      <c r="B36" s="110" t="s">
        <v>141</v>
      </c>
      <c r="C36" s="116" t="s">
        <v>146</v>
      </c>
      <c r="D36" s="116" t="s">
        <v>146</v>
      </c>
      <c r="E36" s="116" t="s">
        <v>146</v>
      </c>
      <c r="F36" s="116" t="s">
        <v>146</v>
      </c>
      <c r="G36" s="116" t="s">
        <v>146</v>
      </c>
      <c r="H36" s="116" t="s">
        <v>146</v>
      </c>
      <c r="J36" s="117"/>
      <c r="K36" s="117"/>
      <c r="L36" s="117"/>
      <c r="M36" s="117"/>
      <c r="N36" s="117"/>
      <c r="O36" s="117"/>
    </row>
    <row r="37" spans="1:41">
      <c r="A37" s="110"/>
      <c r="B37" s="110" t="s">
        <v>142</v>
      </c>
      <c r="C37" s="116" t="s">
        <v>146</v>
      </c>
      <c r="D37" s="116" t="s">
        <v>146</v>
      </c>
      <c r="E37" s="116" t="s">
        <v>146</v>
      </c>
      <c r="F37" s="116" t="s">
        <v>146</v>
      </c>
      <c r="G37" s="116" t="s">
        <v>146</v>
      </c>
      <c r="H37" s="116" t="s">
        <v>146</v>
      </c>
      <c r="J37" s="117"/>
      <c r="K37" s="117"/>
      <c r="L37" s="117"/>
      <c r="M37" s="117"/>
      <c r="N37" s="117"/>
      <c r="O37" s="117"/>
    </row>
    <row r="38" spans="1:41">
      <c r="A38" s="110"/>
      <c r="B38" s="110" t="s">
        <v>143</v>
      </c>
      <c r="C38" s="116" t="s">
        <v>146</v>
      </c>
      <c r="D38" s="116" t="s">
        <v>146</v>
      </c>
      <c r="E38" s="116" t="s">
        <v>146</v>
      </c>
      <c r="F38" s="116" t="s">
        <v>146</v>
      </c>
      <c r="G38" s="116" t="s">
        <v>146</v>
      </c>
      <c r="H38" s="116" t="s">
        <v>146</v>
      </c>
      <c r="J38" s="117"/>
      <c r="K38" s="117"/>
      <c r="L38" s="117"/>
      <c r="M38" s="117"/>
      <c r="N38" s="117"/>
      <c r="O38" s="117"/>
    </row>
    <row r="39" spans="1:41">
      <c r="A39" s="115"/>
      <c r="B39" s="110" t="s">
        <v>144</v>
      </c>
      <c r="C39" s="116" t="s">
        <v>146</v>
      </c>
      <c r="D39" s="116" t="s">
        <v>146</v>
      </c>
      <c r="E39" s="116" t="s">
        <v>146</v>
      </c>
      <c r="F39" s="116" t="s">
        <v>146</v>
      </c>
      <c r="G39" s="116" t="s">
        <v>146</v>
      </c>
      <c r="H39" s="116" t="s">
        <v>146</v>
      </c>
      <c r="J39" s="117"/>
      <c r="K39" s="117"/>
      <c r="L39" s="117"/>
      <c r="M39" s="117"/>
      <c r="N39" s="117"/>
      <c r="O39" s="117"/>
    </row>
    <row r="40" spans="1:41">
      <c r="A40" s="115"/>
      <c r="B40" s="110" t="s">
        <v>145</v>
      </c>
      <c r="C40" s="116" t="s">
        <v>146</v>
      </c>
      <c r="D40" s="116" t="s">
        <v>146</v>
      </c>
      <c r="E40" s="116" t="s">
        <v>146</v>
      </c>
      <c r="F40" s="116" t="s">
        <v>146</v>
      </c>
      <c r="G40" s="116" t="s">
        <v>146</v>
      </c>
      <c r="H40" s="116" t="s">
        <v>146</v>
      </c>
      <c r="J40" s="117"/>
      <c r="K40" s="117"/>
      <c r="L40" s="117"/>
      <c r="M40" s="117"/>
      <c r="N40" s="117"/>
      <c r="O40" s="117"/>
    </row>
    <row r="41" spans="1:41">
      <c r="A41" s="115"/>
      <c r="B41" s="110"/>
      <c r="C41" s="121"/>
      <c r="D41" s="121"/>
      <c r="E41" s="121"/>
      <c r="F41" s="121"/>
      <c r="G41" s="121"/>
      <c r="H41" s="121"/>
      <c r="J41" s="117"/>
      <c r="K41" s="117"/>
      <c r="L41" s="117"/>
      <c r="M41" s="117"/>
      <c r="N41" s="117"/>
      <c r="O41" s="117"/>
    </row>
    <row r="42" spans="1:41">
      <c r="A42" s="110"/>
      <c r="B42" s="110"/>
      <c r="C42" s="116" t="s">
        <v>147</v>
      </c>
      <c r="D42" s="116"/>
      <c r="E42" s="116"/>
      <c r="F42" s="116"/>
      <c r="G42" s="116"/>
      <c r="H42" s="116"/>
      <c r="J42" s="117"/>
      <c r="K42" s="117"/>
      <c r="L42" s="117"/>
      <c r="M42" s="117"/>
      <c r="N42" s="117"/>
      <c r="O42" s="117"/>
    </row>
    <row r="43" spans="1:41">
      <c r="A43" s="110">
        <v>2010</v>
      </c>
      <c r="B43" s="110"/>
      <c r="C43" s="116">
        <v>2.1742639544057196</v>
      </c>
      <c r="D43" s="116">
        <v>3.5854194921367322</v>
      </c>
      <c r="E43" s="116">
        <v>3.2084438878145383</v>
      </c>
      <c r="F43" s="116">
        <v>2.8985024455060904</v>
      </c>
      <c r="G43" s="116">
        <v>2.8228685702079925</v>
      </c>
      <c r="H43" s="116">
        <v>3.4175092207132662</v>
      </c>
      <c r="J43" s="117"/>
      <c r="K43" s="117"/>
      <c r="L43" s="117"/>
      <c r="M43" s="117"/>
      <c r="N43" s="117"/>
      <c r="O43" s="117"/>
    </row>
    <row r="44" spans="1:41">
      <c r="A44" s="110">
        <v>2011</v>
      </c>
      <c r="B44" s="110"/>
      <c r="C44" s="116">
        <v>2.2479446059370467</v>
      </c>
      <c r="D44" s="116">
        <v>3.4387158957957631</v>
      </c>
      <c r="E44" s="116">
        <v>2.541844004498639</v>
      </c>
      <c r="F44" s="116">
        <v>2.636166722126454</v>
      </c>
      <c r="G44" s="116">
        <v>2.5075464158243799</v>
      </c>
      <c r="H44" s="116">
        <v>3.1842859878493002</v>
      </c>
      <c r="J44" s="117"/>
      <c r="K44" s="117"/>
      <c r="L44" s="117"/>
      <c r="M44" s="117"/>
      <c r="N44" s="117"/>
      <c r="O44" s="117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</row>
    <row r="45" spans="1:41">
      <c r="A45" s="110">
        <v>2012</v>
      </c>
      <c r="B45" s="110"/>
      <c r="C45" s="118">
        <v>2.0332525532994916</v>
      </c>
      <c r="D45" s="118">
        <v>3.5042459164357442</v>
      </c>
      <c r="E45" s="118">
        <v>2.5728324726469909</v>
      </c>
      <c r="F45" s="118">
        <v>1.3766870777958573</v>
      </c>
      <c r="G45" s="118">
        <v>3.0746674592396994</v>
      </c>
      <c r="H45" s="118">
        <v>3.1339970747441104</v>
      </c>
      <c r="J45" s="117"/>
      <c r="K45" s="117"/>
      <c r="L45" s="117"/>
      <c r="M45" s="117"/>
      <c r="N45" s="117"/>
      <c r="O45" s="117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</row>
    <row r="46" spans="1:41">
      <c r="A46" s="110">
        <v>2013</v>
      </c>
      <c r="B46" s="110"/>
      <c r="C46" s="116">
        <v>2.1785494471202815</v>
      </c>
      <c r="D46" s="116">
        <v>3.3566967647270074</v>
      </c>
      <c r="E46" s="116">
        <v>2.6308729774710882</v>
      </c>
      <c r="F46" s="116">
        <v>1.1983036603954389</v>
      </c>
      <c r="G46" s="116">
        <v>3.1919073016283939</v>
      </c>
      <c r="H46" s="116">
        <v>3.0773566068296843</v>
      </c>
      <c r="J46" s="117"/>
      <c r="K46" s="117"/>
      <c r="L46" s="117"/>
      <c r="M46" s="117"/>
      <c r="N46" s="117"/>
      <c r="O46" s="117"/>
      <c r="Y46" s="122"/>
      <c r="Z46" s="122"/>
      <c r="AA46" s="122"/>
      <c r="AB46" s="122"/>
      <c r="AC46" s="122"/>
      <c r="AD46" s="122"/>
      <c r="AE46" s="122"/>
      <c r="AF46" s="122"/>
      <c r="AG46" s="122"/>
      <c r="AH46" s="122"/>
      <c r="AI46" s="122"/>
      <c r="AJ46" s="122"/>
      <c r="AK46" s="122"/>
      <c r="AL46" s="122"/>
      <c r="AM46" s="122"/>
      <c r="AN46" s="122"/>
      <c r="AO46" s="122"/>
    </row>
    <row r="47" spans="1:41">
      <c r="A47" s="110">
        <v>2014</v>
      </c>
      <c r="B47" s="110"/>
      <c r="C47" s="116">
        <v>0.86997773371475517</v>
      </c>
      <c r="D47" s="116">
        <v>2.0463949710716189</v>
      </c>
      <c r="E47" s="116">
        <v>1.0264864773547711</v>
      </c>
      <c r="F47" s="116">
        <v>-0.45326402990586434</v>
      </c>
      <c r="G47" s="116">
        <v>1.4067500954664913</v>
      </c>
      <c r="H47" s="116">
        <v>1.6853855129929318</v>
      </c>
      <c r="J47" s="117"/>
      <c r="K47" s="117"/>
      <c r="L47" s="117"/>
      <c r="M47" s="117"/>
      <c r="N47" s="117"/>
      <c r="O47" s="117"/>
    </row>
    <row r="48" spans="1:41">
      <c r="A48" s="110">
        <v>2015</v>
      </c>
      <c r="B48" s="110"/>
      <c r="C48" s="116">
        <v>0.74839855482207174</v>
      </c>
      <c r="D48" s="116">
        <v>2.1679789922961712</v>
      </c>
      <c r="E48" s="116">
        <v>1.0569692881672532</v>
      </c>
      <c r="F48" s="116">
        <v>1.0668938684582185</v>
      </c>
      <c r="G48" s="116">
        <v>1.8961949950916823</v>
      </c>
      <c r="H48" s="116">
        <v>1.8941346863832864</v>
      </c>
      <c r="J48" s="117"/>
      <c r="K48" s="117"/>
      <c r="L48" s="117"/>
      <c r="M48" s="117"/>
      <c r="N48" s="117"/>
      <c r="O48" s="117"/>
    </row>
    <row r="49" spans="1:15">
      <c r="A49" s="110">
        <v>2016</v>
      </c>
      <c r="B49" s="110"/>
      <c r="C49" s="116">
        <v>0.70090235508939447</v>
      </c>
      <c r="D49" s="116">
        <v>2.0678201807531771</v>
      </c>
      <c r="E49" s="116">
        <v>1.2888933212321652</v>
      </c>
      <c r="F49" s="116">
        <v>1.2068441835092036</v>
      </c>
      <c r="G49" s="116">
        <v>1.5437279000681814</v>
      </c>
      <c r="H49" s="116">
        <v>1.9160203176220136</v>
      </c>
      <c r="J49" s="117"/>
      <c r="K49" s="117"/>
      <c r="L49" s="117"/>
      <c r="M49" s="117"/>
      <c r="N49" s="117"/>
      <c r="O49" s="117"/>
    </row>
    <row r="50" spans="1:15">
      <c r="A50" s="110">
        <v>2017</v>
      </c>
      <c r="B50" s="110"/>
      <c r="C50" s="116">
        <v>0.58889137491855426</v>
      </c>
      <c r="D50" s="116">
        <v>1.9207353033274588</v>
      </c>
      <c r="E50" s="116">
        <v>1.2948805188622181</v>
      </c>
      <c r="F50" s="116">
        <v>1.231930917614954</v>
      </c>
      <c r="G50" s="116">
        <v>1.8466302848462846</v>
      </c>
      <c r="H50" s="116">
        <v>1.8262499388099984</v>
      </c>
      <c r="J50" s="117"/>
      <c r="K50" s="117"/>
      <c r="L50" s="117"/>
      <c r="M50" s="117"/>
      <c r="N50" s="117"/>
      <c r="O50" s="117"/>
    </row>
    <row r="51" spans="1:15">
      <c r="A51" s="110">
        <v>2018</v>
      </c>
      <c r="B51" s="110"/>
      <c r="C51" s="116">
        <v>1.7911768704562014</v>
      </c>
      <c r="D51" s="116">
        <v>3.4061196333973198</v>
      </c>
      <c r="E51" s="116">
        <v>4.8935021934644274</v>
      </c>
      <c r="F51" s="116">
        <v>3.2391293304118607</v>
      </c>
      <c r="G51" s="116">
        <v>3.7169989295475103</v>
      </c>
      <c r="H51" s="116">
        <v>3.6805872429081399</v>
      </c>
      <c r="J51" s="117"/>
      <c r="K51" s="117"/>
      <c r="L51" s="117"/>
      <c r="M51" s="117"/>
      <c r="N51" s="117"/>
      <c r="O51" s="117"/>
    </row>
    <row r="52" spans="1:15">
      <c r="A52" s="110">
        <v>2019</v>
      </c>
      <c r="B52" s="110"/>
      <c r="C52" s="116">
        <v>2.5664763278633762</v>
      </c>
      <c r="D52" s="116">
        <v>3.2563740748494663</v>
      </c>
      <c r="E52" s="116">
        <v>4.995514762415465</v>
      </c>
      <c r="F52" s="116">
        <v>3.0866877454988728</v>
      </c>
      <c r="G52" s="116">
        <v>3.7322611955504126</v>
      </c>
      <c r="H52" s="116">
        <v>3.6188596279576268</v>
      </c>
      <c r="J52" s="117"/>
      <c r="K52" s="117"/>
      <c r="L52" s="117"/>
      <c r="M52" s="117"/>
      <c r="N52" s="117"/>
      <c r="O52" s="117"/>
    </row>
    <row r="53" spans="1:15">
      <c r="A53" s="127"/>
      <c r="B53" s="110"/>
      <c r="C53" s="116"/>
      <c r="D53" s="116"/>
      <c r="E53" s="116"/>
      <c r="F53" s="116"/>
      <c r="G53" s="116"/>
      <c r="H53" s="116"/>
      <c r="J53" s="117"/>
      <c r="K53" s="117"/>
      <c r="L53" s="117"/>
      <c r="M53" s="117"/>
      <c r="N53" s="117"/>
      <c r="O53" s="117"/>
    </row>
    <row r="54" spans="1:15">
      <c r="A54" s="127">
        <v>2019</v>
      </c>
      <c r="B54" s="110" t="s">
        <v>134</v>
      </c>
      <c r="C54" s="116">
        <v>3.3341507379381907</v>
      </c>
      <c r="D54" s="116">
        <v>5.1006728135233326</v>
      </c>
      <c r="E54" s="116">
        <v>8.6311309814096848</v>
      </c>
      <c r="F54" s="116">
        <v>5.3261160593614854</v>
      </c>
      <c r="G54" s="116">
        <v>5.8847355785653921</v>
      </c>
      <c r="H54" s="116">
        <v>5.7179561969189718</v>
      </c>
      <c r="J54" s="117"/>
      <c r="K54" s="117"/>
      <c r="L54" s="117"/>
      <c r="M54" s="117"/>
      <c r="N54" s="117"/>
      <c r="O54" s="117"/>
    </row>
    <row r="55" spans="1:15">
      <c r="A55" s="127"/>
      <c r="B55" s="110" t="s">
        <v>135</v>
      </c>
      <c r="C55" s="116">
        <v>3.2618900735390755</v>
      </c>
      <c r="D55" s="116">
        <v>5.0437939140451915</v>
      </c>
      <c r="E55" s="116">
        <v>8.600725236392126</v>
      </c>
      <c r="F55" s="116">
        <v>5.2285754045752864</v>
      </c>
      <c r="G55" s="116">
        <v>5.809546019441969</v>
      </c>
      <c r="H55" s="116">
        <v>5.670922304523951</v>
      </c>
      <c r="J55" s="117"/>
      <c r="K55" s="117"/>
      <c r="L55" s="117"/>
      <c r="M55" s="117"/>
      <c r="N55" s="117"/>
      <c r="O55" s="117"/>
    </row>
    <row r="56" spans="1:15">
      <c r="A56" s="127"/>
      <c r="B56" s="110" t="s">
        <v>136</v>
      </c>
      <c r="C56" s="116">
        <v>3.2577749754579166</v>
      </c>
      <c r="D56" s="116">
        <v>5.0760787386712636</v>
      </c>
      <c r="E56" s="116">
        <v>8.6238347031176943</v>
      </c>
      <c r="F56" s="116">
        <v>5.261329903783829</v>
      </c>
      <c r="G56" s="116">
        <v>5.6882082391457978</v>
      </c>
      <c r="H56" s="116">
        <v>5.6925469365981973</v>
      </c>
      <c r="J56" s="117"/>
      <c r="K56" s="117"/>
      <c r="L56" s="117"/>
      <c r="M56" s="117"/>
      <c r="N56" s="117"/>
      <c r="O56" s="117"/>
    </row>
    <row r="57" spans="1:15">
      <c r="A57" s="127"/>
      <c r="B57" s="110" t="s">
        <v>137</v>
      </c>
      <c r="C57" s="116">
        <v>3.2801292925634495</v>
      </c>
      <c r="D57" s="116">
        <v>5.0646193367135606</v>
      </c>
      <c r="E57" s="116">
        <v>8.7607016432902576</v>
      </c>
      <c r="F57" s="116">
        <v>5.2566383276440032</v>
      </c>
      <c r="G57" s="116">
        <v>5.8167973757186964</v>
      </c>
      <c r="H57" s="116">
        <v>5.7025351863823293</v>
      </c>
      <c r="J57" s="117"/>
      <c r="K57" s="117"/>
      <c r="L57" s="117"/>
      <c r="M57" s="117"/>
      <c r="N57" s="117"/>
      <c r="O57" s="117"/>
    </row>
    <row r="58" spans="1:15">
      <c r="A58" s="110"/>
      <c r="B58" s="110" t="s">
        <v>138</v>
      </c>
      <c r="C58" s="116">
        <v>3.3244911304510127</v>
      </c>
      <c r="D58" s="116">
        <v>5.0574678972306719</v>
      </c>
      <c r="E58" s="116">
        <v>8.7717006864651772</v>
      </c>
      <c r="F58" s="116">
        <v>5.2410821302189214</v>
      </c>
      <c r="G58" s="116">
        <v>5.8867721780236026</v>
      </c>
      <c r="H58" s="116">
        <v>5.7025857356911569</v>
      </c>
      <c r="J58" s="117"/>
      <c r="K58" s="117"/>
      <c r="L58" s="117"/>
      <c r="M58" s="117"/>
      <c r="N58" s="117"/>
      <c r="O58" s="117"/>
    </row>
    <row r="59" spans="1:15">
      <c r="A59" s="110"/>
      <c r="B59" s="110" t="s">
        <v>139</v>
      </c>
      <c r="C59" s="116">
        <v>3.9533085917699884</v>
      </c>
      <c r="D59" s="116">
        <v>5.0125606773791853</v>
      </c>
      <c r="E59" s="116">
        <v>8.7580157108750889</v>
      </c>
      <c r="F59" s="116">
        <v>5.1810898529272453</v>
      </c>
      <c r="G59" s="116">
        <v>5.8491086349754973</v>
      </c>
      <c r="H59" s="116">
        <v>5.7274368012223631</v>
      </c>
      <c r="J59" s="117"/>
      <c r="K59" s="117"/>
      <c r="L59" s="117"/>
      <c r="M59" s="117"/>
      <c r="N59" s="117"/>
      <c r="O59" s="117"/>
    </row>
    <row r="60" spans="1:15">
      <c r="A60" s="110"/>
      <c r="B60" s="110" t="s">
        <v>140</v>
      </c>
      <c r="C60" s="116">
        <v>3.9523599108336471</v>
      </c>
      <c r="D60" s="116">
        <v>4.9882909960738742</v>
      </c>
      <c r="E60" s="116">
        <v>8.7435953339587424</v>
      </c>
      <c r="F60" s="116">
        <v>5.1368657986008648</v>
      </c>
      <c r="G60" s="116">
        <v>5.8395177982417223</v>
      </c>
      <c r="H60" s="116">
        <v>5.7022029399570462</v>
      </c>
      <c r="J60" s="117"/>
      <c r="K60" s="117"/>
      <c r="L60" s="117"/>
      <c r="M60" s="117"/>
      <c r="N60" s="117"/>
      <c r="O60" s="117"/>
    </row>
    <row r="61" spans="1:15">
      <c r="A61" s="110"/>
      <c r="B61" s="110" t="s">
        <v>141</v>
      </c>
      <c r="C61" s="116">
        <v>2.5809664754228745</v>
      </c>
      <c r="D61" s="116">
        <v>3.396874376360226</v>
      </c>
      <c r="E61" s="116">
        <v>5.0516187193197837</v>
      </c>
      <c r="F61" s="116">
        <v>3.1970082601435301</v>
      </c>
      <c r="G61" s="116">
        <v>3.9196162920158484</v>
      </c>
      <c r="H61" s="116">
        <v>3.7572981787407089</v>
      </c>
      <c r="J61" s="117"/>
      <c r="K61" s="117"/>
      <c r="L61" s="117"/>
      <c r="M61" s="117"/>
      <c r="N61" s="117"/>
      <c r="O61" s="117"/>
    </row>
    <row r="62" spans="1:15">
      <c r="A62" s="110"/>
      <c r="B62" s="110" t="s">
        <v>142</v>
      </c>
      <c r="C62" s="116">
        <v>2.5605203773580776</v>
      </c>
      <c r="D62" s="116">
        <v>3.3751180635082534</v>
      </c>
      <c r="E62" s="116">
        <v>5.0389508612775025</v>
      </c>
      <c r="F62" s="116">
        <v>3.1983761654766907</v>
      </c>
      <c r="G62" s="116">
        <v>3.8717749868159901</v>
      </c>
      <c r="H62" s="116">
        <v>3.7338974646208278</v>
      </c>
      <c r="J62" s="117"/>
      <c r="K62" s="117"/>
      <c r="L62" s="117"/>
      <c r="M62" s="117"/>
      <c r="N62" s="117"/>
      <c r="O62" s="117"/>
    </row>
    <row r="63" spans="1:15">
      <c r="A63" s="110"/>
      <c r="B63" s="110" t="s">
        <v>143</v>
      </c>
      <c r="C63" s="116">
        <v>2.5448497617490684</v>
      </c>
      <c r="D63" s="116">
        <v>3.3404387546723369</v>
      </c>
      <c r="E63" s="116">
        <v>5.0336260586177461</v>
      </c>
      <c r="F63" s="116">
        <v>3.1607999395548925</v>
      </c>
      <c r="G63" s="116">
        <v>3.9183941426663926</v>
      </c>
      <c r="H63" s="116">
        <v>3.6995740202092398</v>
      </c>
      <c r="J63" s="117"/>
      <c r="K63" s="117"/>
      <c r="L63" s="117"/>
      <c r="M63" s="117"/>
      <c r="N63" s="117"/>
      <c r="O63" s="117"/>
    </row>
    <row r="64" spans="1:15">
      <c r="A64" s="110"/>
      <c r="B64" s="110" t="s">
        <v>144</v>
      </c>
      <c r="C64" s="116">
        <v>2.5575568388280789</v>
      </c>
      <c r="D64" s="116">
        <v>3.2993269311891948</v>
      </c>
      <c r="E64" s="116">
        <v>5.0128066875442689</v>
      </c>
      <c r="F64" s="116">
        <v>3.1157035159697699</v>
      </c>
      <c r="G64" s="116">
        <v>3.8188297843174679</v>
      </c>
      <c r="H64" s="116">
        <v>3.6571292089395691</v>
      </c>
      <c r="J64" s="117"/>
      <c r="K64" s="117"/>
      <c r="L64" s="117"/>
      <c r="M64" s="117"/>
      <c r="N64" s="117"/>
      <c r="O64" s="117"/>
    </row>
    <row r="65" spans="1:15">
      <c r="A65" s="127"/>
      <c r="B65" s="110" t="s">
        <v>145</v>
      </c>
      <c r="C65" s="116">
        <v>2.5664763278633762</v>
      </c>
      <c r="D65" s="116">
        <v>3.2563740748494663</v>
      </c>
      <c r="E65" s="116">
        <v>4.995514762415465</v>
      </c>
      <c r="F65" s="116">
        <v>3.0866877454988728</v>
      </c>
      <c r="G65" s="116">
        <v>3.7322611955504126</v>
      </c>
      <c r="H65" s="116">
        <v>3.6188596279576268</v>
      </c>
      <c r="J65" s="117"/>
      <c r="K65" s="117"/>
      <c r="L65" s="117"/>
      <c r="M65" s="117"/>
      <c r="N65" s="117"/>
      <c r="O65" s="117"/>
    </row>
    <row r="66" spans="1:15">
      <c r="A66" s="127">
        <v>2020</v>
      </c>
      <c r="B66" s="110" t="s">
        <v>134</v>
      </c>
      <c r="C66" s="116">
        <v>0.723889036300851</v>
      </c>
      <c r="D66" s="116">
        <v>1.3232323702238702</v>
      </c>
      <c r="E66" s="116">
        <v>1.1369676192929612</v>
      </c>
      <c r="F66" s="116">
        <v>0.76338653030212367</v>
      </c>
      <c r="G66" s="116">
        <v>1.4202790970069268</v>
      </c>
      <c r="H66" s="116">
        <v>1.3493285743965799</v>
      </c>
      <c r="J66" s="117"/>
      <c r="K66" s="117"/>
      <c r="L66" s="117"/>
      <c r="M66" s="117"/>
      <c r="N66" s="117"/>
      <c r="O66" s="117"/>
    </row>
    <row r="67" spans="1:15">
      <c r="A67" s="127"/>
      <c r="B67" s="110" t="s">
        <v>135</v>
      </c>
      <c r="C67" s="116">
        <v>1.6093405933714999</v>
      </c>
      <c r="D67" s="116">
        <v>2.1553333435459399</v>
      </c>
      <c r="E67" s="116">
        <v>2.0314854264809501</v>
      </c>
      <c r="F67" s="116">
        <v>1.6948578073634701</v>
      </c>
      <c r="G67" s="116">
        <v>2.2978639392972067</v>
      </c>
      <c r="H67" s="116">
        <v>2.2012931735143404</v>
      </c>
      <c r="J67" s="117"/>
      <c r="K67" s="117"/>
      <c r="L67" s="117"/>
      <c r="M67" s="117"/>
      <c r="N67" s="117"/>
      <c r="O67" s="117"/>
    </row>
    <row r="68" spans="1:15">
      <c r="A68" s="127"/>
      <c r="B68" s="110" t="s">
        <v>136</v>
      </c>
      <c r="C68" s="116">
        <v>1.5807845486267347</v>
      </c>
      <c r="D68" s="116">
        <v>2.1187945240572104</v>
      </c>
      <c r="E68" s="116">
        <v>1.9906947131771879</v>
      </c>
      <c r="F68" s="116">
        <v>1.6689562081162013</v>
      </c>
      <c r="G68" s="116">
        <v>2.3770683524524605</v>
      </c>
      <c r="H68" s="116">
        <v>2.1572116099888294</v>
      </c>
      <c r="J68" s="117"/>
      <c r="K68" s="117"/>
      <c r="L68" s="117"/>
      <c r="M68" s="117"/>
      <c r="N68" s="117"/>
      <c r="O68" s="117"/>
    </row>
    <row r="69" spans="1:15">
      <c r="A69" s="127"/>
      <c r="B69" s="110" t="s">
        <v>137</v>
      </c>
      <c r="C69" s="116">
        <v>1.4848255356338713</v>
      </c>
      <c r="D69" s="116">
        <v>2.1000963747345391</v>
      </c>
      <c r="E69" s="116">
        <v>1.8619068656077431</v>
      </c>
      <c r="F69" s="116">
        <v>1.5882779443795236</v>
      </c>
      <c r="G69" s="116">
        <v>2.4028280834246907</v>
      </c>
      <c r="H69" s="116">
        <v>2.1157361634505545</v>
      </c>
      <c r="J69" s="117"/>
      <c r="K69" s="117"/>
      <c r="L69" s="117"/>
      <c r="M69" s="117"/>
      <c r="N69" s="117"/>
      <c r="O69" s="117"/>
    </row>
    <row r="70" spans="1:15">
      <c r="A70" s="127"/>
      <c r="B70" s="110" t="s">
        <v>138</v>
      </c>
      <c r="C70" s="116" t="s">
        <v>146</v>
      </c>
      <c r="D70" s="116" t="s">
        <v>146</v>
      </c>
      <c r="E70" s="116" t="s">
        <v>146</v>
      </c>
      <c r="F70" s="116" t="s">
        <v>146</v>
      </c>
      <c r="G70" s="116" t="s">
        <v>146</v>
      </c>
      <c r="H70" s="116" t="s">
        <v>146</v>
      </c>
      <c r="J70" s="117"/>
      <c r="K70" s="117"/>
      <c r="L70" s="117"/>
      <c r="M70" s="117"/>
      <c r="N70" s="117"/>
      <c r="O70" s="117"/>
    </row>
    <row r="71" spans="1:15">
      <c r="A71" s="127"/>
      <c r="B71" s="110" t="s">
        <v>139</v>
      </c>
      <c r="C71" s="116" t="s">
        <v>146</v>
      </c>
      <c r="D71" s="116" t="s">
        <v>146</v>
      </c>
      <c r="E71" s="116" t="s">
        <v>146</v>
      </c>
      <c r="F71" s="116" t="s">
        <v>146</v>
      </c>
      <c r="G71" s="116" t="s">
        <v>146</v>
      </c>
      <c r="H71" s="116" t="s">
        <v>146</v>
      </c>
      <c r="J71" s="117"/>
      <c r="K71" s="117"/>
      <c r="L71" s="117"/>
      <c r="M71" s="117"/>
      <c r="N71" s="117"/>
      <c r="O71" s="117"/>
    </row>
    <row r="72" spans="1:15">
      <c r="A72" s="110"/>
      <c r="B72" s="110" t="s">
        <v>140</v>
      </c>
      <c r="C72" s="116" t="s">
        <v>146</v>
      </c>
      <c r="D72" s="116" t="s">
        <v>146</v>
      </c>
      <c r="E72" s="116" t="s">
        <v>146</v>
      </c>
      <c r="F72" s="116" t="s">
        <v>146</v>
      </c>
      <c r="G72" s="116" t="s">
        <v>146</v>
      </c>
      <c r="H72" s="116" t="s">
        <v>146</v>
      </c>
      <c r="J72" s="117"/>
      <c r="K72" s="117"/>
      <c r="L72" s="117"/>
      <c r="M72" s="117"/>
      <c r="N72" s="117"/>
      <c r="O72" s="117"/>
    </row>
    <row r="73" spans="1:15">
      <c r="A73" s="127"/>
      <c r="B73" s="110" t="s">
        <v>141</v>
      </c>
      <c r="C73" s="116" t="s">
        <v>146</v>
      </c>
      <c r="D73" s="116" t="s">
        <v>146</v>
      </c>
      <c r="E73" s="116" t="s">
        <v>146</v>
      </c>
      <c r="F73" s="116" t="s">
        <v>146</v>
      </c>
      <c r="G73" s="116" t="s">
        <v>146</v>
      </c>
      <c r="H73" s="116" t="s">
        <v>146</v>
      </c>
      <c r="J73" s="117"/>
      <c r="K73" s="117"/>
      <c r="L73" s="117"/>
      <c r="M73" s="117"/>
      <c r="N73" s="117"/>
      <c r="O73" s="117"/>
    </row>
    <row r="74" spans="1:15">
      <c r="A74" s="110"/>
      <c r="B74" s="110" t="s">
        <v>142</v>
      </c>
      <c r="C74" s="118" t="s">
        <v>146</v>
      </c>
      <c r="D74" s="118" t="s">
        <v>146</v>
      </c>
      <c r="E74" s="118" t="s">
        <v>146</v>
      </c>
      <c r="F74" s="118" t="s">
        <v>146</v>
      </c>
      <c r="G74" s="118" t="s">
        <v>146</v>
      </c>
      <c r="H74" s="118" t="s">
        <v>146</v>
      </c>
      <c r="J74" s="117"/>
      <c r="K74" s="117"/>
      <c r="L74" s="117"/>
      <c r="M74" s="117"/>
      <c r="N74" s="117"/>
      <c r="O74" s="117"/>
    </row>
    <row r="75" spans="1:15">
      <c r="A75" s="110"/>
      <c r="B75" s="110" t="s">
        <v>143</v>
      </c>
      <c r="C75" s="118" t="s">
        <v>146</v>
      </c>
      <c r="D75" s="118" t="s">
        <v>146</v>
      </c>
      <c r="E75" s="118" t="s">
        <v>146</v>
      </c>
      <c r="F75" s="118" t="s">
        <v>146</v>
      </c>
      <c r="G75" s="118" t="s">
        <v>146</v>
      </c>
      <c r="H75" s="118" t="s">
        <v>146</v>
      </c>
      <c r="J75" s="117"/>
      <c r="K75" s="117"/>
      <c r="L75" s="117"/>
      <c r="M75" s="117"/>
      <c r="N75" s="117"/>
      <c r="O75" s="117"/>
    </row>
    <row r="76" spans="1:15">
      <c r="A76" s="110"/>
      <c r="B76" s="110" t="s">
        <v>144</v>
      </c>
      <c r="C76" s="118" t="s">
        <v>146</v>
      </c>
      <c r="D76" s="118" t="s">
        <v>146</v>
      </c>
      <c r="E76" s="118" t="s">
        <v>146</v>
      </c>
      <c r="F76" s="118" t="s">
        <v>146</v>
      </c>
      <c r="G76" s="118" t="s">
        <v>146</v>
      </c>
      <c r="H76" s="118" t="s">
        <v>146</v>
      </c>
      <c r="J76" s="117"/>
      <c r="K76" s="117"/>
      <c r="L76" s="117"/>
      <c r="M76" s="117"/>
      <c r="N76" s="117"/>
      <c r="O76" s="117"/>
    </row>
    <row r="77" spans="1:15">
      <c r="A77" s="110"/>
      <c r="B77" s="110" t="s">
        <v>145</v>
      </c>
      <c r="C77" s="118" t="s">
        <v>146</v>
      </c>
      <c r="D77" s="118" t="s">
        <v>146</v>
      </c>
      <c r="E77" s="118" t="s">
        <v>146</v>
      </c>
      <c r="F77" s="118" t="s">
        <v>146</v>
      </c>
      <c r="G77" s="118" t="s">
        <v>146</v>
      </c>
      <c r="H77" s="118" t="s">
        <v>146</v>
      </c>
      <c r="J77" s="117"/>
      <c r="K77" s="117"/>
      <c r="L77" s="117"/>
      <c r="M77" s="117"/>
      <c r="N77" s="117"/>
      <c r="O77" s="117"/>
    </row>
    <row r="78" spans="1:15">
      <c r="A78" s="110"/>
      <c r="B78" s="110"/>
      <c r="C78" s="118"/>
      <c r="D78" s="118"/>
      <c r="E78" s="118"/>
      <c r="F78" s="118"/>
      <c r="G78" s="118"/>
      <c r="H78" s="118"/>
      <c r="J78" s="122"/>
      <c r="K78" s="122"/>
      <c r="L78" s="122"/>
      <c r="M78" s="122"/>
      <c r="N78" s="122"/>
      <c r="O78" s="122"/>
    </row>
    <row r="79" spans="1:15" ht="15.75">
      <c r="A79" s="106"/>
      <c r="B79" s="106"/>
      <c r="C79" s="128"/>
      <c r="D79" s="128"/>
      <c r="E79" s="128"/>
      <c r="F79" s="128"/>
      <c r="G79" s="128"/>
      <c r="H79" s="128"/>
      <c r="J79" s="122"/>
      <c r="K79" s="122"/>
      <c r="L79" s="122"/>
      <c r="M79" s="122"/>
      <c r="N79" s="122"/>
      <c r="O79" s="122"/>
    </row>
    <row r="80" spans="1:15" ht="15.75">
      <c r="A80" s="106" t="s">
        <v>148</v>
      </c>
      <c r="B80" s="106"/>
      <c r="C80" s="128"/>
      <c r="D80" s="128"/>
      <c r="E80" s="128"/>
      <c r="F80" s="128"/>
      <c r="G80" s="128"/>
      <c r="H80" s="128"/>
    </row>
    <row r="81" spans="1:8" ht="15.75">
      <c r="A81" s="125"/>
      <c r="B81" s="367"/>
      <c r="C81" s="370"/>
      <c r="D81" s="370"/>
      <c r="E81" s="370"/>
      <c r="F81" s="370"/>
      <c r="G81" s="370"/>
      <c r="H81" s="370"/>
    </row>
    <row r="82" spans="1:8" ht="18">
      <c r="A82" s="102"/>
      <c r="B82" s="103"/>
      <c r="C82" s="103"/>
      <c r="D82" s="103"/>
      <c r="E82" s="103"/>
      <c r="F82" s="103"/>
      <c r="G82" s="103"/>
      <c r="H82" s="103"/>
    </row>
    <row r="83" spans="1:8" ht="15.75">
      <c r="A83" s="125"/>
      <c r="B83" s="106"/>
      <c r="C83" s="106"/>
      <c r="D83" s="106"/>
      <c r="E83" s="106"/>
      <c r="F83" s="106"/>
      <c r="G83" s="106"/>
      <c r="H83" s="106"/>
    </row>
    <row r="84" spans="1:8" ht="15.75">
      <c r="A84" s="125"/>
      <c r="B84" s="106"/>
      <c r="C84" s="106"/>
      <c r="D84" s="106"/>
      <c r="E84" s="106"/>
      <c r="F84" s="106"/>
      <c r="G84" s="106"/>
      <c r="H84" s="106"/>
    </row>
  </sheetData>
  <mergeCells count="1">
    <mergeCell ref="B81:H81"/>
  </mergeCells>
  <printOptions horizontalCentered="1"/>
  <pageMargins left="0.15748031496062992" right="0.19685039370078741" top="0.15748031496062992" bottom="0.19685039370078741" header="0" footer="0"/>
  <pageSetup paperSize="9" scale="6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219"/>
  <sheetViews>
    <sheetView showGridLines="0" zoomScaleNormal="100" workbookViewId="0">
      <selection activeCell="J10" sqref="J10"/>
    </sheetView>
  </sheetViews>
  <sheetFormatPr baseColWidth="10" defaultRowHeight="15"/>
  <cols>
    <col min="1" max="1" width="14.140625" customWidth="1"/>
    <col min="2" max="2" width="27.5703125" style="2" customWidth="1"/>
    <col min="3" max="3" width="17" style="2" customWidth="1"/>
    <col min="4" max="4" width="11.140625" style="2" customWidth="1"/>
    <col min="5" max="5" width="11.28515625" style="2" customWidth="1"/>
    <col min="6" max="6" width="11.28515625" style="2" hidden="1" customWidth="1"/>
    <col min="7" max="7" width="11.28515625" style="2" customWidth="1"/>
    <col min="8" max="8" width="11.7109375" style="2" customWidth="1"/>
  </cols>
  <sheetData>
    <row r="1" spans="2:139" ht="26.1" customHeight="1">
      <c r="B1" s="371" t="s">
        <v>34</v>
      </c>
      <c r="C1" s="372"/>
      <c r="D1" s="372"/>
      <c r="E1" s="372"/>
      <c r="F1" s="372"/>
      <c r="G1" s="372"/>
      <c r="H1" s="372"/>
    </row>
    <row r="3" spans="2:139" ht="18">
      <c r="B3" s="11" t="s">
        <v>192</v>
      </c>
      <c r="C3" s="12"/>
      <c r="D3" s="12"/>
      <c r="E3" s="12"/>
      <c r="F3" s="12"/>
      <c r="G3" s="12"/>
      <c r="H3" s="12"/>
    </row>
    <row r="4" spans="2:139" ht="23.65" customHeight="1">
      <c r="B4" s="373" t="s">
        <v>42</v>
      </c>
      <c r="C4" s="375" t="s">
        <v>41</v>
      </c>
      <c r="D4" s="376"/>
      <c r="E4" s="250" t="s">
        <v>35</v>
      </c>
      <c r="F4" s="250"/>
      <c r="G4" s="250"/>
      <c r="H4" s="251"/>
    </row>
    <row r="5" spans="2:139" ht="18.600000000000001" customHeight="1">
      <c r="B5" s="374"/>
      <c r="C5" s="252" t="s">
        <v>7</v>
      </c>
      <c r="D5" s="252" t="s">
        <v>33</v>
      </c>
      <c r="E5" s="253" t="s">
        <v>4</v>
      </c>
      <c r="F5" s="253" t="s">
        <v>3</v>
      </c>
      <c r="G5" s="253" t="s">
        <v>3</v>
      </c>
      <c r="H5" s="253" t="s">
        <v>6</v>
      </c>
    </row>
    <row r="6" spans="2:139" ht="18.600000000000001" customHeight="1">
      <c r="B6" s="13"/>
      <c r="C6" s="254"/>
      <c r="D6" s="310"/>
      <c r="E6" s="255"/>
      <c r="F6" s="255"/>
      <c r="G6" s="255"/>
      <c r="H6" s="255"/>
    </row>
    <row r="7" spans="2:139" s="1" customFormat="1" ht="30.75" customHeight="1">
      <c r="B7" s="14" t="s">
        <v>30</v>
      </c>
      <c r="C7" s="15">
        <v>1058531</v>
      </c>
      <c r="D7" s="9">
        <f>C7/C15</f>
        <v>0.45481481608789937</v>
      </c>
      <c r="E7" s="10">
        <v>0.32161381496922548</v>
      </c>
      <c r="F7" s="10">
        <v>0.1537987278795894</v>
      </c>
      <c r="G7" s="10">
        <v>0.1537987278795894</v>
      </c>
      <c r="H7" s="10">
        <v>0.21445366497615354</v>
      </c>
      <c r="I7" s="308"/>
      <c r="J7" s="308"/>
      <c r="K7" s="308"/>
      <c r="L7" s="308"/>
      <c r="M7" s="308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308"/>
      <c r="Y7" s="308"/>
      <c r="Z7" s="308"/>
      <c r="AA7" s="308"/>
      <c r="AB7" s="308"/>
      <c r="AC7" s="308"/>
      <c r="AD7" s="308"/>
      <c r="AE7" s="308"/>
      <c r="AF7" s="308"/>
      <c r="AG7" s="308"/>
      <c r="AH7" s="308"/>
      <c r="AI7" s="308"/>
      <c r="AJ7" s="308"/>
      <c r="AK7" s="308"/>
      <c r="AL7" s="308"/>
      <c r="AM7" s="308"/>
      <c r="AN7" s="308"/>
      <c r="AO7" s="308"/>
      <c r="AP7" s="308"/>
      <c r="AQ7" s="308"/>
      <c r="AR7" s="308"/>
      <c r="AS7" s="308"/>
      <c r="AT7" s="308"/>
      <c r="AU7" s="308"/>
      <c r="AV7" s="308"/>
      <c r="AW7" s="308"/>
      <c r="AX7" s="308"/>
      <c r="AY7" s="308"/>
      <c r="AZ7" s="308"/>
      <c r="BA7" s="308"/>
      <c r="BB7" s="308"/>
      <c r="BC7" s="308"/>
      <c r="BD7" s="308"/>
      <c r="BE7" s="308"/>
      <c r="BF7" s="308"/>
      <c r="BG7" s="308"/>
      <c r="BH7" s="308"/>
      <c r="BI7" s="308"/>
      <c r="BJ7" s="308"/>
      <c r="BK7" s="308"/>
      <c r="BL7" s="308"/>
      <c r="BM7" s="308"/>
      <c r="BN7" s="308"/>
      <c r="BO7" s="308"/>
      <c r="BP7" s="308"/>
      <c r="BQ7" s="308"/>
      <c r="BR7" s="308"/>
      <c r="BS7" s="308"/>
      <c r="BT7" s="308"/>
      <c r="BU7" s="308"/>
      <c r="BV7" s="308"/>
      <c r="BW7" s="308"/>
      <c r="BX7" s="308"/>
      <c r="BY7" s="308"/>
      <c r="BZ7" s="308"/>
      <c r="CA7" s="308"/>
      <c r="CB7" s="308"/>
      <c r="CC7" s="308"/>
      <c r="CD7" s="308"/>
      <c r="CE7" s="308"/>
      <c r="CF7" s="308"/>
      <c r="CG7" s="308"/>
      <c r="CH7" s="308"/>
      <c r="CI7" s="308"/>
      <c r="CJ7" s="308"/>
      <c r="CK7" s="308"/>
      <c r="CL7" s="308"/>
      <c r="CM7" s="308"/>
      <c r="CN7" s="308"/>
      <c r="CO7" s="308"/>
      <c r="CP7" s="308"/>
      <c r="CQ7" s="308"/>
      <c r="CR7" s="308"/>
      <c r="CS7" s="308"/>
      <c r="CT7" s="308"/>
      <c r="CU7" s="308"/>
      <c r="CV7" s="308"/>
      <c r="CW7" s="308"/>
      <c r="CX7" s="308"/>
      <c r="CY7" s="308"/>
      <c r="CZ7" s="308"/>
      <c r="DA7" s="308"/>
      <c r="DB7" s="308"/>
      <c r="DC7" s="308"/>
      <c r="DD7" s="308"/>
      <c r="DE7" s="308"/>
      <c r="DF7" s="308"/>
      <c r="DG7" s="308"/>
      <c r="DH7" s="308"/>
      <c r="DI7" s="308"/>
      <c r="DJ7" s="308"/>
      <c r="DK7" s="308"/>
      <c r="DL7" s="308"/>
      <c r="DM7" s="308"/>
      <c r="DN7" s="308"/>
      <c r="DO7" s="308"/>
      <c r="DP7" s="308"/>
      <c r="DQ7" s="308"/>
      <c r="DR7" s="308"/>
      <c r="DS7" s="308"/>
      <c r="DT7" s="308"/>
      <c r="DU7" s="308"/>
      <c r="DV7" s="308"/>
      <c r="DW7" s="308"/>
      <c r="DX7" s="308"/>
      <c r="DY7" s="308"/>
      <c r="DZ7" s="308"/>
      <c r="EA7" s="308"/>
      <c r="EB7" s="308"/>
      <c r="EC7" s="308"/>
      <c r="ED7" s="308"/>
      <c r="EE7" s="308"/>
      <c r="EF7" s="308"/>
      <c r="EG7" s="308"/>
      <c r="EH7" s="308"/>
      <c r="EI7" s="308"/>
    </row>
    <row r="8" spans="2:139" s="1" customFormat="1" ht="32.1" customHeight="1">
      <c r="B8" s="16" t="s">
        <v>29</v>
      </c>
      <c r="C8" s="15">
        <v>139262</v>
      </c>
      <c r="D8" s="9">
        <f>C8/C15</f>
        <v>5.9836151154791913E-2</v>
      </c>
      <c r="E8" s="10">
        <v>0.19734506579138805</v>
      </c>
      <c r="F8" s="10">
        <v>0.11774652901388394</v>
      </c>
      <c r="G8" s="10">
        <v>0.11774652901388394</v>
      </c>
      <c r="H8" s="10">
        <v>0.1459338488694629</v>
      </c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  <c r="AD8" s="308"/>
      <c r="AE8" s="308"/>
      <c r="AF8" s="308"/>
      <c r="AG8" s="308"/>
      <c r="AH8" s="308"/>
      <c r="AI8" s="308"/>
      <c r="AJ8" s="308"/>
      <c r="AK8" s="308"/>
      <c r="AL8" s="308"/>
      <c r="AM8" s="308"/>
      <c r="AN8" s="308"/>
      <c r="AO8" s="308"/>
      <c r="AP8" s="308"/>
      <c r="AQ8" s="308"/>
      <c r="AR8" s="308"/>
      <c r="AS8" s="308"/>
      <c r="AT8" s="308"/>
      <c r="AU8" s="308"/>
      <c r="AV8" s="308"/>
      <c r="AW8" s="308"/>
      <c r="AX8" s="308"/>
      <c r="AY8" s="308"/>
      <c r="AZ8" s="308"/>
      <c r="BA8" s="308"/>
      <c r="BB8" s="308"/>
      <c r="BC8" s="308"/>
      <c r="BD8" s="308"/>
      <c r="BE8" s="308"/>
      <c r="BF8" s="308"/>
      <c r="BG8" s="308"/>
      <c r="BH8" s="308"/>
      <c r="BI8" s="308"/>
      <c r="BJ8" s="308"/>
      <c r="BK8" s="308"/>
      <c r="BL8" s="308"/>
      <c r="BM8" s="308"/>
      <c r="BN8" s="308"/>
      <c r="BO8" s="308"/>
      <c r="BP8" s="308"/>
      <c r="BQ8" s="308"/>
      <c r="BR8" s="308"/>
      <c r="BS8" s="308"/>
      <c r="BT8" s="308"/>
      <c r="BU8" s="308"/>
      <c r="BV8" s="308"/>
      <c r="BW8" s="308"/>
      <c r="BX8" s="308"/>
      <c r="BY8" s="308"/>
      <c r="BZ8" s="308"/>
      <c r="CA8" s="308"/>
      <c r="CB8" s="308"/>
      <c r="CC8" s="308"/>
      <c r="CD8" s="308"/>
      <c r="CE8" s="308"/>
      <c r="CF8" s="308"/>
      <c r="CG8" s="308"/>
      <c r="CH8" s="308"/>
      <c r="CI8" s="308"/>
      <c r="CJ8" s="308"/>
      <c r="CK8" s="308"/>
      <c r="CL8" s="308"/>
      <c r="CM8" s="308"/>
      <c r="CN8" s="308"/>
      <c r="CO8" s="308"/>
      <c r="CP8" s="308"/>
      <c r="CQ8" s="308"/>
      <c r="CR8" s="308"/>
      <c r="CS8" s="308"/>
      <c r="CT8" s="308"/>
      <c r="CU8" s="308"/>
      <c r="CV8" s="308"/>
      <c r="CW8" s="308"/>
      <c r="CX8" s="308"/>
      <c r="CY8" s="308"/>
      <c r="CZ8" s="308"/>
      <c r="DA8" s="308"/>
      <c r="DB8" s="308"/>
      <c r="DC8" s="308"/>
      <c r="DD8" s="308"/>
      <c r="DE8" s="308"/>
      <c r="DF8" s="308"/>
      <c r="DG8" s="308"/>
      <c r="DH8" s="308"/>
      <c r="DI8" s="308"/>
      <c r="DJ8" s="308"/>
      <c r="DK8" s="308"/>
      <c r="DL8" s="308"/>
      <c r="DM8" s="308"/>
      <c r="DN8" s="308"/>
      <c r="DO8" s="308"/>
      <c r="DP8" s="308"/>
      <c r="DQ8" s="308"/>
      <c r="DR8" s="308"/>
      <c r="DS8" s="308"/>
      <c r="DT8" s="308"/>
      <c r="DU8" s="308"/>
      <c r="DV8" s="308"/>
      <c r="DW8" s="308"/>
      <c r="DX8" s="308"/>
      <c r="DY8" s="308"/>
      <c r="DZ8" s="308"/>
      <c r="EA8" s="308"/>
      <c r="EB8" s="308"/>
      <c r="EC8" s="308"/>
      <c r="ED8" s="308"/>
      <c r="EE8" s="308"/>
      <c r="EF8" s="308"/>
      <c r="EG8" s="308"/>
      <c r="EH8" s="308"/>
      <c r="EI8" s="308"/>
    </row>
    <row r="9" spans="2:139" s="1" customFormat="1" ht="32.1" customHeight="1">
      <c r="B9" s="14" t="s">
        <v>36</v>
      </c>
      <c r="C9" s="15">
        <v>287393</v>
      </c>
      <c r="D9" s="9">
        <f>C9/C15</f>
        <v>0.12348301036053706</v>
      </c>
      <c r="E9" s="10">
        <v>0.378810430320623</v>
      </c>
      <c r="F9" s="10">
        <v>0.28287537731126855</v>
      </c>
      <c r="G9" s="10">
        <v>0.28287537731126855</v>
      </c>
      <c r="H9" s="10">
        <v>0.32270050461008726</v>
      </c>
      <c r="I9" s="308"/>
      <c r="J9" s="308"/>
      <c r="K9" s="308"/>
      <c r="L9" s="308"/>
      <c r="M9" s="308"/>
      <c r="N9" s="308"/>
      <c r="O9" s="308"/>
      <c r="P9" s="308"/>
      <c r="Q9" s="308"/>
      <c r="R9" s="308"/>
      <c r="S9" s="308"/>
      <c r="T9" s="308"/>
      <c r="U9" s="308"/>
      <c r="V9" s="308"/>
      <c r="W9" s="308"/>
      <c r="X9" s="308"/>
      <c r="Y9" s="308"/>
      <c r="Z9" s="308"/>
      <c r="AA9" s="308"/>
      <c r="AB9" s="308"/>
      <c r="AC9" s="308"/>
      <c r="AD9" s="308"/>
      <c r="AE9" s="308"/>
      <c r="AF9" s="308"/>
      <c r="AG9" s="308"/>
      <c r="AH9" s="308"/>
      <c r="AI9" s="308"/>
      <c r="AJ9" s="308"/>
      <c r="AK9" s="308"/>
      <c r="AL9" s="308"/>
      <c r="AM9" s="308"/>
      <c r="AN9" s="308"/>
      <c r="AO9" s="308"/>
      <c r="AP9" s="308"/>
      <c r="AQ9" s="308"/>
      <c r="AR9" s="308"/>
      <c r="AS9" s="308"/>
      <c r="AT9" s="308"/>
      <c r="AU9" s="308"/>
      <c r="AV9" s="308"/>
      <c r="AW9" s="308"/>
      <c r="AX9" s="308"/>
      <c r="AY9" s="308"/>
      <c r="AZ9" s="308"/>
      <c r="BA9" s="308"/>
      <c r="BB9" s="308"/>
      <c r="BC9" s="308"/>
      <c r="BD9" s="308"/>
      <c r="BE9" s="308"/>
      <c r="BF9" s="308"/>
      <c r="BG9" s="308"/>
      <c r="BH9" s="308"/>
      <c r="BI9" s="308"/>
      <c r="BJ9" s="308"/>
      <c r="BK9" s="308"/>
      <c r="BL9" s="308"/>
      <c r="BM9" s="308"/>
      <c r="BN9" s="308"/>
      <c r="BO9" s="308"/>
      <c r="BP9" s="308"/>
      <c r="BQ9" s="308"/>
      <c r="BR9" s="308"/>
      <c r="BS9" s="308"/>
      <c r="BT9" s="308"/>
      <c r="BU9" s="308"/>
      <c r="BV9" s="308"/>
      <c r="BW9" s="308"/>
      <c r="BX9" s="308"/>
      <c r="BY9" s="308"/>
      <c r="BZ9" s="308"/>
      <c r="CA9" s="308"/>
      <c r="CB9" s="308"/>
      <c r="CC9" s="308"/>
      <c r="CD9" s="308"/>
      <c r="CE9" s="308"/>
      <c r="CF9" s="308"/>
      <c r="CG9" s="308"/>
      <c r="CH9" s="308"/>
      <c r="CI9" s="308"/>
      <c r="CJ9" s="308"/>
      <c r="CK9" s="308"/>
      <c r="CL9" s="308"/>
      <c r="CM9" s="308"/>
      <c r="CN9" s="308"/>
      <c r="CO9" s="308"/>
      <c r="CP9" s="308"/>
      <c r="CQ9" s="308"/>
      <c r="CR9" s="308"/>
      <c r="CS9" s="308"/>
      <c r="CT9" s="308"/>
      <c r="CU9" s="308"/>
      <c r="CV9" s="308"/>
      <c r="CW9" s="308"/>
      <c r="CX9" s="308"/>
      <c r="CY9" s="308"/>
      <c r="CZ9" s="308"/>
      <c r="DA9" s="308"/>
      <c r="DB9" s="308"/>
      <c r="DC9" s="308"/>
      <c r="DD9" s="308"/>
      <c r="DE9" s="308"/>
      <c r="DF9" s="308"/>
      <c r="DG9" s="308"/>
      <c r="DH9" s="308"/>
      <c r="DI9" s="308"/>
      <c r="DJ9" s="308"/>
      <c r="DK9" s="308"/>
      <c r="DL9" s="308"/>
      <c r="DM9" s="308"/>
      <c r="DN9" s="308"/>
      <c r="DO9" s="308"/>
      <c r="DP9" s="308"/>
      <c r="DQ9" s="308"/>
      <c r="DR9" s="308"/>
      <c r="DS9" s="308"/>
      <c r="DT9" s="308"/>
      <c r="DU9" s="308"/>
      <c r="DV9" s="308"/>
      <c r="DW9" s="308"/>
      <c r="DX9" s="308"/>
      <c r="DY9" s="308"/>
      <c r="DZ9" s="308"/>
      <c r="EA9" s="308"/>
      <c r="EB9" s="308"/>
      <c r="EC9" s="308"/>
      <c r="ED9" s="308"/>
      <c r="EE9" s="308"/>
      <c r="EF9" s="308"/>
      <c r="EG9" s="308"/>
      <c r="EH9" s="308"/>
      <c r="EI9" s="308"/>
    </row>
    <row r="10" spans="2:139" s="1" customFormat="1" ht="27.6" customHeight="1">
      <c r="B10" s="14" t="s">
        <v>31</v>
      </c>
      <c r="C10" s="15">
        <v>664538</v>
      </c>
      <c r="D10" s="9">
        <f>C10/C15</f>
        <v>0.28552940655816456</v>
      </c>
      <c r="E10" s="10">
        <v>0.30264972692231551</v>
      </c>
      <c r="F10" s="10">
        <v>7.9285970750738205E-2</v>
      </c>
      <c r="G10" s="10">
        <v>7.9285970750738205E-2</v>
      </c>
      <c r="H10" s="10">
        <v>0.28534531392992618</v>
      </c>
      <c r="I10" s="308"/>
      <c r="J10" s="308"/>
      <c r="K10" s="308"/>
      <c r="L10" s="308"/>
      <c r="M10" s="308"/>
      <c r="N10" s="308"/>
      <c r="O10" s="308"/>
      <c r="P10" s="308"/>
      <c r="Q10" s="308"/>
      <c r="R10" s="308"/>
      <c r="S10" s="308"/>
      <c r="T10" s="308"/>
      <c r="U10" s="308"/>
      <c r="V10" s="308"/>
      <c r="W10" s="308"/>
      <c r="X10" s="308"/>
      <c r="Y10" s="308"/>
      <c r="Z10" s="308"/>
      <c r="AA10" s="308"/>
      <c r="AB10" s="308"/>
      <c r="AC10" s="308"/>
      <c r="AD10" s="308"/>
      <c r="AE10" s="308"/>
      <c r="AF10" s="308"/>
      <c r="AG10" s="308"/>
      <c r="AH10" s="308"/>
      <c r="AI10" s="308"/>
      <c r="AJ10" s="308"/>
      <c r="AK10" s="308"/>
      <c r="AL10" s="308"/>
      <c r="AM10" s="308"/>
      <c r="AN10" s="308"/>
      <c r="AO10" s="308"/>
      <c r="AP10" s="308"/>
      <c r="AQ10" s="308"/>
      <c r="AR10" s="308"/>
      <c r="AS10" s="308"/>
      <c r="AT10" s="308"/>
      <c r="AU10" s="308"/>
      <c r="AV10" s="308"/>
      <c r="AW10" s="308"/>
      <c r="AX10" s="308"/>
      <c r="AY10" s="308"/>
      <c r="AZ10" s="308"/>
      <c r="BA10" s="308"/>
      <c r="BB10" s="308"/>
      <c r="BC10" s="308"/>
      <c r="BD10" s="308"/>
      <c r="BE10" s="308"/>
      <c r="BF10" s="308"/>
      <c r="BG10" s="308"/>
      <c r="BH10" s="308"/>
      <c r="BI10" s="308"/>
      <c r="BJ10" s="308"/>
      <c r="BK10" s="308"/>
      <c r="BL10" s="308"/>
      <c r="BM10" s="308"/>
      <c r="BN10" s="308"/>
      <c r="BO10" s="308"/>
      <c r="BP10" s="308"/>
      <c r="BQ10" s="308"/>
      <c r="BR10" s="308"/>
      <c r="BS10" s="308"/>
      <c r="BT10" s="308"/>
      <c r="BU10" s="308"/>
      <c r="BV10" s="308"/>
      <c r="BW10" s="308"/>
      <c r="BX10" s="308"/>
      <c r="BY10" s="308"/>
      <c r="BZ10" s="308"/>
      <c r="CA10" s="308"/>
      <c r="CB10" s="308"/>
      <c r="CC10" s="308"/>
      <c r="CD10" s="308"/>
      <c r="CE10" s="308"/>
      <c r="CF10" s="308"/>
      <c r="CG10" s="308"/>
      <c r="CH10" s="308"/>
      <c r="CI10" s="308"/>
      <c r="CJ10" s="308"/>
      <c r="CK10" s="308"/>
      <c r="CL10" s="308"/>
      <c r="CM10" s="308"/>
      <c r="CN10" s="308"/>
      <c r="CO10" s="308"/>
      <c r="CP10" s="308"/>
      <c r="CQ10" s="308"/>
      <c r="CR10" s="308"/>
      <c r="CS10" s="308"/>
      <c r="CT10" s="308"/>
      <c r="CU10" s="308"/>
      <c r="CV10" s="308"/>
      <c r="CW10" s="308"/>
      <c r="CX10" s="308"/>
      <c r="CY10" s="308"/>
      <c r="CZ10" s="308"/>
      <c r="DA10" s="308"/>
      <c r="DB10" s="308"/>
      <c r="DC10" s="308"/>
      <c r="DD10" s="308"/>
      <c r="DE10" s="308"/>
      <c r="DF10" s="308"/>
      <c r="DG10" s="308"/>
      <c r="DH10" s="308"/>
      <c r="DI10" s="308"/>
      <c r="DJ10" s="308"/>
      <c r="DK10" s="308"/>
      <c r="DL10" s="308"/>
      <c r="DM10" s="308"/>
      <c r="DN10" s="308"/>
      <c r="DO10" s="308"/>
      <c r="DP10" s="308"/>
      <c r="DQ10" s="308"/>
      <c r="DR10" s="308"/>
      <c r="DS10" s="308"/>
      <c r="DT10" s="308"/>
      <c r="DU10" s="308"/>
      <c r="DV10" s="308"/>
      <c r="DW10" s="308"/>
      <c r="DX10" s="308"/>
      <c r="DY10" s="308"/>
      <c r="DZ10" s="308"/>
      <c r="EA10" s="308"/>
      <c r="EB10" s="308"/>
      <c r="EC10" s="308"/>
      <c r="ED10" s="308"/>
      <c r="EE10" s="308"/>
      <c r="EF10" s="308"/>
      <c r="EG10" s="308"/>
      <c r="EH10" s="308"/>
      <c r="EI10" s="308"/>
    </row>
    <row r="11" spans="2:139" s="1" customFormat="1" ht="27.6" customHeight="1">
      <c r="B11" s="14" t="s">
        <v>32</v>
      </c>
      <c r="C11" s="15">
        <v>153779</v>
      </c>
      <c r="D11" s="9">
        <f>C11/C15</f>
        <v>6.6073612962852357E-2</v>
      </c>
      <c r="E11" s="10">
        <v>0.45610766173712264</v>
      </c>
      <c r="F11" s="10">
        <v>0.4472449914010676</v>
      </c>
      <c r="G11" s="10">
        <v>0.4472449914010676</v>
      </c>
      <c r="H11" s="10">
        <v>0.45144272969331167</v>
      </c>
      <c r="I11" s="308"/>
      <c r="J11" s="308"/>
      <c r="K11" s="308"/>
      <c r="L11" s="308"/>
      <c r="M11" s="308"/>
      <c r="N11" s="308"/>
      <c r="O11" s="308"/>
      <c r="P11" s="308"/>
      <c r="Q11" s="308"/>
      <c r="R11" s="308"/>
      <c r="S11" s="308"/>
      <c r="T11" s="308"/>
      <c r="U11" s="308"/>
      <c r="V11" s="308"/>
      <c r="W11" s="308"/>
      <c r="X11" s="308"/>
      <c r="Y11" s="308"/>
      <c r="Z11" s="308"/>
      <c r="AA11" s="308"/>
      <c r="AB11" s="308"/>
      <c r="AC11" s="308"/>
      <c r="AD11" s="308"/>
      <c r="AE11" s="308"/>
      <c r="AF11" s="308"/>
      <c r="AG11" s="308"/>
      <c r="AH11" s="308"/>
      <c r="AI11" s="308"/>
      <c r="AJ11" s="308"/>
      <c r="AK11" s="308"/>
      <c r="AL11" s="308"/>
      <c r="AM11" s="308"/>
      <c r="AN11" s="308"/>
      <c r="AO11" s="308"/>
      <c r="AP11" s="308"/>
      <c r="AQ11" s="308"/>
      <c r="AR11" s="308"/>
      <c r="AS11" s="308"/>
      <c r="AT11" s="308"/>
      <c r="AU11" s="308"/>
      <c r="AV11" s="308"/>
      <c r="AW11" s="308"/>
      <c r="AX11" s="308"/>
      <c r="AY11" s="308"/>
      <c r="AZ11" s="308"/>
      <c r="BA11" s="308"/>
      <c r="BB11" s="308"/>
      <c r="BC11" s="308"/>
      <c r="BD11" s="308"/>
      <c r="BE11" s="308"/>
      <c r="BF11" s="308"/>
      <c r="BG11" s="308"/>
      <c r="BH11" s="308"/>
      <c r="BI11" s="308"/>
      <c r="BJ11" s="308"/>
      <c r="BK11" s="308"/>
      <c r="BL11" s="308"/>
      <c r="BM11" s="308"/>
      <c r="BN11" s="308"/>
      <c r="BO11" s="308"/>
      <c r="BP11" s="308"/>
      <c r="BQ11" s="308"/>
      <c r="BR11" s="308"/>
      <c r="BS11" s="308"/>
      <c r="BT11" s="308"/>
      <c r="BU11" s="308"/>
      <c r="BV11" s="308"/>
      <c r="BW11" s="308"/>
      <c r="BX11" s="308"/>
      <c r="BY11" s="308"/>
      <c r="BZ11" s="308"/>
      <c r="CA11" s="308"/>
      <c r="CB11" s="308"/>
      <c r="CC11" s="308"/>
      <c r="CD11" s="308"/>
      <c r="CE11" s="308"/>
      <c r="CF11" s="308"/>
      <c r="CG11" s="308"/>
      <c r="CH11" s="308"/>
      <c r="CI11" s="308"/>
      <c r="CJ11" s="308"/>
      <c r="CK11" s="308"/>
      <c r="CL11" s="308"/>
      <c r="CM11" s="308"/>
      <c r="CN11" s="308"/>
      <c r="CO11" s="308"/>
      <c r="CP11" s="308"/>
      <c r="CQ11" s="308"/>
      <c r="CR11" s="308"/>
      <c r="CS11" s="308"/>
      <c r="CT11" s="308"/>
      <c r="CU11" s="308"/>
      <c r="CV11" s="308"/>
      <c r="CW11" s="308"/>
      <c r="CX11" s="308"/>
      <c r="CY11" s="308"/>
      <c r="CZ11" s="308"/>
      <c r="DA11" s="308"/>
      <c r="DB11" s="308"/>
      <c r="DC11" s="308"/>
      <c r="DD11" s="308"/>
      <c r="DE11" s="308"/>
      <c r="DF11" s="308"/>
      <c r="DG11" s="308"/>
      <c r="DH11" s="308"/>
      <c r="DI11" s="308"/>
      <c r="DJ11" s="308"/>
      <c r="DK11" s="308"/>
      <c r="DL11" s="308"/>
      <c r="DM11" s="308"/>
      <c r="DN11" s="308"/>
      <c r="DO11" s="308"/>
      <c r="DP11" s="308"/>
      <c r="DQ11" s="308"/>
      <c r="DR11" s="308"/>
      <c r="DS11" s="308"/>
      <c r="DT11" s="308"/>
      <c r="DU11" s="308"/>
      <c r="DV11" s="308"/>
      <c r="DW11" s="308"/>
      <c r="DX11" s="308"/>
      <c r="DY11" s="308"/>
      <c r="DZ11" s="308"/>
      <c r="EA11" s="308"/>
      <c r="EB11" s="308"/>
      <c r="EC11" s="308"/>
      <c r="ED11" s="308"/>
      <c r="EE11" s="308"/>
      <c r="EF11" s="308"/>
      <c r="EG11" s="308"/>
      <c r="EH11" s="308"/>
      <c r="EI11" s="308"/>
    </row>
    <row r="12" spans="2:139" s="1" customFormat="1" ht="27.6" customHeight="1">
      <c r="B12" s="14" t="s">
        <v>38</v>
      </c>
      <c r="C12" s="256">
        <v>22760</v>
      </c>
      <c r="D12" s="9">
        <f>C12/C15</f>
        <v>9.7791989220538545E-3</v>
      </c>
      <c r="E12" s="257">
        <v>0.52377558293452808</v>
      </c>
      <c r="F12" s="257">
        <v>0.53732218800410614</v>
      </c>
      <c r="G12" s="257">
        <v>0.53732218800410614</v>
      </c>
      <c r="H12" s="257">
        <v>0.52806199392125475</v>
      </c>
      <c r="I12" s="308"/>
      <c r="J12" s="308"/>
      <c r="K12" s="308"/>
      <c r="L12" s="308"/>
      <c r="M12" s="308"/>
      <c r="N12" s="308"/>
      <c r="O12" s="308"/>
      <c r="P12" s="308"/>
      <c r="Q12" s="308"/>
      <c r="R12" s="308"/>
      <c r="S12" s="308"/>
      <c r="T12" s="308"/>
      <c r="U12" s="308"/>
      <c r="V12" s="308"/>
      <c r="W12" s="308"/>
      <c r="X12" s="308"/>
      <c r="Y12" s="308"/>
      <c r="Z12" s="308"/>
      <c r="AA12" s="308"/>
      <c r="AB12" s="308"/>
      <c r="AC12" s="308"/>
      <c r="AD12" s="308"/>
      <c r="AE12" s="308"/>
      <c r="AF12" s="308"/>
      <c r="AG12" s="308"/>
      <c r="AH12" s="308"/>
      <c r="AI12" s="308"/>
      <c r="AJ12" s="308"/>
      <c r="AK12" s="308"/>
      <c r="AL12" s="308"/>
      <c r="AM12" s="308"/>
      <c r="AN12" s="308"/>
      <c r="AO12" s="308"/>
      <c r="AP12" s="308"/>
      <c r="AQ12" s="308"/>
      <c r="AR12" s="308"/>
      <c r="AS12" s="308"/>
      <c r="AT12" s="308"/>
      <c r="AU12" s="308"/>
      <c r="AV12" s="308"/>
      <c r="AW12" s="308"/>
      <c r="AX12" s="308"/>
      <c r="AY12" s="308"/>
      <c r="AZ12" s="308"/>
      <c r="BA12" s="308"/>
      <c r="BB12" s="308"/>
      <c r="BC12" s="308"/>
      <c r="BD12" s="308"/>
      <c r="BE12" s="308"/>
      <c r="BF12" s="308"/>
      <c r="BG12" s="308"/>
      <c r="BH12" s="308"/>
      <c r="BI12" s="308"/>
      <c r="BJ12" s="308"/>
      <c r="BK12" s="308"/>
      <c r="BL12" s="308"/>
      <c r="BM12" s="308"/>
      <c r="BN12" s="308"/>
      <c r="BO12" s="308"/>
      <c r="BP12" s="308"/>
      <c r="BQ12" s="308"/>
      <c r="BR12" s="308"/>
      <c r="BS12" s="308"/>
      <c r="BT12" s="308"/>
      <c r="BU12" s="308"/>
      <c r="BV12" s="308"/>
      <c r="BW12" s="308"/>
      <c r="BX12" s="308"/>
      <c r="BY12" s="308"/>
      <c r="BZ12" s="308"/>
      <c r="CA12" s="308"/>
      <c r="CB12" s="308"/>
      <c r="CC12" s="308"/>
      <c r="CD12" s="308"/>
      <c r="CE12" s="308"/>
      <c r="CF12" s="308"/>
      <c r="CG12" s="308"/>
      <c r="CH12" s="308"/>
      <c r="CI12" s="308"/>
      <c r="CJ12" s="308"/>
      <c r="CK12" s="308"/>
      <c r="CL12" s="308"/>
      <c r="CM12" s="308"/>
      <c r="CN12" s="308"/>
      <c r="CO12" s="308"/>
      <c r="CP12" s="308"/>
      <c r="CQ12" s="308"/>
      <c r="CR12" s="308"/>
      <c r="CS12" s="308"/>
      <c r="CT12" s="308"/>
      <c r="CU12" s="308"/>
      <c r="CV12" s="308"/>
      <c r="CW12" s="308"/>
      <c r="CX12" s="308"/>
      <c r="CY12" s="308"/>
      <c r="CZ12" s="308"/>
      <c r="DA12" s="308"/>
      <c r="DB12" s="308"/>
      <c r="DC12" s="308"/>
      <c r="DD12" s="308"/>
      <c r="DE12" s="308"/>
      <c r="DF12" s="308"/>
      <c r="DG12" s="308"/>
      <c r="DH12" s="308"/>
      <c r="DI12" s="308"/>
      <c r="DJ12" s="308"/>
      <c r="DK12" s="308"/>
      <c r="DL12" s="308"/>
      <c r="DM12" s="308"/>
      <c r="DN12" s="308"/>
      <c r="DO12" s="308"/>
      <c r="DP12" s="308"/>
      <c r="DQ12" s="308"/>
      <c r="DR12" s="308"/>
      <c r="DS12" s="308"/>
      <c r="DT12" s="308"/>
      <c r="DU12" s="308"/>
      <c r="DV12" s="308"/>
      <c r="DW12" s="308"/>
      <c r="DX12" s="308"/>
      <c r="DY12" s="308"/>
      <c r="DZ12" s="308"/>
      <c r="EA12" s="308"/>
      <c r="EB12" s="308"/>
      <c r="EC12" s="308"/>
      <c r="ED12" s="308"/>
      <c r="EE12" s="308"/>
      <c r="EF12" s="308"/>
      <c r="EG12" s="308"/>
      <c r="EH12" s="308"/>
      <c r="EI12" s="308"/>
    </row>
    <row r="13" spans="2:139" s="1" customFormat="1" ht="32.1" customHeight="1">
      <c r="B13" s="258" t="s">
        <v>37</v>
      </c>
      <c r="C13" s="259">
        <v>2326263</v>
      </c>
      <c r="D13" s="311">
        <v>0.99950923106887679</v>
      </c>
      <c r="E13" s="261">
        <v>0.31437776879460055</v>
      </c>
      <c r="F13" s="261">
        <v>0.17300902289534903</v>
      </c>
      <c r="G13" s="261">
        <v>0.17300902289534903</v>
      </c>
      <c r="H13" s="261">
        <v>0.245</v>
      </c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08"/>
      <c r="X13" s="308"/>
      <c r="Y13" s="308"/>
      <c r="Z13" s="308"/>
      <c r="AA13" s="308"/>
      <c r="AB13" s="308"/>
      <c r="AC13" s="308"/>
      <c r="AD13" s="308"/>
      <c r="AE13" s="308"/>
      <c r="AF13" s="308"/>
      <c r="AG13" s="308"/>
      <c r="AH13" s="308"/>
      <c r="AI13" s="308"/>
      <c r="AJ13" s="308"/>
      <c r="AK13" s="308"/>
      <c r="AL13" s="308"/>
      <c r="AM13" s="308"/>
      <c r="AN13" s="308"/>
      <c r="AO13" s="308"/>
      <c r="AP13" s="308"/>
      <c r="AQ13" s="308"/>
      <c r="AR13" s="308"/>
      <c r="AS13" s="308"/>
      <c r="AT13" s="308"/>
      <c r="AU13" s="308"/>
      <c r="AV13" s="308"/>
      <c r="AW13" s="308"/>
      <c r="AX13" s="308"/>
      <c r="AY13" s="308"/>
      <c r="AZ13" s="308"/>
      <c r="BA13" s="308"/>
      <c r="BB13" s="308"/>
      <c r="BC13" s="308"/>
      <c r="BD13" s="308"/>
      <c r="BE13" s="308"/>
      <c r="BF13" s="308"/>
      <c r="BG13" s="308"/>
      <c r="BH13" s="308"/>
      <c r="BI13" s="308"/>
      <c r="BJ13" s="308"/>
      <c r="BK13" s="308"/>
      <c r="BL13" s="308"/>
      <c r="BM13" s="308"/>
      <c r="BN13" s="308"/>
      <c r="BO13" s="308"/>
      <c r="BP13" s="308"/>
      <c r="BQ13" s="308"/>
      <c r="BR13" s="308"/>
      <c r="BS13" s="308"/>
      <c r="BT13" s="308"/>
      <c r="BU13" s="308"/>
      <c r="BV13" s="308"/>
      <c r="BW13" s="308"/>
      <c r="BX13" s="308"/>
      <c r="BY13" s="308"/>
      <c r="BZ13" s="308"/>
      <c r="CA13" s="308"/>
      <c r="CB13" s="308"/>
      <c r="CC13" s="308"/>
      <c r="CD13" s="308"/>
      <c r="CE13" s="308"/>
      <c r="CF13" s="308"/>
      <c r="CG13" s="308"/>
      <c r="CH13" s="308"/>
      <c r="CI13" s="308"/>
      <c r="CJ13" s="308"/>
      <c r="CK13" s="308"/>
      <c r="CL13" s="308"/>
      <c r="CM13" s="308"/>
      <c r="CN13" s="308"/>
      <c r="CO13" s="308"/>
      <c r="CP13" s="308"/>
      <c r="CQ13" s="308"/>
      <c r="CR13" s="308"/>
      <c r="CS13" s="308"/>
      <c r="CT13" s="308"/>
      <c r="CU13" s="308"/>
      <c r="CV13" s="308"/>
      <c r="CW13" s="308"/>
      <c r="CX13" s="308"/>
      <c r="CY13" s="308"/>
      <c r="CZ13" s="308"/>
      <c r="DA13" s="308"/>
      <c r="DB13" s="308"/>
      <c r="DC13" s="308"/>
      <c r="DD13" s="308"/>
      <c r="DE13" s="308"/>
      <c r="DF13" s="308"/>
      <c r="DG13" s="308"/>
      <c r="DH13" s="308"/>
      <c r="DI13" s="308"/>
      <c r="DJ13" s="308"/>
      <c r="DK13" s="308"/>
      <c r="DL13" s="308"/>
      <c r="DM13" s="308"/>
      <c r="DN13" s="308"/>
      <c r="DO13" s="308"/>
      <c r="DP13" s="308"/>
      <c r="DQ13" s="308"/>
      <c r="DR13" s="308"/>
      <c r="DS13" s="308"/>
      <c r="DT13" s="308"/>
      <c r="DU13" s="308"/>
      <c r="DV13" s="308"/>
      <c r="DW13" s="308"/>
      <c r="DX13" s="308"/>
      <c r="DY13" s="308"/>
      <c r="DZ13" s="308"/>
      <c r="EA13" s="308"/>
      <c r="EB13" s="308"/>
      <c r="EC13" s="308"/>
      <c r="ED13" s="308"/>
      <c r="EE13" s="308"/>
      <c r="EF13" s="308"/>
      <c r="EG13" s="308"/>
      <c r="EH13" s="308"/>
      <c r="EI13" s="308"/>
    </row>
    <row r="14" spans="2:139" s="1" customFormat="1" ht="24.75" customHeight="1">
      <c r="B14" s="14" t="s">
        <v>39</v>
      </c>
      <c r="C14" s="15">
        <v>1126</v>
      </c>
      <c r="D14" s="9">
        <f>C14/C15</f>
        <v>4.8380395370090692E-4</v>
      </c>
      <c r="E14" s="10">
        <v>3.8845942111017206E-3</v>
      </c>
      <c r="F14" s="10">
        <v>4.6847255279761227E-3</v>
      </c>
      <c r="G14" s="10">
        <v>4.6847255279761201E-3</v>
      </c>
      <c r="H14" s="10">
        <v>3.9892508957586866E-3</v>
      </c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  <c r="AF14" s="308"/>
      <c r="AG14" s="308"/>
      <c r="AH14" s="308"/>
      <c r="AI14" s="308"/>
      <c r="AJ14" s="308"/>
      <c r="AK14" s="308"/>
      <c r="AL14" s="308"/>
      <c r="AM14" s="308"/>
      <c r="AN14" s="308"/>
      <c r="AO14" s="308"/>
      <c r="AP14" s="308"/>
      <c r="AQ14" s="308"/>
      <c r="AR14" s="308"/>
      <c r="AS14" s="308"/>
      <c r="AT14" s="308"/>
      <c r="AU14" s="308"/>
      <c r="AV14" s="308"/>
      <c r="AW14" s="308"/>
      <c r="AX14" s="308"/>
      <c r="AY14" s="308"/>
      <c r="AZ14" s="308"/>
      <c r="BA14" s="308"/>
      <c r="BB14" s="308"/>
      <c r="BC14" s="308"/>
      <c r="BD14" s="308"/>
      <c r="BE14" s="308"/>
      <c r="BF14" s="308"/>
      <c r="BG14" s="308"/>
      <c r="BH14" s="308"/>
      <c r="BI14" s="308"/>
      <c r="BJ14" s="308"/>
      <c r="BK14" s="308"/>
      <c r="BL14" s="308"/>
      <c r="BM14" s="308"/>
      <c r="BN14" s="308"/>
      <c r="BO14" s="308"/>
      <c r="BP14" s="308"/>
      <c r="BQ14" s="308"/>
      <c r="BR14" s="308"/>
      <c r="BS14" s="308"/>
      <c r="BT14" s="308"/>
      <c r="BU14" s="308"/>
      <c r="BV14" s="308"/>
      <c r="BW14" s="308"/>
      <c r="BX14" s="308"/>
      <c r="BY14" s="308"/>
      <c r="BZ14" s="308"/>
      <c r="CA14" s="308"/>
      <c r="CB14" s="308"/>
      <c r="CC14" s="308"/>
      <c r="CD14" s="308"/>
      <c r="CE14" s="308"/>
      <c r="CF14" s="308"/>
      <c r="CG14" s="308"/>
      <c r="CH14" s="308"/>
      <c r="CI14" s="308"/>
      <c r="CJ14" s="308"/>
      <c r="CK14" s="308"/>
      <c r="CL14" s="308"/>
      <c r="CM14" s="308"/>
      <c r="CN14" s="308"/>
      <c r="CO14" s="308"/>
      <c r="CP14" s="308"/>
      <c r="CQ14" s="308"/>
      <c r="CR14" s="308"/>
      <c r="CS14" s="308"/>
      <c r="CT14" s="308"/>
      <c r="CU14" s="308"/>
      <c r="CV14" s="308"/>
      <c r="CW14" s="308"/>
      <c r="CX14" s="308"/>
      <c r="CY14" s="308"/>
      <c r="CZ14" s="308"/>
      <c r="DA14" s="308"/>
      <c r="DB14" s="308"/>
      <c r="DC14" s="308"/>
      <c r="DD14" s="308"/>
      <c r="DE14" s="308"/>
      <c r="DF14" s="308"/>
      <c r="DG14" s="308"/>
      <c r="DH14" s="308"/>
      <c r="DI14" s="308"/>
      <c r="DJ14" s="308"/>
      <c r="DK14" s="308"/>
      <c r="DL14" s="308"/>
      <c r="DM14" s="308"/>
      <c r="DN14" s="308"/>
      <c r="DO14" s="308"/>
      <c r="DP14" s="308"/>
      <c r="DQ14" s="308"/>
      <c r="DR14" s="308"/>
      <c r="DS14" s="308"/>
      <c r="DT14" s="308"/>
      <c r="DU14" s="308"/>
      <c r="DV14" s="308"/>
      <c r="DW14" s="308"/>
      <c r="DX14" s="308"/>
      <c r="DY14" s="308"/>
      <c r="DZ14" s="308"/>
      <c r="EA14" s="308"/>
      <c r="EB14" s="308"/>
      <c r="EC14" s="308"/>
      <c r="ED14" s="308"/>
      <c r="EE14" s="308"/>
      <c r="EF14" s="308"/>
      <c r="EG14" s="308"/>
      <c r="EH14" s="308"/>
      <c r="EI14" s="308"/>
    </row>
    <row r="15" spans="2:139" s="1" customFormat="1" ht="32.1" customHeight="1">
      <c r="B15" s="258" t="s">
        <v>40</v>
      </c>
      <c r="C15" s="262">
        <v>2327389</v>
      </c>
      <c r="D15" s="260">
        <v>1</v>
      </c>
      <c r="E15" s="260">
        <v>0.29860231569882445</v>
      </c>
      <c r="F15" s="260">
        <v>0.17206423903496401</v>
      </c>
      <c r="G15" s="260">
        <v>0.17206423903496401</v>
      </c>
      <c r="H15" s="260">
        <v>0.23799999999999999</v>
      </c>
      <c r="I15" s="308"/>
      <c r="J15" s="308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  <c r="V15" s="308"/>
      <c r="W15" s="308"/>
      <c r="X15" s="308"/>
      <c r="Y15" s="308"/>
      <c r="Z15" s="308"/>
      <c r="AA15" s="308"/>
      <c r="AB15" s="308"/>
      <c r="AC15" s="308"/>
      <c r="AD15" s="308"/>
      <c r="AE15" s="308"/>
      <c r="AF15" s="308"/>
      <c r="AG15" s="308"/>
      <c r="AH15" s="308"/>
      <c r="AI15" s="308"/>
      <c r="AJ15" s="308"/>
      <c r="AK15" s="308"/>
      <c r="AL15" s="308"/>
      <c r="AM15" s="308"/>
      <c r="AN15" s="308"/>
      <c r="AO15" s="308"/>
      <c r="AP15" s="308"/>
      <c r="AQ15" s="308"/>
      <c r="AR15" s="308"/>
      <c r="AS15" s="308"/>
      <c r="AT15" s="308"/>
      <c r="AU15" s="308"/>
      <c r="AV15" s="308"/>
      <c r="AW15" s="308"/>
      <c r="AX15" s="308"/>
      <c r="AY15" s="308"/>
      <c r="AZ15" s="308"/>
      <c r="BA15" s="308"/>
      <c r="BB15" s="308"/>
      <c r="BC15" s="308"/>
      <c r="BD15" s="308"/>
      <c r="BE15" s="308"/>
      <c r="BF15" s="308"/>
      <c r="BG15" s="308"/>
      <c r="BH15" s="308"/>
      <c r="BI15" s="308"/>
      <c r="BJ15" s="308"/>
      <c r="BK15" s="308"/>
      <c r="BL15" s="308"/>
      <c r="BM15" s="308"/>
      <c r="BN15" s="308"/>
      <c r="BO15" s="308"/>
      <c r="BP15" s="308"/>
      <c r="BQ15" s="308"/>
      <c r="BR15" s="308"/>
      <c r="BS15" s="308"/>
      <c r="BT15" s="308"/>
      <c r="BU15" s="308"/>
      <c r="BV15" s="308"/>
      <c r="BW15" s="308"/>
      <c r="BX15" s="308"/>
      <c r="BY15" s="308"/>
      <c r="BZ15" s="308"/>
      <c r="CA15" s="308"/>
      <c r="CB15" s="308"/>
      <c r="CC15" s="308"/>
      <c r="CD15" s="308"/>
      <c r="CE15" s="308"/>
      <c r="CF15" s="308"/>
      <c r="CG15" s="308"/>
      <c r="CH15" s="308"/>
      <c r="CI15" s="308"/>
      <c r="CJ15" s="308"/>
      <c r="CK15" s="308"/>
      <c r="CL15" s="308"/>
      <c r="CM15" s="308"/>
      <c r="CN15" s="308"/>
      <c r="CO15" s="308"/>
      <c r="CP15" s="308"/>
      <c r="CQ15" s="308"/>
      <c r="CR15" s="308"/>
      <c r="CS15" s="308"/>
      <c r="CT15" s="308"/>
      <c r="CU15" s="308"/>
      <c r="CV15" s="308"/>
      <c r="CW15" s="308"/>
      <c r="CX15" s="308"/>
      <c r="CY15" s="308"/>
      <c r="CZ15" s="308"/>
      <c r="DA15" s="308"/>
      <c r="DB15" s="308"/>
      <c r="DC15" s="308"/>
      <c r="DD15" s="308"/>
      <c r="DE15" s="308"/>
      <c r="DF15" s="308"/>
      <c r="DG15" s="308"/>
      <c r="DH15" s="308"/>
      <c r="DI15" s="308"/>
      <c r="DJ15" s="308"/>
      <c r="DK15" s="308"/>
      <c r="DL15" s="308"/>
      <c r="DM15" s="308"/>
      <c r="DN15" s="308"/>
      <c r="DO15" s="308"/>
      <c r="DP15" s="308"/>
      <c r="DQ15" s="308"/>
      <c r="DR15" s="308"/>
      <c r="DS15" s="308"/>
      <c r="DT15" s="308"/>
      <c r="DU15" s="308"/>
      <c r="DV15" s="308"/>
      <c r="DW15" s="308"/>
      <c r="DX15" s="308"/>
      <c r="DY15" s="308"/>
      <c r="DZ15" s="308"/>
      <c r="EA15" s="308"/>
      <c r="EB15" s="308"/>
      <c r="EC15" s="308"/>
      <c r="ED15" s="308"/>
      <c r="EE15" s="308"/>
      <c r="EF15" s="308"/>
      <c r="EG15" s="308"/>
      <c r="EH15" s="308"/>
      <c r="EI15" s="308"/>
    </row>
    <row r="16" spans="2:139" ht="22.9" customHeight="1">
      <c r="B16" s="4"/>
      <c r="C16" s="3"/>
      <c r="D16" s="3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09"/>
      <c r="AC16" s="309"/>
      <c r="AD16" s="309"/>
      <c r="AE16" s="309"/>
      <c r="AF16" s="309"/>
      <c r="AG16" s="309"/>
      <c r="AH16" s="309"/>
      <c r="AI16" s="309"/>
      <c r="AJ16" s="309"/>
      <c r="AK16" s="309"/>
      <c r="AL16" s="309"/>
      <c r="AM16" s="309"/>
      <c r="AN16" s="309"/>
      <c r="AO16" s="309"/>
      <c r="AP16" s="309"/>
      <c r="AQ16" s="309"/>
      <c r="AR16" s="309"/>
      <c r="AS16" s="309"/>
      <c r="AT16" s="309"/>
      <c r="AU16" s="309"/>
      <c r="AV16" s="309"/>
      <c r="AW16" s="309"/>
      <c r="AX16" s="309"/>
      <c r="AY16" s="309"/>
      <c r="AZ16" s="309"/>
      <c r="BA16" s="309"/>
      <c r="BB16" s="309"/>
      <c r="BC16" s="309"/>
      <c r="BD16" s="309"/>
      <c r="BE16" s="309"/>
      <c r="BF16" s="309"/>
      <c r="BG16" s="309"/>
      <c r="BH16" s="309"/>
      <c r="BI16" s="309"/>
      <c r="BJ16" s="309"/>
      <c r="BK16" s="309"/>
      <c r="BL16" s="309"/>
      <c r="BM16" s="309"/>
      <c r="BN16" s="309"/>
      <c r="BO16" s="309"/>
      <c r="BP16" s="309"/>
      <c r="BQ16" s="309"/>
      <c r="BR16" s="309"/>
      <c r="BS16" s="309"/>
      <c r="BT16" s="309"/>
      <c r="BU16" s="309"/>
      <c r="BV16" s="309"/>
      <c r="BW16" s="309"/>
      <c r="BX16" s="309"/>
      <c r="BY16" s="309"/>
      <c r="BZ16" s="309"/>
      <c r="CA16" s="309"/>
      <c r="CB16" s="309"/>
      <c r="CC16" s="309"/>
      <c r="CD16" s="309"/>
      <c r="CE16" s="309"/>
      <c r="CF16" s="309"/>
      <c r="CG16" s="309"/>
      <c r="CH16" s="309"/>
      <c r="CI16" s="309"/>
      <c r="CJ16" s="309"/>
      <c r="CK16" s="309"/>
      <c r="CL16" s="309"/>
      <c r="CM16" s="309"/>
      <c r="CN16" s="309"/>
      <c r="CO16" s="309"/>
      <c r="CP16" s="309"/>
      <c r="CQ16" s="309"/>
      <c r="CR16" s="309"/>
      <c r="CS16" s="309"/>
      <c r="CT16" s="309"/>
      <c r="CU16" s="309"/>
      <c r="CV16" s="309"/>
      <c r="CW16" s="309"/>
      <c r="CX16" s="309"/>
      <c r="CY16" s="309"/>
      <c r="CZ16" s="309"/>
      <c r="DA16" s="309"/>
      <c r="DB16" s="309"/>
      <c r="DC16" s="309"/>
      <c r="DD16" s="309"/>
      <c r="DE16" s="309"/>
      <c r="DF16" s="309"/>
      <c r="DG16" s="309"/>
      <c r="DH16" s="309"/>
      <c r="DI16" s="309"/>
      <c r="DJ16" s="309"/>
      <c r="DK16" s="309"/>
      <c r="DL16" s="309"/>
      <c r="DM16" s="309"/>
      <c r="DN16" s="309"/>
      <c r="DO16" s="309"/>
      <c r="DP16" s="309"/>
      <c r="DQ16" s="309"/>
      <c r="DR16" s="309"/>
      <c r="DS16" s="309"/>
      <c r="DT16" s="309"/>
      <c r="DU16" s="309"/>
      <c r="DV16" s="309"/>
      <c r="DW16" s="309"/>
      <c r="DX16" s="309"/>
      <c r="DY16" s="309"/>
      <c r="DZ16" s="309"/>
      <c r="EA16" s="309"/>
      <c r="EB16" s="309"/>
      <c r="EC16" s="309"/>
      <c r="ED16" s="309"/>
      <c r="EE16" s="309"/>
      <c r="EF16" s="309"/>
      <c r="EG16" s="309"/>
      <c r="EH16" s="309"/>
      <c r="EI16" s="309"/>
    </row>
    <row r="17" spans="1:139" ht="18" customHeight="1">
      <c r="B17" s="5" t="s">
        <v>45</v>
      </c>
      <c r="C17" s="6"/>
      <c r="D17" s="6"/>
      <c r="E17" s="6"/>
      <c r="F17" s="6"/>
      <c r="G17" s="6"/>
      <c r="H17" s="6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309"/>
      <c r="AI17" s="309"/>
      <c r="AJ17" s="309"/>
      <c r="AK17" s="309"/>
      <c r="AL17" s="309"/>
      <c r="AM17" s="309"/>
      <c r="AN17" s="309"/>
      <c r="AO17" s="309"/>
      <c r="AP17" s="309"/>
      <c r="AQ17" s="309"/>
      <c r="AR17" s="309"/>
      <c r="AS17" s="309"/>
      <c r="AT17" s="309"/>
      <c r="AU17" s="309"/>
      <c r="AV17" s="309"/>
      <c r="AW17" s="309"/>
      <c r="AX17" s="309"/>
      <c r="AY17" s="309"/>
      <c r="AZ17" s="309"/>
      <c r="BA17" s="309"/>
      <c r="BB17" s="309"/>
      <c r="BC17" s="309"/>
      <c r="BD17" s="309"/>
      <c r="BE17" s="309"/>
      <c r="BF17" s="309"/>
      <c r="BG17" s="309"/>
      <c r="BH17" s="309"/>
      <c r="BI17" s="309"/>
      <c r="BJ17" s="309"/>
      <c r="BK17" s="309"/>
      <c r="BL17" s="309"/>
      <c r="BM17" s="309"/>
      <c r="BN17" s="309"/>
      <c r="BO17" s="309"/>
      <c r="BP17" s="309"/>
      <c r="BQ17" s="309"/>
      <c r="BR17" s="309"/>
      <c r="BS17" s="309"/>
      <c r="BT17" s="309"/>
      <c r="BU17" s="309"/>
      <c r="BV17" s="309"/>
      <c r="BW17" s="309"/>
      <c r="BX17" s="309"/>
      <c r="BY17" s="309"/>
      <c r="BZ17" s="309"/>
      <c r="CA17" s="309"/>
      <c r="CB17" s="309"/>
      <c r="CC17" s="309"/>
      <c r="CD17" s="309"/>
      <c r="CE17" s="309"/>
      <c r="CF17" s="309"/>
      <c r="CG17" s="309"/>
      <c r="CH17" s="309"/>
      <c r="CI17" s="309"/>
      <c r="CJ17" s="309"/>
      <c r="CK17" s="309"/>
      <c r="CL17" s="309"/>
      <c r="CM17" s="309"/>
      <c r="CN17" s="309"/>
      <c r="CO17" s="309"/>
      <c r="CP17" s="309"/>
      <c r="CQ17" s="309"/>
      <c r="CR17" s="309"/>
      <c r="CS17" s="309"/>
      <c r="CT17" s="309"/>
      <c r="CU17" s="309"/>
      <c r="CV17" s="309"/>
      <c r="CW17" s="309"/>
      <c r="CX17" s="309"/>
      <c r="CY17" s="309"/>
      <c r="CZ17" s="309"/>
      <c r="DA17" s="309"/>
      <c r="DB17" s="309"/>
      <c r="DC17" s="309"/>
      <c r="DD17" s="309"/>
      <c r="DE17" s="309"/>
      <c r="DF17" s="309"/>
      <c r="DG17" s="309"/>
      <c r="DH17" s="309"/>
      <c r="DI17" s="309"/>
      <c r="DJ17" s="309"/>
      <c r="DK17" s="309"/>
      <c r="DL17" s="309"/>
      <c r="DM17" s="309"/>
      <c r="DN17" s="309"/>
      <c r="DO17" s="309"/>
      <c r="DP17" s="309"/>
      <c r="DQ17" s="309"/>
      <c r="DR17" s="309"/>
      <c r="DS17" s="309"/>
      <c r="DT17" s="309"/>
      <c r="DU17" s="309"/>
      <c r="DV17" s="309"/>
      <c r="DW17" s="309"/>
      <c r="DX17" s="309"/>
      <c r="DY17" s="309"/>
      <c r="DZ17" s="309"/>
      <c r="EA17" s="309"/>
      <c r="EB17" s="309"/>
      <c r="EC17" s="309"/>
      <c r="ED17" s="309"/>
      <c r="EE17" s="309"/>
      <c r="EF17" s="309"/>
      <c r="EG17" s="309"/>
      <c r="EH17" s="309"/>
      <c r="EI17" s="309"/>
    </row>
    <row r="18" spans="1:139" ht="18" customHeight="1"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09"/>
      <c r="AB18" s="309"/>
      <c r="AC18" s="309"/>
      <c r="AD18" s="309"/>
      <c r="AE18" s="309"/>
      <c r="AF18" s="309"/>
      <c r="AG18" s="309"/>
      <c r="AH18" s="309"/>
      <c r="AI18" s="309"/>
      <c r="AJ18" s="309"/>
      <c r="AK18" s="309"/>
      <c r="AL18" s="309"/>
      <c r="AM18" s="309"/>
      <c r="AN18" s="309"/>
      <c r="AO18" s="309"/>
      <c r="AP18" s="309"/>
      <c r="AQ18" s="309"/>
      <c r="AR18" s="309"/>
      <c r="AS18" s="309"/>
      <c r="AT18" s="309"/>
      <c r="AU18" s="309"/>
      <c r="AV18" s="309"/>
      <c r="AW18" s="309"/>
      <c r="AX18" s="309"/>
      <c r="AY18" s="309"/>
      <c r="AZ18" s="309"/>
      <c r="BA18" s="309"/>
      <c r="BB18" s="309"/>
      <c r="BC18" s="309"/>
      <c r="BD18" s="309"/>
      <c r="BE18" s="309"/>
      <c r="BF18" s="309"/>
      <c r="BG18" s="309"/>
      <c r="BH18" s="309"/>
      <c r="BI18" s="309"/>
      <c r="BJ18" s="309"/>
      <c r="BK18" s="309"/>
      <c r="BL18" s="309"/>
      <c r="BM18" s="309"/>
      <c r="BN18" s="309"/>
      <c r="BO18" s="309"/>
      <c r="BP18" s="309"/>
      <c r="BQ18" s="309"/>
      <c r="BR18" s="309"/>
      <c r="BS18" s="309"/>
      <c r="BT18" s="309"/>
      <c r="BU18" s="309"/>
      <c r="BV18" s="309"/>
      <c r="BW18" s="309"/>
      <c r="BX18" s="309"/>
      <c r="BY18" s="309"/>
      <c r="BZ18" s="309"/>
      <c r="CA18" s="309"/>
      <c r="CB18" s="309"/>
      <c r="CC18" s="309"/>
      <c r="CD18" s="309"/>
      <c r="CE18" s="309"/>
      <c r="CF18" s="309"/>
      <c r="CG18" s="309"/>
      <c r="CH18" s="309"/>
      <c r="CI18" s="309"/>
      <c r="CJ18" s="309"/>
      <c r="CK18" s="309"/>
      <c r="CL18" s="309"/>
      <c r="CM18" s="309"/>
      <c r="CN18" s="309"/>
      <c r="CO18" s="309"/>
      <c r="CP18" s="309"/>
      <c r="CQ18" s="309"/>
      <c r="CR18" s="309"/>
      <c r="CS18" s="309"/>
      <c r="CT18" s="309"/>
      <c r="CU18" s="309"/>
      <c r="CV18" s="309"/>
      <c r="CW18" s="309"/>
      <c r="CX18" s="309"/>
      <c r="CY18" s="309"/>
      <c r="CZ18" s="309"/>
      <c r="DA18" s="309"/>
      <c r="DB18" s="309"/>
      <c r="DC18" s="309"/>
      <c r="DD18" s="309"/>
      <c r="DE18" s="309"/>
      <c r="DF18" s="309"/>
      <c r="DG18" s="309"/>
      <c r="DH18" s="309"/>
      <c r="DI18" s="309"/>
      <c r="DJ18" s="309"/>
      <c r="DK18" s="309"/>
      <c r="DL18" s="309"/>
      <c r="DM18" s="309"/>
      <c r="DN18" s="309"/>
      <c r="DO18" s="309"/>
      <c r="DP18" s="309"/>
      <c r="DQ18" s="309"/>
      <c r="DR18" s="309"/>
      <c r="DS18" s="309"/>
      <c r="DT18" s="309"/>
      <c r="DU18" s="309"/>
      <c r="DV18" s="309"/>
      <c r="DW18" s="309"/>
      <c r="DX18" s="309"/>
      <c r="DY18" s="309"/>
      <c r="DZ18" s="309"/>
      <c r="EA18" s="309"/>
      <c r="EB18" s="309"/>
      <c r="EC18" s="309"/>
      <c r="ED18" s="309"/>
      <c r="EE18" s="309"/>
      <c r="EF18" s="309"/>
      <c r="EG18" s="309"/>
      <c r="EH18" s="309"/>
      <c r="EI18" s="309"/>
    </row>
    <row r="19" spans="1:139" ht="18" customHeight="1"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  <c r="AE19" s="309"/>
      <c r="AF19" s="309"/>
      <c r="AG19" s="309"/>
      <c r="AH19" s="309"/>
      <c r="AI19" s="309"/>
      <c r="AJ19" s="309"/>
      <c r="AK19" s="309"/>
      <c r="AL19" s="309"/>
      <c r="AM19" s="309"/>
      <c r="AN19" s="309"/>
      <c r="AO19" s="309"/>
      <c r="AP19" s="309"/>
      <c r="AQ19" s="309"/>
      <c r="AR19" s="309"/>
      <c r="AS19" s="309"/>
      <c r="AT19" s="309"/>
      <c r="AU19" s="309"/>
      <c r="AV19" s="309"/>
      <c r="AW19" s="309"/>
      <c r="AX19" s="309"/>
      <c r="AY19" s="309"/>
      <c r="AZ19" s="309"/>
      <c r="BA19" s="309"/>
      <c r="BB19" s="309"/>
      <c r="BC19" s="309"/>
      <c r="BD19" s="309"/>
      <c r="BE19" s="309"/>
      <c r="BF19" s="309"/>
      <c r="BG19" s="309"/>
      <c r="BH19" s="309"/>
      <c r="BI19" s="309"/>
      <c r="BJ19" s="309"/>
      <c r="BK19" s="309"/>
      <c r="BL19" s="309"/>
      <c r="BM19" s="309"/>
      <c r="BN19" s="309"/>
      <c r="BO19" s="309"/>
      <c r="BP19" s="309"/>
      <c r="BQ19" s="309"/>
      <c r="BR19" s="309"/>
      <c r="BS19" s="309"/>
      <c r="BT19" s="309"/>
      <c r="BU19" s="309"/>
      <c r="BV19" s="309"/>
      <c r="BW19" s="309"/>
      <c r="BX19" s="309"/>
      <c r="BY19" s="309"/>
      <c r="BZ19" s="309"/>
      <c r="CA19" s="309"/>
      <c r="CB19" s="309"/>
      <c r="CC19" s="309"/>
      <c r="CD19" s="309"/>
      <c r="CE19" s="309"/>
      <c r="CF19" s="309"/>
      <c r="CG19" s="309"/>
      <c r="CH19" s="309"/>
      <c r="CI19" s="309"/>
      <c r="CJ19" s="309"/>
      <c r="CK19" s="309"/>
      <c r="CL19" s="309"/>
      <c r="CM19" s="309"/>
      <c r="CN19" s="309"/>
      <c r="CO19" s="309"/>
      <c r="CP19" s="309"/>
      <c r="CQ19" s="309"/>
      <c r="CR19" s="309"/>
      <c r="CS19" s="309"/>
      <c r="CT19" s="309"/>
      <c r="CU19" s="309"/>
      <c r="CV19" s="309"/>
      <c r="CW19" s="309"/>
      <c r="CX19" s="309"/>
      <c r="CY19" s="309"/>
      <c r="CZ19" s="309"/>
      <c r="DA19" s="309"/>
      <c r="DB19" s="309"/>
      <c r="DC19" s="309"/>
      <c r="DD19" s="309"/>
      <c r="DE19" s="309"/>
      <c r="DF19" s="309"/>
      <c r="DG19" s="309"/>
      <c r="DH19" s="309"/>
      <c r="DI19" s="309"/>
      <c r="DJ19" s="309"/>
      <c r="DK19" s="309"/>
      <c r="DL19" s="309"/>
      <c r="DM19" s="309"/>
      <c r="DN19" s="309"/>
      <c r="DO19" s="309"/>
      <c r="DP19" s="309"/>
      <c r="DQ19" s="309"/>
      <c r="DR19" s="309"/>
      <c r="DS19" s="309"/>
      <c r="DT19" s="309"/>
      <c r="DU19" s="309"/>
      <c r="DV19" s="309"/>
      <c r="DW19" s="309"/>
      <c r="DX19" s="309"/>
      <c r="DY19" s="309"/>
      <c r="DZ19" s="309"/>
      <c r="EA19" s="309"/>
      <c r="EB19" s="309"/>
      <c r="EC19" s="309"/>
      <c r="ED19" s="309"/>
      <c r="EE19" s="309"/>
      <c r="EF19" s="309"/>
      <c r="EG19" s="309"/>
      <c r="EH19" s="309"/>
      <c r="EI19" s="309"/>
    </row>
    <row r="20" spans="1:139" ht="15" customHeight="1"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09"/>
      <c r="Z20" s="309"/>
      <c r="AA20" s="309"/>
      <c r="AB20" s="309"/>
      <c r="AC20" s="309"/>
      <c r="AD20" s="309"/>
      <c r="AE20" s="309"/>
      <c r="AF20" s="309"/>
      <c r="AG20" s="309"/>
      <c r="AH20" s="309"/>
      <c r="AI20" s="309"/>
      <c r="AJ20" s="309"/>
      <c r="AK20" s="309"/>
      <c r="AL20" s="309"/>
      <c r="AM20" s="309"/>
      <c r="AN20" s="309"/>
      <c r="AO20" s="309"/>
      <c r="AP20" s="309"/>
      <c r="AQ20" s="309"/>
      <c r="AR20" s="309"/>
      <c r="AS20" s="309"/>
      <c r="AT20" s="309"/>
      <c r="AU20" s="309"/>
      <c r="AV20" s="309"/>
      <c r="AW20" s="309"/>
      <c r="AX20" s="309"/>
      <c r="AY20" s="309"/>
      <c r="AZ20" s="309"/>
      <c r="BA20" s="309"/>
      <c r="BB20" s="309"/>
      <c r="BC20" s="309"/>
      <c r="BD20" s="309"/>
      <c r="BE20" s="309"/>
      <c r="BF20" s="309"/>
      <c r="BG20" s="309"/>
      <c r="BH20" s="309"/>
      <c r="BI20" s="309"/>
      <c r="BJ20" s="309"/>
      <c r="BK20" s="309"/>
      <c r="BL20" s="309"/>
      <c r="BM20" s="309"/>
      <c r="BN20" s="309"/>
      <c r="BO20" s="309"/>
      <c r="BP20" s="309"/>
      <c r="BQ20" s="309"/>
      <c r="BR20" s="309"/>
      <c r="BS20" s="309"/>
      <c r="BT20" s="309"/>
      <c r="BU20" s="309"/>
      <c r="BV20" s="309"/>
      <c r="BW20" s="309"/>
      <c r="BX20" s="309"/>
      <c r="BY20" s="309"/>
      <c r="BZ20" s="309"/>
      <c r="CA20" s="309"/>
      <c r="CB20" s="309"/>
      <c r="CC20" s="309"/>
      <c r="CD20" s="309"/>
      <c r="CE20" s="309"/>
      <c r="CF20" s="309"/>
      <c r="CG20" s="309"/>
      <c r="CH20" s="309"/>
      <c r="CI20" s="309"/>
      <c r="CJ20" s="309"/>
      <c r="CK20" s="309"/>
      <c r="CL20" s="309"/>
      <c r="CM20" s="309"/>
      <c r="CN20" s="309"/>
      <c r="CO20" s="309"/>
      <c r="CP20" s="309"/>
      <c r="CQ20" s="309"/>
      <c r="CR20" s="309"/>
      <c r="CS20" s="309"/>
      <c r="CT20" s="309"/>
      <c r="CU20" s="309"/>
      <c r="CV20" s="309"/>
      <c r="CW20" s="309"/>
      <c r="CX20" s="309"/>
      <c r="CY20" s="309"/>
      <c r="CZ20" s="309"/>
      <c r="DA20" s="309"/>
      <c r="DB20" s="309"/>
      <c r="DC20" s="309"/>
      <c r="DD20" s="309"/>
      <c r="DE20" s="309"/>
      <c r="DF20" s="309"/>
      <c r="DG20" s="309"/>
      <c r="DH20" s="309"/>
      <c r="DI20" s="309"/>
      <c r="DJ20" s="309"/>
      <c r="DK20" s="309"/>
      <c r="DL20" s="309"/>
      <c r="DM20" s="309"/>
      <c r="DN20" s="309"/>
      <c r="DO20" s="309"/>
      <c r="DP20" s="309"/>
      <c r="DQ20" s="309"/>
      <c r="DR20" s="309"/>
      <c r="DS20" s="309"/>
      <c r="DT20" s="309"/>
      <c r="DU20" s="309"/>
      <c r="DV20" s="309"/>
      <c r="DW20" s="309"/>
      <c r="DX20" s="309"/>
      <c r="DY20" s="309"/>
      <c r="DZ20" s="309"/>
      <c r="EA20" s="309"/>
      <c r="EB20" s="309"/>
      <c r="EC20" s="309"/>
      <c r="ED20" s="309"/>
      <c r="EE20" s="309"/>
      <c r="EF20" s="309"/>
      <c r="EG20" s="309"/>
      <c r="EH20" s="309"/>
      <c r="EI20" s="309"/>
    </row>
    <row r="21" spans="1:139"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  <c r="T21" s="309"/>
      <c r="U21" s="309"/>
      <c r="V21" s="309"/>
      <c r="W21" s="309"/>
      <c r="X21" s="309"/>
      <c r="Y21" s="309"/>
      <c r="Z21" s="309"/>
      <c r="AA21" s="309"/>
      <c r="AB21" s="309"/>
      <c r="AC21" s="309"/>
      <c r="AD21" s="309"/>
      <c r="AE21" s="309"/>
      <c r="AF21" s="309"/>
      <c r="AG21" s="309"/>
      <c r="AH21" s="309"/>
      <c r="AI21" s="309"/>
      <c r="AJ21" s="309"/>
      <c r="AK21" s="309"/>
      <c r="AL21" s="309"/>
      <c r="AM21" s="309"/>
      <c r="AN21" s="309"/>
      <c r="AO21" s="309"/>
      <c r="AP21" s="309"/>
      <c r="AQ21" s="309"/>
      <c r="AR21" s="309"/>
      <c r="AS21" s="309"/>
      <c r="AT21" s="309"/>
      <c r="AU21" s="309"/>
      <c r="AV21" s="309"/>
      <c r="AW21" s="309"/>
      <c r="AX21" s="309"/>
      <c r="AY21" s="309"/>
      <c r="AZ21" s="309"/>
      <c r="BA21" s="309"/>
      <c r="BB21" s="309"/>
      <c r="BC21" s="309"/>
      <c r="BD21" s="309"/>
      <c r="BE21" s="309"/>
      <c r="BF21" s="309"/>
      <c r="BG21" s="309"/>
      <c r="BH21" s="309"/>
      <c r="BI21" s="309"/>
      <c r="BJ21" s="309"/>
      <c r="BK21" s="309"/>
      <c r="BL21" s="309"/>
      <c r="BM21" s="309"/>
      <c r="BN21" s="309"/>
      <c r="BO21" s="309"/>
      <c r="BP21" s="309"/>
      <c r="BQ21" s="309"/>
      <c r="BR21" s="309"/>
      <c r="BS21" s="309"/>
      <c r="BT21" s="309"/>
      <c r="BU21" s="309"/>
      <c r="BV21" s="309"/>
      <c r="BW21" s="309"/>
      <c r="BX21" s="309"/>
      <c r="BY21" s="309"/>
      <c r="BZ21" s="309"/>
      <c r="CA21" s="309"/>
      <c r="CB21" s="309"/>
      <c r="CC21" s="309"/>
      <c r="CD21" s="309"/>
      <c r="CE21" s="309"/>
      <c r="CF21" s="309"/>
      <c r="CG21" s="309"/>
      <c r="CH21" s="309"/>
      <c r="CI21" s="309"/>
      <c r="CJ21" s="309"/>
      <c r="CK21" s="309"/>
      <c r="CL21" s="309"/>
      <c r="CM21" s="309"/>
      <c r="CN21" s="309"/>
      <c r="CO21" s="309"/>
      <c r="CP21" s="309"/>
      <c r="CQ21" s="309"/>
      <c r="CR21" s="309"/>
      <c r="CS21" s="309"/>
      <c r="CT21" s="309"/>
      <c r="CU21" s="309"/>
      <c r="CV21" s="309"/>
      <c r="CW21" s="309"/>
      <c r="CX21" s="309"/>
      <c r="CY21" s="309"/>
      <c r="CZ21" s="309"/>
      <c r="DA21" s="309"/>
      <c r="DB21" s="309"/>
      <c r="DC21" s="309"/>
      <c r="DD21" s="309"/>
      <c r="DE21" s="309"/>
      <c r="DF21" s="309"/>
      <c r="DG21" s="309"/>
      <c r="DH21" s="309"/>
      <c r="DI21" s="309"/>
      <c r="DJ21" s="309"/>
      <c r="DK21" s="309"/>
      <c r="DL21" s="309"/>
      <c r="DM21" s="309"/>
      <c r="DN21" s="309"/>
      <c r="DO21" s="309"/>
      <c r="DP21" s="309"/>
      <c r="DQ21" s="309"/>
      <c r="DR21" s="309"/>
      <c r="DS21" s="309"/>
      <c r="DT21" s="309"/>
      <c r="DU21" s="309"/>
      <c r="DV21" s="309"/>
      <c r="DW21" s="309"/>
      <c r="DX21" s="309"/>
      <c r="DY21" s="309"/>
      <c r="DZ21" s="309"/>
      <c r="EA21" s="309"/>
      <c r="EB21" s="309"/>
      <c r="EC21" s="309"/>
      <c r="ED21" s="309"/>
      <c r="EE21" s="309"/>
      <c r="EF21" s="309"/>
      <c r="EG21" s="309"/>
      <c r="EH21" s="309"/>
      <c r="EI21" s="309"/>
    </row>
    <row r="22" spans="1:139"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309"/>
      <c r="AF22" s="309"/>
      <c r="AG22" s="309"/>
      <c r="AH22" s="309"/>
      <c r="AI22" s="309"/>
      <c r="AJ22" s="309"/>
      <c r="AK22" s="309"/>
      <c r="AL22" s="309"/>
      <c r="AM22" s="309"/>
      <c r="AN22" s="309"/>
      <c r="AO22" s="309"/>
      <c r="AP22" s="309"/>
      <c r="AQ22" s="309"/>
      <c r="AR22" s="309"/>
      <c r="AS22" s="309"/>
      <c r="AT22" s="309"/>
      <c r="AU22" s="309"/>
      <c r="AV22" s="309"/>
      <c r="AW22" s="309"/>
      <c r="AX22" s="309"/>
      <c r="AY22" s="309"/>
      <c r="AZ22" s="309"/>
      <c r="BA22" s="309"/>
      <c r="BB22" s="309"/>
      <c r="BC22" s="309"/>
      <c r="BD22" s="309"/>
      <c r="BE22" s="309"/>
      <c r="BF22" s="309"/>
      <c r="BG22" s="309"/>
      <c r="BH22" s="309"/>
      <c r="BI22" s="309"/>
      <c r="BJ22" s="309"/>
      <c r="BK22" s="309"/>
      <c r="BL22" s="309"/>
      <c r="BM22" s="309"/>
      <c r="BN22" s="309"/>
      <c r="BO22" s="309"/>
      <c r="BP22" s="309"/>
      <c r="BQ22" s="309"/>
      <c r="BR22" s="309"/>
      <c r="BS22" s="309"/>
      <c r="BT22" s="309"/>
      <c r="BU22" s="309"/>
      <c r="BV22" s="309"/>
      <c r="BW22" s="309"/>
      <c r="BX22" s="309"/>
      <c r="BY22" s="309"/>
      <c r="BZ22" s="309"/>
      <c r="CA22" s="309"/>
      <c r="CB22" s="309"/>
      <c r="CC22" s="309"/>
      <c r="CD22" s="309"/>
      <c r="CE22" s="309"/>
      <c r="CF22" s="309"/>
      <c r="CG22" s="309"/>
      <c r="CH22" s="309"/>
      <c r="CI22" s="309"/>
      <c r="CJ22" s="309"/>
      <c r="CK22" s="309"/>
      <c r="CL22" s="309"/>
      <c r="CM22" s="309"/>
      <c r="CN22" s="309"/>
      <c r="CO22" s="309"/>
      <c r="CP22" s="309"/>
      <c r="CQ22" s="309"/>
      <c r="CR22" s="309"/>
      <c r="CS22" s="309"/>
      <c r="CT22" s="309"/>
      <c r="CU22" s="309"/>
      <c r="CV22" s="309"/>
      <c r="CW22" s="309"/>
      <c r="CX22" s="309"/>
      <c r="CY22" s="309"/>
      <c r="CZ22" s="309"/>
      <c r="DA22" s="309"/>
      <c r="DB22" s="309"/>
      <c r="DC22" s="309"/>
      <c r="DD22" s="309"/>
      <c r="DE22" s="309"/>
      <c r="DF22" s="309"/>
      <c r="DG22" s="309"/>
      <c r="DH22" s="309"/>
      <c r="DI22" s="309"/>
      <c r="DJ22" s="309"/>
      <c r="DK22" s="309"/>
      <c r="DL22" s="309"/>
      <c r="DM22" s="309"/>
      <c r="DN22" s="309"/>
      <c r="DO22" s="309"/>
      <c r="DP22" s="309"/>
      <c r="DQ22" s="309"/>
      <c r="DR22" s="309"/>
      <c r="DS22" s="309"/>
      <c r="DT22" s="309"/>
      <c r="DU22" s="309"/>
      <c r="DV22" s="309"/>
      <c r="DW22" s="309"/>
      <c r="DX22" s="309"/>
      <c r="DY22" s="309"/>
      <c r="DZ22" s="309"/>
      <c r="EA22" s="309"/>
      <c r="EB22" s="309"/>
      <c r="EC22" s="309"/>
      <c r="ED22" s="309"/>
      <c r="EE22" s="309"/>
      <c r="EF22" s="309"/>
      <c r="EG22" s="309"/>
      <c r="EH22" s="309"/>
      <c r="EI22" s="309"/>
    </row>
    <row r="23" spans="1:139"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09"/>
      <c r="AM23" s="309"/>
      <c r="AN23" s="309"/>
      <c r="AO23" s="309"/>
      <c r="AP23" s="309"/>
      <c r="AQ23" s="309"/>
      <c r="AR23" s="309"/>
      <c r="AS23" s="309"/>
      <c r="AT23" s="309"/>
      <c r="AU23" s="309"/>
      <c r="AV23" s="309"/>
      <c r="AW23" s="309"/>
      <c r="AX23" s="309"/>
      <c r="AY23" s="309"/>
      <c r="AZ23" s="309"/>
      <c r="BA23" s="309"/>
      <c r="BB23" s="309"/>
      <c r="BC23" s="309"/>
      <c r="BD23" s="309"/>
      <c r="BE23" s="309"/>
      <c r="BF23" s="309"/>
      <c r="BG23" s="309"/>
      <c r="BH23" s="309"/>
      <c r="BI23" s="309"/>
      <c r="BJ23" s="309"/>
      <c r="BK23" s="309"/>
      <c r="BL23" s="309"/>
      <c r="BM23" s="309"/>
      <c r="BN23" s="309"/>
      <c r="BO23" s="309"/>
      <c r="BP23" s="309"/>
      <c r="BQ23" s="309"/>
      <c r="BR23" s="309"/>
      <c r="BS23" s="309"/>
      <c r="BT23" s="309"/>
      <c r="BU23" s="309"/>
      <c r="BV23" s="309"/>
      <c r="BW23" s="309"/>
      <c r="BX23" s="309"/>
      <c r="BY23" s="309"/>
      <c r="BZ23" s="309"/>
      <c r="CA23" s="309"/>
      <c r="CB23" s="309"/>
      <c r="CC23" s="309"/>
      <c r="CD23" s="309"/>
      <c r="CE23" s="309"/>
      <c r="CF23" s="309"/>
      <c r="CG23" s="309"/>
      <c r="CH23" s="309"/>
      <c r="CI23" s="309"/>
      <c r="CJ23" s="309"/>
      <c r="CK23" s="309"/>
      <c r="CL23" s="309"/>
      <c r="CM23" s="309"/>
      <c r="CN23" s="309"/>
      <c r="CO23" s="309"/>
      <c r="CP23" s="309"/>
      <c r="CQ23" s="309"/>
      <c r="CR23" s="309"/>
      <c r="CS23" s="309"/>
      <c r="CT23" s="309"/>
      <c r="CU23" s="309"/>
      <c r="CV23" s="309"/>
      <c r="CW23" s="309"/>
      <c r="CX23" s="309"/>
      <c r="CY23" s="309"/>
      <c r="CZ23" s="309"/>
      <c r="DA23" s="309"/>
      <c r="DB23" s="309"/>
      <c r="DC23" s="309"/>
      <c r="DD23" s="309"/>
      <c r="DE23" s="309"/>
      <c r="DF23" s="309"/>
      <c r="DG23" s="309"/>
      <c r="DH23" s="309"/>
      <c r="DI23" s="309"/>
      <c r="DJ23" s="309"/>
      <c r="DK23" s="309"/>
      <c r="DL23" s="309"/>
      <c r="DM23" s="309"/>
      <c r="DN23" s="309"/>
      <c r="DO23" s="309"/>
      <c r="DP23" s="309"/>
      <c r="DQ23" s="309"/>
      <c r="DR23" s="309"/>
      <c r="DS23" s="309"/>
      <c r="DT23" s="309"/>
      <c r="DU23" s="309"/>
      <c r="DV23" s="309"/>
      <c r="DW23" s="309"/>
      <c r="DX23" s="309"/>
      <c r="DY23" s="309"/>
      <c r="DZ23" s="309"/>
      <c r="EA23" s="309"/>
      <c r="EB23" s="309"/>
      <c r="EC23" s="309"/>
      <c r="ED23" s="309"/>
      <c r="EE23" s="309"/>
      <c r="EF23" s="309"/>
      <c r="EG23" s="309"/>
      <c r="EH23" s="309"/>
      <c r="EI23" s="309"/>
    </row>
    <row r="24" spans="1:139"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  <c r="AD24" s="309"/>
      <c r="AE24" s="309"/>
      <c r="AF24" s="309"/>
      <c r="AG24" s="309"/>
      <c r="AH24" s="309"/>
      <c r="AI24" s="309"/>
      <c r="AJ24" s="309"/>
      <c r="AK24" s="309"/>
      <c r="AL24" s="309"/>
      <c r="AM24" s="309"/>
      <c r="AN24" s="309"/>
      <c r="AO24" s="309"/>
      <c r="AP24" s="309"/>
      <c r="AQ24" s="309"/>
      <c r="AR24" s="309"/>
      <c r="AS24" s="309"/>
      <c r="AT24" s="309"/>
      <c r="AU24" s="309"/>
      <c r="AV24" s="309"/>
      <c r="AW24" s="309"/>
      <c r="AX24" s="309"/>
      <c r="AY24" s="309"/>
      <c r="AZ24" s="309"/>
      <c r="BA24" s="309"/>
      <c r="BB24" s="309"/>
      <c r="BC24" s="309"/>
      <c r="BD24" s="309"/>
      <c r="BE24" s="309"/>
      <c r="BF24" s="309"/>
      <c r="BG24" s="309"/>
      <c r="BH24" s="309"/>
      <c r="BI24" s="309"/>
      <c r="BJ24" s="309"/>
      <c r="BK24" s="309"/>
      <c r="BL24" s="309"/>
      <c r="BM24" s="309"/>
      <c r="BN24" s="309"/>
      <c r="BO24" s="309"/>
      <c r="BP24" s="309"/>
      <c r="BQ24" s="309"/>
      <c r="BR24" s="309"/>
      <c r="BS24" s="309"/>
      <c r="BT24" s="309"/>
      <c r="BU24" s="309"/>
      <c r="BV24" s="309"/>
      <c r="BW24" s="309"/>
      <c r="BX24" s="309"/>
      <c r="BY24" s="309"/>
      <c r="BZ24" s="309"/>
      <c r="CA24" s="309"/>
      <c r="CB24" s="309"/>
      <c r="CC24" s="309"/>
      <c r="CD24" s="309"/>
      <c r="CE24" s="309"/>
      <c r="CF24" s="309"/>
      <c r="CG24" s="309"/>
      <c r="CH24" s="309"/>
      <c r="CI24" s="309"/>
      <c r="CJ24" s="309"/>
      <c r="CK24" s="309"/>
      <c r="CL24" s="309"/>
      <c r="CM24" s="309"/>
      <c r="CN24" s="309"/>
      <c r="CO24" s="309"/>
      <c r="CP24" s="309"/>
      <c r="CQ24" s="309"/>
      <c r="CR24" s="309"/>
      <c r="CS24" s="309"/>
      <c r="CT24" s="309"/>
      <c r="CU24" s="309"/>
      <c r="CV24" s="309"/>
      <c r="CW24" s="309"/>
      <c r="CX24" s="309"/>
      <c r="CY24" s="309"/>
      <c r="CZ24" s="309"/>
      <c r="DA24" s="309"/>
      <c r="DB24" s="309"/>
      <c r="DC24" s="309"/>
      <c r="DD24" s="309"/>
      <c r="DE24" s="309"/>
      <c r="DF24" s="309"/>
      <c r="DG24" s="309"/>
      <c r="DH24" s="309"/>
      <c r="DI24" s="309"/>
      <c r="DJ24" s="309"/>
      <c r="DK24" s="309"/>
      <c r="DL24" s="309"/>
      <c r="DM24" s="309"/>
      <c r="DN24" s="309"/>
      <c r="DO24" s="309"/>
      <c r="DP24" s="309"/>
      <c r="DQ24" s="309"/>
      <c r="DR24" s="309"/>
      <c r="DS24" s="309"/>
      <c r="DT24" s="309"/>
      <c r="DU24" s="309"/>
      <c r="DV24" s="309"/>
      <c r="DW24" s="309"/>
      <c r="DX24" s="309"/>
      <c r="DY24" s="309"/>
      <c r="DZ24" s="309"/>
      <c r="EA24" s="309"/>
      <c r="EB24" s="309"/>
      <c r="EC24" s="309"/>
      <c r="ED24" s="309"/>
      <c r="EE24" s="309"/>
      <c r="EF24" s="309"/>
      <c r="EG24" s="309"/>
      <c r="EH24" s="309"/>
      <c r="EI24" s="309"/>
    </row>
    <row r="25" spans="1:139"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  <c r="AD25" s="309"/>
      <c r="AE25" s="309"/>
      <c r="AF25" s="309"/>
      <c r="AG25" s="309"/>
      <c r="AH25" s="309"/>
      <c r="AI25" s="309"/>
      <c r="AJ25" s="309"/>
      <c r="AK25" s="309"/>
      <c r="AL25" s="309"/>
      <c r="AM25" s="309"/>
      <c r="AN25" s="309"/>
      <c r="AO25" s="309"/>
      <c r="AP25" s="309"/>
      <c r="AQ25" s="309"/>
      <c r="AR25" s="309"/>
      <c r="AS25" s="309"/>
      <c r="AT25" s="309"/>
      <c r="AU25" s="309"/>
      <c r="AV25" s="309"/>
      <c r="AW25" s="309"/>
      <c r="AX25" s="309"/>
      <c r="AY25" s="309"/>
      <c r="AZ25" s="309"/>
      <c r="BA25" s="309"/>
      <c r="BB25" s="309"/>
      <c r="BC25" s="309"/>
      <c r="BD25" s="309"/>
      <c r="BE25" s="309"/>
      <c r="BF25" s="309"/>
      <c r="BG25" s="309"/>
      <c r="BH25" s="309"/>
      <c r="BI25" s="309"/>
      <c r="BJ25" s="309"/>
      <c r="BK25" s="309"/>
      <c r="BL25" s="309"/>
      <c r="BM25" s="309"/>
      <c r="BN25" s="309"/>
      <c r="BO25" s="309"/>
      <c r="BP25" s="309"/>
      <c r="BQ25" s="309"/>
      <c r="BR25" s="309"/>
      <c r="BS25" s="309"/>
      <c r="BT25" s="309"/>
      <c r="BU25" s="309"/>
      <c r="BV25" s="309"/>
      <c r="BW25" s="309"/>
      <c r="BX25" s="309"/>
      <c r="BY25" s="309"/>
      <c r="BZ25" s="309"/>
      <c r="CA25" s="309"/>
      <c r="CB25" s="309"/>
      <c r="CC25" s="309"/>
      <c r="CD25" s="309"/>
      <c r="CE25" s="309"/>
      <c r="CF25" s="309"/>
      <c r="CG25" s="309"/>
      <c r="CH25" s="309"/>
      <c r="CI25" s="309"/>
      <c r="CJ25" s="309"/>
      <c r="CK25" s="309"/>
      <c r="CL25" s="309"/>
      <c r="CM25" s="309"/>
      <c r="CN25" s="309"/>
      <c r="CO25" s="309"/>
      <c r="CP25" s="309"/>
      <c r="CQ25" s="309"/>
      <c r="CR25" s="309"/>
      <c r="CS25" s="309"/>
      <c r="CT25" s="309"/>
      <c r="CU25" s="309"/>
      <c r="CV25" s="309"/>
      <c r="CW25" s="309"/>
      <c r="CX25" s="309"/>
      <c r="CY25" s="309"/>
      <c r="CZ25" s="309"/>
      <c r="DA25" s="309"/>
      <c r="DB25" s="309"/>
      <c r="DC25" s="309"/>
      <c r="DD25" s="309"/>
      <c r="DE25" s="309"/>
      <c r="DF25" s="309"/>
      <c r="DG25" s="309"/>
      <c r="DH25" s="309"/>
      <c r="DI25" s="309"/>
      <c r="DJ25" s="309"/>
      <c r="DK25" s="309"/>
      <c r="DL25" s="309"/>
      <c r="DM25" s="309"/>
      <c r="DN25" s="309"/>
      <c r="DO25" s="309"/>
      <c r="DP25" s="309"/>
      <c r="DQ25" s="309"/>
      <c r="DR25" s="309"/>
      <c r="DS25" s="309"/>
      <c r="DT25" s="309"/>
      <c r="DU25" s="309"/>
      <c r="DV25" s="309"/>
      <c r="DW25" s="309"/>
      <c r="DX25" s="309"/>
      <c r="DY25" s="309"/>
      <c r="DZ25" s="309"/>
      <c r="EA25" s="309"/>
      <c r="EB25" s="309"/>
      <c r="EC25" s="309"/>
      <c r="ED25" s="309"/>
      <c r="EE25" s="309"/>
      <c r="EF25" s="309"/>
      <c r="EG25" s="309"/>
      <c r="EH25" s="309"/>
      <c r="EI25" s="309"/>
    </row>
    <row r="26" spans="1:139" ht="15" customHeight="1"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  <c r="AG26" s="309"/>
      <c r="AH26" s="309"/>
      <c r="AI26" s="309"/>
      <c r="AJ26" s="309"/>
      <c r="AK26" s="309"/>
      <c r="AL26" s="309"/>
      <c r="AM26" s="309"/>
      <c r="AN26" s="309"/>
      <c r="AO26" s="309"/>
      <c r="AP26" s="309"/>
      <c r="AQ26" s="309"/>
      <c r="AR26" s="309"/>
      <c r="AS26" s="309"/>
      <c r="AT26" s="309"/>
      <c r="AU26" s="309"/>
      <c r="AV26" s="309"/>
      <c r="AW26" s="309"/>
      <c r="AX26" s="309"/>
      <c r="AY26" s="309"/>
      <c r="AZ26" s="309"/>
      <c r="BA26" s="309"/>
      <c r="BB26" s="309"/>
      <c r="BC26" s="309"/>
      <c r="BD26" s="309"/>
      <c r="BE26" s="309"/>
      <c r="BF26" s="309"/>
      <c r="BG26" s="309"/>
      <c r="BH26" s="309"/>
      <c r="BI26" s="309"/>
      <c r="BJ26" s="309"/>
      <c r="BK26" s="309"/>
      <c r="BL26" s="309"/>
      <c r="BM26" s="309"/>
      <c r="BN26" s="309"/>
      <c r="BO26" s="309"/>
      <c r="BP26" s="309"/>
      <c r="BQ26" s="309"/>
      <c r="BR26" s="309"/>
      <c r="BS26" s="309"/>
      <c r="BT26" s="309"/>
      <c r="BU26" s="309"/>
      <c r="BV26" s="309"/>
      <c r="BW26" s="309"/>
      <c r="BX26" s="309"/>
      <c r="BY26" s="309"/>
      <c r="BZ26" s="309"/>
      <c r="CA26" s="309"/>
      <c r="CB26" s="309"/>
      <c r="CC26" s="309"/>
      <c r="CD26" s="309"/>
      <c r="CE26" s="309"/>
      <c r="CF26" s="309"/>
      <c r="CG26" s="309"/>
      <c r="CH26" s="309"/>
      <c r="CI26" s="309"/>
      <c r="CJ26" s="309"/>
      <c r="CK26" s="309"/>
      <c r="CL26" s="309"/>
      <c r="CM26" s="309"/>
      <c r="CN26" s="309"/>
      <c r="CO26" s="309"/>
      <c r="CP26" s="309"/>
      <c r="CQ26" s="309"/>
      <c r="CR26" s="309"/>
      <c r="CS26" s="309"/>
      <c r="CT26" s="309"/>
      <c r="CU26" s="309"/>
      <c r="CV26" s="309"/>
      <c r="CW26" s="309"/>
      <c r="CX26" s="309"/>
      <c r="CY26" s="309"/>
      <c r="CZ26" s="309"/>
      <c r="DA26" s="309"/>
      <c r="DB26" s="309"/>
      <c r="DC26" s="309"/>
      <c r="DD26" s="309"/>
      <c r="DE26" s="309"/>
      <c r="DF26" s="309"/>
      <c r="DG26" s="309"/>
      <c r="DH26" s="309"/>
      <c r="DI26" s="309"/>
      <c r="DJ26" s="309"/>
      <c r="DK26" s="309"/>
      <c r="DL26" s="309"/>
      <c r="DM26" s="309"/>
      <c r="DN26" s="309"/>
      <c r="DO26" s="309"/>
      <c r="DP26" s="309"/>
      <c r="DQ26" s="309"/>
      <c r="DR26" s="309"/>
      <c r="DS26" s="309"/>
      <c r="DT26" s="309"/>
      <c r="DU26" s="309"/>
      <c r="DV26" s="309"/>
      <c r="DW26" s="309"/>
      <c r="DX26" s="309"/>
      <c r="DY26" s="309"/>
      <c r="DZ26" s="309"/>
      <c r="EA26" s="309"/>
      <c r="EB26" s="309"/>
      <c r="EC26" s="309"/>
      <c r="ED26" s="309"/>
      <c r="EE26" s="309"/>
      <c r="EF26" s="309"/>
      <c r="EG26" s="309"/>
      <c r="EH26" s="309"/>
      <c r="EI26" s="309"/>
    </row>
    <row r="27" spans="1:139" ht="15" customHeight="1"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309"/>
      <c r="W27" s="309"/>
      <c r="X27" s="309"/>
      <c r="Y27" s="309"/>
      <c r="Z27" s="309"/>
      <c r="AA27" s="309"/>
      <c r="AB27" s="309"/>
      <c r="AC27" s="309"/>
      <c r="AD27" s="309"/>
      <c r="AE27" s="309"/>
      <c r="AF27" s="309"/>
      <c r="AG27" s="309"/>
      <c r="AH27" s="309"/>
      <c r="AI27" s="309"/>
      <c r="AJ27" s="309"/>
      <c r="AK27" s="309"/>
      <c r="AL27" s="309"/>
      <c r="AM27" s="309"/>
      <c r="AN27" s="309"/>
      <c r="AO27" s="309"/>
      <c r="AP27" s="309"/>
      <c r="AQ27" s="309"/>
      <c r="AR27" s="309"/>
      <c r="AS27" s="309"/>
      <c r="AT27" s="309"/>
      <c r="AU27" s="309"/>
      <c r="AV27" s="309"/>
      <c r="AW27" s="309"/>
      <c r="AX27" s="309"/>
      <c r="AY27" s="309"/>
      <c r="AZ27" s="309"/>
      <c r="BA27" s="309"/>
      <c r="BB27" s="309"/>
      <c r="BC27" s="309"/>
      <c r="BD27" s="309"/>
      <c r="BE27" s="309"/>
      <c r="BF27" s="309"/>
      <c r="BG27" s="309"/>
      <c r="BH27" s="309"/>
      <c r="BI27" s="309"/>
      <c r="BJ27" s="309"/>
      <c r="BK27" s="309"/>
      <c r="BL27" s="309"/>
      <c r="BM27" s="309"/>
      <c r="BN27" s="309"/>
      <c r="BO27" s="309"/>
      <c r="BP27" s="309"/>
      <c r="BQ27" s="309"/>
      <c r="BR27" s="309"/>
      <c r="BS27" s="309"/>
      <c r="BT27" s="309"/>
      <c r="BU27" s="309"/>
      <c r="BV27" s="309"/>
      <c r="BW27" s="309"/>
      <c r="BX27" s="309"/>
      <c r="BY27" s="309"/>
      <c r="BZ27" s="309"/>
      <c r="CA27" s="309"/>
      <c r="CB27" s="309"/>
      <c r="CC27" s="309"/>
      <c r="CD27" s="309"/>
      <c r="CE27" s="309"/>
      <c r="CF27" s="309"/>
      <c r="CG27" s="309"/>
      <c r="CH27" s="309"/>
      <c r="CI27" s="309"/>
      <c r="CJ27" s="309"/>
      <c r="CK27" s="309"/>
      <c r="CL27" s="309"/>
      <c r="CM27" s="309"/>
      <c r="CN27" s="309"/>
      <c r="CO27" s="309"/>
      <c r="CP27" s="309"/>
      <c r="CQ27" s="309"/>
      <c r="CR27" s="309"/>
      <c r="CS27" s="309"/>
      <c r="CT27" s="309"/>
      <c r="CU27" s="309"/>
      <c r="CV27" s="309"/>
      <c r="CW27" s="309"/>
      <c r="CX27" s="309"/>
      <c r="CY27" s="309"/>
      <c r="CZ27" s="309"/>
      <c r="DA27" s="309"/>
      <c r="DB27" s="309"/>
      <c r="DC27" s="309"/>
      <c r="DD27" s="309"/>
      <c r="DE27" s="309"/>
      <c r="DF27" s="309"/>
      <c r="DG27" s="309"/>
      <c r="DH27" s="309"/>
      <c r="DI27" s="309"/>
      <c r="DJ27" s="309"/>
      <c r="DK27" s="309"/>
      <c r="DL27" s="309"/>
      <c r="DM27" s="309"/>
      <c r="DN27" s="309"/>
      <c r="DO27" s="309"/>
      <c r="DP27" s="309"/>
      <c r="DQ27" s="309"/>
      <c r="DR27" s="309"/>
      <c r="DS27" s="309"/>
      <c r="DT27" s="309"/>
      <c r="DU27" s="309"/>
      <c r="DV27" s="309"/>
      <c r="DW27" s="309"/>
      <c r="DX27" s="309"/>
      <c r="DY27" s="309"/>
      <c r="DZ27" s="309"/>
      <c r="EA27" s="309"/>
      <c r="EB27" s="309"/>
      <c r="EC27" s="309"/>
      <c r="ED27" s="309"/>
      <c r="EE27" s="309"/>
      <c r="EF27" s="309"/>
      <c r="EG27" s="309"/>
      <c r="EH27" s="309"/>
      <c r="EI27" s="309"/>
    </row>
    <row r="28" spans="1:139" ht="15.75">
      <c r="A28" s="7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09"/>
      <c r="AB28" s="309"/>
      <c r="AC28" s="309"/>
      <c r="AD28" s="309"/>
      <c r="AE28" s="309"/>
      <c r="AF28" s="309"/>
      <c r="AG28" s="309"/>
      <c r="AH28" s="309"/>
      <c r="AI28" s="309"/>
      <c r="AJ28" s="309"/>
      <c r="AK28" s="309"/>
      <c r="AL28" s="309"/>
      <c r="AM28" s="309"/>
      <c r="AN28" s="309"/>
      <c r="AO28" s="309"/>
      <c r="AP28" s="309"/>
      <c r="AQ28" s="309"/>
      <c r="AR28" s="309"/>
      <c r="AS28" s="309"/>
      <c r="AT28" s="309"/>
      <c r="AU28" s="309"/>
      <c r="AV28" s="309"/>
      <c r="AW28" s="309"/>
      <c r="AX28" s="309"/>
      <c r="AY28" s="309"/>
      <c r="AZ28" s="309"/>
      <c r="BA28" s="309"/>
      <c r="BB28" s="309"/>
      <c r="BC28" s="309"/>
      <c r="BD28" s="309"/>
      <c r="BE28" s="309"/>
      <c r="BF28" s="309"/>
      <c r="BG28" s="309"/>
      <c r="BH28" s="309"/>
      <c r="BI28" s="309"/>
      <c r="BJ28" s="309"/>
      <c r="BK28" s="309"/>
      <c r="BL28" s="309"/>
      <c r="BM28" s="309"/>
      <c r="BN28" s="309"/>
      <c r="BO28" s="309"/>
      <c r="BP28" s="309"/>
      <c r="BQ28" s="309"/>
      <c r="BR28" s="309"/>
      <c r="BS28" s="309"/>
      <c r="BT28" s="309"/>
      <c r="BU28" s="309"/>
      <c r="BV28" s="309"/>
      <c r="BW28" s="309"/>
      <c r="BX28" s="309"/>
      <c r="BY28" s="309"/>
      <c r="BZ28" s="309"/>
      <c r="CA28" s="309"/>
      <c r="CB28" s="309"/>
      <c r="CC28" s="309"/>
      <c r="CD28" s="309"/>
      <c r="CE28" s="309"/>
      <c r="CF28" s="309"/>
      <c r="CG28" s="309"/>
      <c r="CH28" s="309"/>
      <c r="CI28" s="309"/>
      <c r="CJ28" s="309"/>
      <c r="CK28" s="309"/>
      <c r="CL28" s="309"/>
      <c r="CM28" s="309"/>
      <c r="CN28" s="309"/>
      <c r="CO28" s="309"/>
      <c r="CP28" s="309"/>
      <c r="CQ28" s="309"/>
      <c r="CR28" s="309"/>
      <c r="CS28" s="309"/>
      <c r="CT28" s="309"/>
      <c r="CU28" s="309"/>
      <c r="CV28" s="309"/>
      <c r="CW28" s="309"/>
      <c r="CX28" s="309"/>
      <c r="CY28" s="309"/>
      <c r="CZ28" s="309"/>
      <c r="DA28" s="309"/>
      <c r="DB28" s="309"/>
      <c r="DC28" s="309"/>
      <c r="DD28" s="309"/>
      <c r="DE28" s="309"/>
      <c r="DF28" s="309"/>
      <c r="DG28" s="309"/>
      <c r="DH28" s="309"/>
      <c r="DI28" s="309"/>
      <c r="DJ28" s="309"/>
      <c r="DK28" s="309"/>
      <c r="DL28" s="309"/>
      <c r="DM28" s="309"/>
      <c r="DN28" s="309"/>
      <c r="DO28" s="309"/>
      <c r="DP28" s="309"/>
      <c r="DQ28" s="309"/>
      <c r="DR28" s="309"/>
      <c r="DS28" s="309"/>
      <c r="DT28" s="309"/>
      <c r="DU28" s="309"/>
      <c r="DV28" s="309"/>
      <c r="DW28" s="309"/>
      <c r="DX28" s="309"/>
      <c r="DY28" s="309"/>
      <c r="DZ28" s="309"/>
      <c r="EA28" s="309"/>
      <c r="EB28" s="309"/>
      <c r="EC28" s="309"/>
      <c r="ED28" s="309"/>
      <c r="EE28" s="309"/>
      <c r="EF28" s="309"/>
      <c r="EG28" s="309"/>
      <c r="EH28" s="309"/>
      <c r="EI28" s="309"/>
    </row>
    <row r="29" spans="1:139"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  <c r="T29" s="309"/>
      <c r="U29" s="309"/>
      <c r="V29" s="309"/>
      <c r="W29" s="309"/>
      <c r="X29" s="309"/>
      <c r="Y29" s="309"/>
      <c r="Z29" s="309"/>
      <c r="AA29" s="309"/>
      <c r="AB29" s="309"/>
      <c r="AC29" s="309"/>
      <c r="AD29" s="309"/>
      <c r="AE29" s="309"/>
      <c r="AF29" s="309"/>
      <c r="AG29" s="309"/>
      <c r="AH29" s="309"/>
      <c r="AI29" s="309"/>
      <c r="AJ29" s="309"/>
      <c r="AK29" s="309"/>
      <c r="AL29" s="309"/>
      <c r="AM29" s="309"/>
      <c r="AN29" s="309"/>
      <c r="AO29" s="309"/>
      <c r="AP29" s="309"/>
      <c r="AQ29" s="309"/>
      <c r="AR29" s="309"/>
      <c r="AS29" s="309"/>
      <c r="AT29" s="309"/>
      <c r="AU29" s="309"/>
      <c r="AV29" s="309"/>
      <c r="AW29" s="309"/>
      <c r="AX29" s="309"/>
      <c r="AY29" s="309"/>
      <c r="AZ29" s="309"/>
      <c r="BA29" s="309"/>
      <c r="BB29" s="309"/>
      <c r="BC29" s="309"/>
      <c r="BD29" s="309"/>
      <c r="BE29" s="309"/>
      <c r="BF29" s="309"/>
      <c r="BG29" s="309"/>
      <c r="BH29" s="309"/>
      <c r="BI29" s="309"/>
      <c r="BJ29" s="309"/>
      <c r="BK29" s="309"/>
      <c r="BL29" s="309"/>
      <c r="BM29" s="309"/>
      <c r="BN29" s="309"/>
      <c r="BO29" s="309"/>
      <c r="BP29" s="309"/>
      <c r="BQ29" s="309"/>
      <c r="BR29" s="309"/>
      <c r="BS29" s="309"/>
      <c r="BT29" s="309"/>
      <c r="BU29" s="309"/>
      <c r="BV29" s="309"/>
      <c r="BW29" s="309"/>
      <c r="BX29" s="309"/>
      <c r="BY29" s="309"/>
      <c r="BZ29" s="309"/>
      <c r="CA29" s="309"/>
      <c r="CB29" s="309"/>
      <c r="CC29" s="309"/>
      <c r="CD29" s="309"/>
      <c r="CE29" s="309"/>
      <c r="CF29" s="309"/>
      <c r="CG29" s="309"/>
      <c r="CH29" s="309"/>
      <c r="CI29" s="309"/>
      <c r="CJ29" s="309"/>
      <c r="CK29" s="309"/>
      <c r="CL29" s="309"/>
      <c r="CM29" s="309"/>
      <c r="CN29" s="309"/>
      <c r="CO29" s="309"/>
      <c r="CP29" s="309"/>
      <c r="CQ29" s="309"/>
      <c r="CR29" s="309"/>
      <c r="CS29" s="309"/>
      <c r="CT29" s="309"/>
      <c r="CU29" s="309"/>
      <c r="CV29" s="309"/>
      <c r="CW29" s="309"/>
      <c r="CX29" s="309"/>
      <c r="CY29" s="309"/>
      <c r="CZ29" s="309"/>
      <c r="DA29" s="309"/>
      <c r="DB29" s="309"/>
      <c r="DC29" s="309"/>
      <c r="DD29" s="309"/>
      <c r="DE29" s="309"/>
      <c r="DF29" s="309"/>
      <c r="DG29" s="309"/>
      <c r="DH29" s="309"/>
      <c r="DI29" s="309"/>
      <c r="DJ29" s="309"/>
      <c r="DK29" s="309"/>
      <c r="DL29" s="309"/>
      <c r="DM29" s="309"/>
      <c r="DN29" s="309"/>
      <c r="DO29" s="309"/>
      <c r="DP29" s="309"/>
      <c r="DQ29" s="309"/>
      <c r="DR29" s="309"/>
      <c r="DS29" s="309"/>
      <c r="DT29" s="309"/>
      <c r="DU29" s="309"/>
      <c r="DV29" s="309"/>
      <c r="DW29" s="309"/>
      <c r="DX29" s="309"/>
      <c r="DY29" s="309"/>
      <c r="DZ29" s="309"/>
      <c r="EA29" s="309"/>
      <c r="EB29" s="309"/>
      <c r="EC29" s="309"/>
      <c r="ED29" s="309"/>
      <c r="EE29" s="309"/>
      <c r="EF29" s="309"/>
      <c r="EG29" s="309"/>
      <c r="EH29" s="309"/>
      <c r="EI29" s="309"/>
    </row>
    <row r="30" spans="1:139"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  <c r="T30" s="309"/>
      <c r="U30" s="309"/>
      <c r="V30" s="309"/>
      <c r="W30" s="309"/>
      <c r="X30" s="309"/>
      <c r="Y30" s="309"/>
      <c r="Z30" s="309"/>
      <c r="AA30" s="309"/>
      <c r="AB30" s="309"/>
      <c r="AC30" s="309"/>
      <c r="AD30" s="309"/>
      <c r="AE30" s="309"/>
      <c r="AF30" s="309"/>
      <c r="AG30" s="309"/>
      <c r="AH30" s="309"/>
      <c r="AI30" s="309"/>
      <c r="AJ30" s="309"/>
      <c r="AK30" s="309"/>
      <c r="AL30" s="309"/>
      <c r="AM30" s="309"/>
      <c r="AN30" s="309"/>
      <c r="AO30" s="309"/>
      <c r="AP30" s="309"/>
      <c r="AQ30" s="309"/>
      <c r="AR30" s="309"/>
      <c r="AS30" s="309"/>
      <c r="AT30" s="309"/>
      <c r="AU30" s="309"/>
      <c r="AV30" s="309"/>
      <c r="AW30" s="309"/>
      <c r="AX30" s="309"/>
      <c r="AY30" s="309"/>
      <c r="AZ30" s="309"/>
      <c r="BA30" s="309"/>
      <c r="BB30" s="309"/>
      <c r="BC30" s="309"/>
      <c r="BD30" s="309"/>
      <c r="BE30" s="309"/>
      <c r="BF30" s="309"/>
      <c r="BG30" s="309"/>
      <c r="BH30" s="309"/>
      <c r="BI30" s="309"/>
      <c r="BJ30" s="309"/>
      <c r="BK30" s="309"/>
      <c r="BL30" s="309"/>
      <c r="BM30" s="309"/>
      <c r="BN30" s="309"/>
      <c r="BO30" s="309"/>
      <c r="BP30" s="309"/>
      <c r="BQ30" s="309"/>
      <c r="BR30" s="309"/>
      <c r="BS30" s="309"/>
      <c r="BT30" s="309"/>
      <c r="BU30" s="309"/>
      <c r="BV30" s="309"/>
      <c r="BW30" s="309"/>
      <c r="BX30" s="309"/>
      <c r="BY30" s="309"/>
      <c r="BZ30" s="309"/>
      <c r="CA30" s="309"/>
      <c r="CB30" s="309"/>
      <c r="CC30" s="309"/>
      <c r="CD30" s="309"/>
      <c r="CE30" s="309"/>
      <c r="CF30" s="309"/>
      <c r="CG30" s="309"/>
      <c r="CH30" s="309"/>
      <c r="CI30" s="309"/>
      <c r="CJ30" s="309"/>
      <c r="CK30" s="309"/>
      <c r="CL30" s="309"/>
      <c r="CM30" s="309"/>
      <c r="CN30" s="309"/>
      <c r="CO30" s="309"/>
      <c r="CP30" s="309"/>
      <c r="CQ30" s="309"/>
      <c r="CR30" s="309"/>
      <c r="CS30" s="309"/>
      <c r="CT30" s="309"/>
      <c r="CU30" s="309"/>
      <c r="CV30" s="309"/>
      <c r="CW30" s="309"/>
      <c r="CX30" s="309"/>
      <c r="CY30" s="309"/>
      <c r="CZ30" s="309"/>
      <c r="DA30" s="309"/>
      <c r="DB30" s="309"/>
      <c r="DC30" s="309"/>
      <c r="DD30" s="309"/>
      <c r="DE30" s="309"/>
      <c r="DF30" s="309"/>
      <c r="DG30" s="309"/>
      <c r="DH30" s="309"/>
      <c r="DI30" s="309"/>
      <c r="DJ30" s="309"/>
      <c r="DK30" s="309"/>
      <c r="DL30" s="309"/>
      <c r="DM30" s="309"/>
      <c r="DN30" s="309"/>
      <c r="DO30" s="309"/>
      <c r="DP30" s="309"/>
      <c r="DQ30" s="309"/>
      <c r="DR30" s="309"/>
      <c r="DS30" s="309"/>
      <c r="DT30" s="309"/>
      <c r="DU30" s="309"/>
      <c r="DV30" s="309"/>
      <c r="DW30" s="309"/>
      <c r="DX30" s="309"/>
      <c r="DY30" s="309"/>
      <c r="DZ30" s="309"/>
      <c r="EA30" s="309"/>
      <c r="EB30" s="309"/>
      <c r="EC30" s="309"/>
      <c r="ED30" s="309"/>
      <c r="EE30" s="309"/>
      <c r="EF30" s="309"/>
      <c r="EG30" s="309"/>
      <c r="EH30" s="309"/>
      <c r="EI30" s="309"/>
    </row>
    <row r="31" spans="1:139"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  <c r="T31" s="309"/>
      <c r="U31" s="309"/>
      <c r="V31" s="309"/>
      <c r="W31" s="309"/>
      <c r="X31" s="309"/>
      <c r="Y31" s="309"/>
      <c r="Z31" s="309"/>
      <c r="AA31" s="309"/>
      <c r="AB31" s="309"/>
      <c r="AC31" s="309"/>
      <c r="AD31" s="309"/>
      <c r="AE31" s="309"/>
      <c r="AF31" s="309"/>
      <c r="AG31" s="309"/>
      <c r="AH31" s="309"/>
      <c r="AI31" s="309"/>
      <c r="AJ31" s="309"/>
      <c r="AK31" s="309"/>
      <c r="AL31" s="309"/>
      <c r="AM31" s="309"/>
      <c r="AN31" s="309"/>
      <c r="AO31" s="309"/>
      <c r="AP31" s="309"/>
      <c r="AQ31" s="309"/>
      <c r="AR31" s="309"/>
      <c r="AS31" s="309"/>
      <c r="AT31" s="309"/>
      <c r="AU31" s="309"/>
      <c r="AV31" s="309"/>
      <c r="AW31" s="309"/>
      <c r="AX31" s="309"/>
      <c r="AY31" s="309"/>
      <c r="AZ31" s="309"/>
      <c r="BA31" s="309"/>
      <c r="BB31" s="309"/>
      <c r="BC31" s="309"/>
      <c r="BD31" s="309"/>
      <c r="BE31" s="309"/>
      <c r="BF31" s="309"/>
      <c r="BG31" s="309"/>
      <c r="BH31" s="309"/>
      <c r="BI31" s="309"/>
      <c r="BJ31" s="309"/>
      <c r="BK31" s="309"/>
      <c r="BL31" s="309"/>
      <c r="BM31" s="309"/>
      <c r="BN31" s="309"/>
      <c r="BO31" s="309"/>
      <c r="BP31" s="309"/>
      <c r="BQ31" s="309"/>
      <c r="BR31" s="309"/>
      <c r="BS31" s="309"/>
      <c r="BT31" s="309"/>
      <c r="BU31" s="309"/>
      <c r="BV31" s="309"/>
      <c r="BW31" s="309"/>
      <c r="BX31" s="309"/>
      <c r="BY31" s="309"/>
      <c r="BZ31" s="309"/>
      <c r="CA31" s="309"/>
      <c r="CB31" s="309"/>
      <c r="CC31" s="309"/>
      <c r="CD31" s="309"/>
      <c r="CE31" s="309"/>
      <c r="CF31" s="309"/>
      <c r="CG31" s="309"/>
      <c r="CH31" s="309"/>
      <c r="CI31" s="309"/>
      <c r="CJ31" s="309"/>
      <c r="CK31" s="309"/>
      <c r="CL31" s="309"/>
      <c r="CM31" s="309"/>
      <c r="CN31" s="309"/>
      <c r="CO31" s="309"/>
      <c r="CP31" s="309"/>
      <c r="CQ31" s="309"/>
      <c r="CR31" s="309"/>
      <c r="CS31" s="309"/>
      <c r="CT31" s="309"/>
      <c r="CU31" s="309"/>
      <c r="CV31" s="309"/>
      <c r="CW31" s="309"/>
      <c r="CX31" s="309"/>
      <c r="CY31" s="309"/>
      <c r="CZ31" s="309"/>
      <c r="DA31" s="309"/>
      <c r="DB31" s="309"/>
      <c r="DC31" s="309"/>
      <c r="DD31" s="309"/>
      <c r="DE31" s="309"/>
      <c r="DF31" s="309"/>
      <c r="DG31" s="309"/>
      <c r="DH31" s="309"/>
      <c r="DI31" s="309"/>
      <c r="DJ31" s="309"/>
      <c r="DK31" s="309"/>
      <c r="DL31" s="309"/>
      <c r="DM31" s="309"/>
      <c r="DN31" s="309"/>
      <c r="DO31" s="309"/>
      <c r="DP31" s="309"/>
      <c r="DQ31" s="309"/>
      <c r="DR31" s="309"/>
      <c r="DS31" s="309"/>
      <c r="DT31" s="309"/>
      <c r="DU31" s="309"/>
      <c r="DV31" s="309"/>
      <c r="DW31" s="309"/>
      <c r="DX31" s="309"/>
      <c r="DY31" s="309"/>
      <c r="DZ31" s="309"/>
      <c r="EA31" s="309"/>
      <c r="EB31" s="309"/>
      <c r="EC31" s="309"/>
      <c r="ED31" s="309"/>
      <c r="EE31" s="309"/>
      <c r="EF31" s="309"/>
      <c r="EG31" s="309"/>
      <c r="EH31" s="309"/>
      <c r="EI31" s="309"/>
    </row>
    <row r="32" spans="1:139"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309"/>
      <c r="AF32" s="309"/>
      <c r="AG32" s="309"/>
      <c r="AH32" s="309"/>
      <c r="AI32" s="309"/>
      <c r="AJ32" s="309"/>
      <c r="AK32" s="309"/>
      <c r="AL32" s="309"/>
      <c r="AM32" s="309"/>
      <c r="AN32" s="309"/>
      <c r="AO32" s="309"/>
      <c r="AP32" s="309"/>
      <c r="AQ32" s="309"/>
      <c r="AR32" s="309"/>
      <c r="AS32" s="309"/>
      <c r="AT32" s="309"/>
      <c r="AU32" s="309"/>
      <c r="AV32" s="309"/>
      <c r="AW32" s="309"/>
      <c r="AX32" s="309"/>
      <c r="AY32" s="309"/>
      <c r="AZ32" s="309"/>
      <c r="BA32" s="309"/>
      <c r="BB32" s="309"/>
      <c r="BC32" s="309"/>
      <c r="BD32" s="309"/>
      <c r="BE32" s="309"/>
      <c r="BF32" s="309"/>
      <c r="BG32" s="309"/>
      <c r="BH32" s="309"/>
      <c r="BI32" s="309"/>
      <c r="BJ32" s="309"/>
      <c r="BK32" s="309"/>
      <c r="BL32" s="309"/>
      <c r="BM32" s="309"/>
      <c r="BN32" s="309"/>
      <c r="BO32" s="309"/>
      <c r="BP32" s="309"/>
      <c r="BQ32" s="309"/>
      <c r="BR32" s="309"/>
      <c r="BS32" s="309"/>
      <c r="BT32" s="309"/>
      <c r="BU32" s="309"/>
      <c r="BV32" s="309"/>
      <c r="BW32" s="309"/>
      <c r="BX32" s="309"/>
      <c r="BY32" s="309"/>
      <c r="BZ32" s="309"/>
      <c r="CA32" s="309"/>
      <c r="CB32" s="309"/>
      <c r="CC32" s="309"/>
      <c r="CD32" s="309"/>
      <c r="CE32" s="309"/>
      <c r="CF32" s="309"/>
      <c r="CG32" s="309"/>
      <c r="CH32" s="309"/>
      <c r="CI32" s="309"/>
      <c r="CJ32" s="309"/>
      <c r="CK32" s="309"/>
      <c r="CL32" s="309"/>
      <c r="CM32" s="309"/>
      <c r="CN32" s="309"/>
      <c r="CO32" s="309"/>
      <c r="CP32" s="309"/>
      <c r="CQ32" s="309"/>
      <c r="CR32" s="309"/>
      <c r="CS32" s="309"/>
      <c r="CT32" s="309"/>
      <c r="CU32" s="309"/>
      <c r="CV32" s="309"/>
      <c r="CW32" s="309"/>
      <c r="CX32" s="309"/>
      <c r="CY32" s="309"/>
      <c r="CZ32" s="309"/>
      <c r="DA32" s="309"/>
      <c r="DB32" s="309"/>
      <c r="DC32" s="309"/>
      <c r="DD32" s="309"/>
      <c r="DE32" s="309"/>
      <c r="DF32" s="309"/>
      <c r="DG32" s="309"/>
      <c r="DH32" s="309"/>
      <c r="DI32" s="309"/>
      <c r="DJ32" s="309"/>
      <c r="DK32" s="309"/>
      <c r="DL32" s="309"/>
      <c r="DM32" s="309"/>
      <c r="DN32" s="309"/>
      <c r="DO32" s="309"/>
      <c r="DP32" s="309"/>
      <c r="DQ32" s="309"/>
      <c r="DR32" s="309"/>
      <c r="DS32" s="309"/>
      <c r="DT32" s="309"/>
      <c r="DU32" s="309"/>
      <c r="DV32" s="309"/>
      <c r="DW32" s="309"/>
      <c r="DX32" s="309"/>
      <c r="DY32" s="309"/>
      <c r="DZ32" s="309"/>
      <c r="EA32" s="309"/>
      <c r="EB32" s="309"/>
      <c r="EC32" s="309"/>
      <c r="ED32" s="309"/>
      <c r="EE32" s="309"/>
      <c r="EF32" s="309"/>
      <c r="EG32" s="309"/>
      <c r="EH32" s="309"/>
      <c r="EI32" s="309"/>
    </row>
    <row r="33" spans="1:139"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  <c r="AD33" s="309"/>
      <c r="AE33" s="309"/>
      <c r="AF33" s="309"/>
      <c r="AG33" s="309"/>
      <c r="AH33" s="309"/>
      <c r="AI33" s="309"/>
      <c r="AJ33" s="309"/>
      <c r="AK33" s="309"/>
      <c r="AL33" s="309"/>
      <c r="AM33" s="309"/>
      <c r="AN33" s="309"/>
      <c r="AO33" s="309"/>
      <c r="AP33" s="309"/>
      <c r="AQ33" s="309"/>
      <c r="AR33" s="309"/>
      <c r="AS33" s="309"/>
      <c r="AT33" s="309"/>
      <c r="AU33" s="309"/>
      <c r="AV33" s="309"/>
      <c r="AW33" s="309"/>
      <c r="AX33" s="309"/>
      <c r="AY33" s="309"/>
      <c r="AZ33" s="309"/>
      <c r="BA33" s="309"/>
      <c r="BB33" s="309"/>
      <c r="BC33" s="309"/>
      <c r="BD33" s="309"/>
      <c r="BE33" s="309"/>
      <c r="BF33" s="309"/>
      <c r="BG33" s="309"/>
      <c r="BH33" s="309"/>
      <c r="BI33" s="309"/>
      <c r="BJ33" s="309"/>
      <c r="BK33" s="309"/>
      <c r="BL33" s="309"/>
      <c r="BM33" s="309"/>
      <c r="BN33" s="309"/>
      <c r="BO33" s="309"/>
      <c r="BP33" s="309"/>
      <c r="BQ33" s="309"/>
      <c r="BR33" s="309"/>
      <c r="BS33" s="309"/>
      <c r="BT33" s="309"/>
      <c r="BU33" s="309"/>
      <c r="BV33" s="309"/>
      <c r="BW33" s="309"/>
      <c r="BX33" s="309"/>
      <c r="BY33" s="309"/>
      <c r="BZ33" s="309"/>
      <c r="CA33" s="309"/>
      <c r="CB33" s="309"/>
      <c r="CC33" s="309"/>
      <c r="CD33" s="309"/>
      <c r="CE33" s="309"/>
      <c r="CF33" s="309"/>
      <c r="CG33" s="309"/>
      <c r="CH33" s="309"/>
      <c r="CI33" s="309"/>
      <c r="CJ33" s="309"/>
      <c r="CK33" s="309"/>
      <c r="CL33" s="309"/>
      <c r="CM33" s="309"/>
      <c r="CN33" s="309"/>
      <c r="CO33" s="309"/>
      <c r="CP33" s="309"/>
      <c r="CQ33" s="309"/>
      <c r="CR33" s="309"/>
      <c r="CS33" s="309"/>
      <c r="CT33" s="309"/>
      <c r="CU33" s="309"/>
      <c r="CV33" s="309"/>
      <c r="CW33" s="309"/>
      <c r="CX33" s="309"/>
      <c r="CY33" s="309"/>
      <c r="CZ33" s="309"/>
      <c r="DA33" s="309"/>
      <c r="DB33" s="309"/>
      <c r="DC33" s="309"/>
      <c r="DD33" s="309"/>
      <c r="DE33" s="309"/>
      <c r="DF33" s="309"/>
      <c r="DG33" s="309"/>
      <c r="DH33" s="309"/>
      <c r="DI33" s="309"/>
      <c r="DJ33" s="309"/>
      <c r="DK33" s="309"/>
      <c r="DL33" s="309"/>
      <c r="DM33" s="309"/>
      <c r="DN33" s="309"/>
      <c r="DO33" s="309"/>
      <c r="DP33" s="309"/>
      <c r="DQ33" s="309"/>
      <c r="DR33" s="309"/>
      <c r="DS33" s="309"/>
      <c r="DT33" s="309"/>
      <c r="DU33" s="309"/>
      <c r="DV33" s="309"/>
      <c r="DW33" s="309"/>
      <c r="DX33" s="309"/>
      <c r="DY33" s="309"/>
      <c r="DZ33" s="309"/>
      <c r="EA33" s="309"/>
      <c r="EB33" s="309"/>
      <c r="EC33" s="309"/>
      <c r="ED33" s="309"/>
      <c r="EE33" s="309"/>
      <c r="EF33" s="309"/>
      <c r="EG33" s="309"/>
      <c r="EH33" s="309"/>
      <c r="EI33" s="309"/>
    </row>
    <row r="34" spans="1:139">
      <c r="A34" s="309"/>
      <c r="B34" s="307"/>
      <c r="C34" s="307"/>
      <c r="D34" s="307"/>
      <c r="E34" s="307"/>
      <c r="F34" s="307"/>
      <c r="G34" s="307"/>
      <c r="H34" s="307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  <c r="AD34" s="309"/>
      <c r="AE34" s="309"/>
      <c r="AF34" s="309"/>
      <c r="AG34" s="309"/>
      <c r="AH34" s="309"/>
      <c r="AI34" s="309"/>
      <c r="AJ34" s="309"/>
      <c r="AK34" s="309"/>
      <c r="AL34" s="309"/>
      <c r="AM34" s="309"/>
      <c r="AN34" s="309"/>
      <c r="AO34" s="309"/>
      <c r="AP34" s="309"/>
      <c r="AQ34" s="309"/>
      <c r="AR34" s="309"/>
      <c r="AS34" s="309"/>
      <c r="AT34" s="309"/>
      <c r="AU34" s="309"/>
      <c r="AV34" s="309"/>
      <c r="AW34" s="309"/>
      <c r="AX34" s="309"/>
      <c r="AY34" s="309"/>
      <c r="AZ34" s="309"/>
      <c r="BA34" s="309"/>
      <c r="BB34" s="309"/>
      <c r="BC34" s="309"/>
      <c r="BD34" s="309"/>
      <c r="BE34" s="309"/>
      <c r="BF34" s="309"/>
      <c r="BG34" s="309"/>
      <c r="BH34" s="309"/>
      <c r="BI34" s="309"/>
      <c r="BJ34" s="309"/>
      <c r="BK34" s="309"/>
      <c r="BL34" s="309"/>
      <c r="BM34" s="309"/>
      <c r="BN34" s="309"/>
      <c r="BO34" s="309"/>
      <c r="BP34" s="309"/>
      <c r="BQ34" s="309"/>
      <c r="BR34" s="309"/>
      <c r="BS34" s="309"/>
      <c r="BT34" s="309"/>
      <c r="BU34" s="309"/>
      <c r="BV34" s="309"/>
      <c r="BW34" s="309"/>
      <c r="BX34" s="309"/>
      <c r="BY34" s="309"/>
      <c r="BZ34" s="309"/>
      <c r="CA34" s="309"/>
      <c r="CB34" s="309"/>
      <c r="CC34" s="309"/>
      <c r="CD34" s="309"/>
      <c r="CE34" s="309"/>
      <c r="CF34" s="309"/>
      <c r="CG34" s="309"/>
      <c r="CH34" s="309"/>
      <c r="CI34" s="309"/>
      <c r="CJ34" s="309"/>
      <c r="CK34" s="309"/>
      <c r="CL34" s="309"/>
      <c r="CM34" s="309"/>
      <c r="CN34" s="309"/>
      <c r="CO34" s="309"/>
      <c r="CP34" s="309"/>
      <c r="CQ34" s="309"/>
      <c r="CR34" s="309"/>
      <c r="CS34" s="309"/>
      <c r="CT34" s="309"/>
      <c r="CU34" s="309"/>
      <c r="CV34" s="309"/>
      <c r="CW34" s="309"/>
      <c r="CX34" s="309"/>
      <c r="CY34" s="309"/>
      <c r="CZ34" s="309"/>
      <c r="DA34" s="309"/>
      <c r="DB34" s="309"/>
      <c r="DC34" s="309"/>
      <c r="DD34" s="309"/>
      <c r="DE34" s="309"/>
      <c r="DF34" s="309"/>
      <c r="DG34" s="309"/>
      <c r="DH34" s="309"/>
      <c r="DI34" s="309"/>
      <c r="DJ34" s="309"/>
      <c r="DK34" s="309"/>
      <c r="DL34" s="309"/>
      <c r="DM34" s="309"/>
      <c r="DN34" s="309"/>
      <c r="DO34" s="309"/>
      <c r="DP34" s="309"/>
      <c r="DQ34" s="309"/>
      <c r="DR34" s="309"/>
      <c r="DS34" s="309"/>
      <c r="DT34" s="309"/>
      <c r="DU34" s="309"/>
      <c r="DV34" s="309"/>
      <c r="DW34" s="309"/>
      <c r="DX34" s="309"/>
      <c r="DY34" s="309"/>
      <c r="DZ34" s="309"/>
      <c r="EA34" s="309"/>
      <c r="EB34" s="309"/>
      <c r="EC34" s="309"/>
      <c r="ED34" s="309"/>
      <c r="EE34" s="309"/>
      <c r="EF34" s="309"/>
      <c r="EG34" s="309"/>
      <c r="EH34" s="309"/>
      <c r="EI34" s="309"/>
    </row>
    <row r="35" spans="1:139">
      <c r="A35" s="309"/>
      <c r="B35" s="263"/>
      <c r="C35" s="263"/>
      <c r="D35" s="263"/>
      <c r="E35" s="263"/>
      <c r="F35" s="307"/>
      <c r="G35" s="307"/>
      <c r="H35" s="307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309"/>
      <c r="AB35" s="309"/>
      <c r="AC35" s="309"/>
      <c r="AD35" s="309"/>
      <c r="AE35" s="309"/>
      <c r="AF35" s="309"/>
      <c r="AG35" s="309"/>
      <c r="AH35" s="309"/>
      <c r="AI35" s="309"/>
      <c r="AJ35" s="309"/>
      <c r="AK35" s="309"/>
      <c r="AL35" s="309"/>
      <c r="AM35" s="309"/>
      <c r="AN35" s="309"/>
      <c r="AO35" s="309"/>
      <c r="AP35" s="309"/>
      <c r="AQ35" s="309"/>
      <c r="AR35" s="309"/>
      <c r="AS35" s="309"/>
      <c r="AT35" s="309"/>
      <c r="AU35" s="309"/>
      <c r="AV35" s="309"/>
      <c r="AW35" s="309"/>
      <c r="AX35" s="309"/>
      <c r="AY35" s="309"/>
      <c r="AZ35" s="309"/>
      <c r="BA35" s="309"/>
      <c r="BB35" s="309"/>
      <c r="BC35" s="309"/>
      <c r="BD35" s="309"/>
      <c r="BE35" s="309"/>
      <c r="BF35" s="309"/>
      <c r="BG35" s="309"/>
      <c r="BH35" s="309"/>
      <c r="BI35" s="309"/>
      <c r="BJ35" s="309"/>
      <c r="BK35" s="309"/>
      <c r="BL35" s="309"/>
      <c r="BM35" s="309"/>
      <c r="BN35" s="309"/>
      <c r="BO35" s="309"/>
      <c r="BP35" s="309"/>
      <c r="BQ35" s="309"/>
      <c r="BR35" s="309"/>
      <c r="BS35" s="309"/>
      <c r="BT35" s="309"/>
      <c r="BU35" s="309"/>
      <c r="BV35" s="309"/>
      <c r="BW35" s="309"/>
      <c r="BX35" s="309"/>
      <c r="BY35" s="309"/>
      <c r="BZ35" s="309"/>
      <c r="CA35" s="309"/>
      <c r="CB35" s="309"/>
      <c r="CC35" s="309"/>
      <c r="CD35" s="309"/>
      <c r="CE35" s="309"/>
      <c r="CF35" s="309"/>
      <c r="CG35" s="309"/>
      <c r="CH35" s="309"/>
      <c r="CI35" s="309"/>
      <c r="CJ35" s="309"/>
      <c r="CK35" s="309"/>
      <c r="CL35" s="309"/>
      <c r="CM35" s="309"/>
      <c r="CN35" s="309"/>
      <c r="CO35" s="309"/>
      <c r="CP35" s="309"/>
      <c r="CQ35" s="309"/>
      <c r="CR35" s="309"/>
      <c r="CS35" s="309"/>
      <c r="CT35" s="309"/>
      <c r="CU35" s="309"/>
      <c r="CV35" s="309"/>
      <c r="CW35" s="309"/>
      <c r="CX35" s="309"/>
      <c r="CY35" s="309"/>
      <c r="CZ35" s="309"/>
      <c r="DA35" s="309"/>
      <c r="DB35" s="309"/>
      <c r="DC35" s="309"/>
      <c r="DD35" s="309"/>
      <c r="DE35" s="309"/>
      <c r="DF35" s="309"/>
      <c r="DG35" s="309"/>
      <c r="DH35" s="309"/>
      <c r="DI35" s="309"/>
      <c r="DJ35" s="309"/>
      <c r="DK35" s="309"/>
      <c r="DL35" s="309"/>
      <c r="DM35" s="309"/>
      <c r="DN35" s="309"/>
      <c r="DO35" s="309"/>
      <c r="DP35" s="309"/>
      <c r="DQ35" s="309"/>
      <c r="DR35" s="309"/>
      <c r="DS35" s="309"/>
      <c r="DT35" s="309"/>
      <c r="DU35" s="309"/>
      <c r="DV35" s="309"/>
      <c r="DW35" s="309"/>
      <c r="DX35" s="309"/>
      <c r="DY35" s="309"/>
      <c r="DZ35" s="309"/>
      <c r="EA35" s="309"/>
      <c r="EB35" s="309"/>
      <c r="EC35" s="309"/>
      <c r="ED35" s="309"/>
      <c r="EE35" s="309"/>
      <c r="EF35" s="309"/>
      <c r="EG35" s="309"/>
      <c r="EH35" s="309"/>
      <c r="EI35" s="309"/>
    </row>
    <row r="36" spans="1:139">
      <c r="A36" s="309"/>
      <c r="B36" s="263"/>
      <c r="C36" s="263"/>
      <c r="D36" s="263"/>
      <c r="E36" s="263"/>
      <c r="F36" s="307"/>
      <c r="G36" s="307"/>
      <c r="H36" s="307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09"/>
      <c r="AD36" s="309"/>
      <c r="AE36" s="309"/>
      <c r="AF36" s="309"/>
      <c r="AG36" s="309"/>
      <c r="AH36" s="309"/>
      <c r="AI36" s="309"/>
      <c r="AJ36" s="309"/>
      <c r="AK36" s="309"/>
      <c r="AL36" s="309"/>
      <c r="AM36" s="309"/>
      <c r="AN36" s="309"/>
      <c r="AO36" s="309"/>
      <c r="AP36" s="309"/>
      <c r="AQ36" s="309"/>
      <c r="AR36" s="309"/>
      <c r="AS36" s="309"/>
      <c r="AT36" s="309"/>
      <c r="AU36" s="309"/>
      <c r="AV36" s="309"/>
      <c r="AW36" s="309"/>
      <c r="AX36" s="309"/>
      <c r="AY36" s="309"/>
      <c r="AZ36" s="309"/>
      <c r="BA36" s="309"/>
      <c r="BB36" s="309"/>
      <c r="BC36" s="309"/>
      <c r="BD36" s="309"/>
      <c r="BE36" s="309"/>
      <c r="BF36" s="309"/>
      <c r="BG36" s="309"/>
      <c r="BH36" s="309"/>
      <c r="BI36" s="309"/>
      <c r="BJ36" s="309"/>
      <c r="BK36" s="309"/>
      <c r="BL36" s="309"/>
      <c r="BM36" s="309"/>
      <c r="BN36" s="309"/>
      <c r="BO36" s="309"/>
      <c r="BP36" s="309"/>
      <c r="BQ36" s="309"/>
      <c r="BR36" s="309"/>
      <c r="BS36" s="309"/>
      <c r="BT36" s="309"/>
      <c r="BU36" s="309"/>
      <c r="BV36" s="309"/>
      <c r="BW36" s="309"/>
      <c r="BX36" s="309"/>
      <c r="BY36" s="309"/>
      <c r="BZ36" s="309"/>
      <c r="CA36" s="309"/>
      <c r="CB36" s="309"/>
      <c r="CC36" s="309"/>
      <c r="CD36" s="309"/>
      <c r="CE36" s="309"/>
      <c r="CF36" s="309"/>
      <c r="CG36" s="309"/>
      <c r="CH36" s="309"/>
      <c r="CI36" s="309"/>
      <c r="CJ36" s="309"/>
      <c r="CK36" s="309"/>
      <c r="CL36" s="309"/>
      <c r="CM36" s="309"/>
      <c r="CN36" s="309"/>
      <c r="CO36" s="309"/>
      <c r="CP36" s="309"/>
      <c r="CQ36" s="309"/>
      <c r="CR36" s="309"/>
      <c r="CS36" s="309"/>
      <c r="CT36" s="309"/>
      <c r="CU36" s="309"/>
      <c r="CV36" s="309"/>
      <c r="CW36" s="309"/>
      <c r="CX36" s="309"/>
      <c r="CY36" s="309"/>
      <c r="CZ36" s="309"/>
      <c r="DA36" s="309"/>
      <c r="DB36" s="309"/>
      <c r="DC36" s="309"/>
      <c r="DD36" s="309"/>
      <c r="DE36" s="309"/>
      <c r="DF36" s="309"/>
      <c r="DG36" s="309"/>
      <c r="DH36" s="309"/>
      <c r="DI36" s="309"/>
      <c r="DJ36" s="309"/>
      <c r="DK36" s="309"/>
      <c r="DL36" s="309"/>
      <c r="DM36" s="309"/>
      <c r="DN36" s="309"/>
      <c r="DO36" s="309"/>
      <c r="DP36" s="309"/>
      <c r="DQ36" s="309"/>
      <c r="DR36" s="309"/>
      <c r="DS36" s="309"/>
      <c r="DT36" s="309"/>
      <c r="DU36" s="309"/>
      <c r="DV36" s="309"/>
      <c r="DW36" s="309"/>
      <c r="DX36" s="309"/>
      <c r="DY36" s="309"/>
      <c r="DZ36" s="309"/>
      <c r="EA36" s="309"/>
      <c r="EB36" s="309"/>
      <c r="EC36" s="309"/>
      <c r="ED36" s="309"/>
      <c r="EE36" s="309"/>
      <c r="EF36" s="309"/>
      <c r="EG36" s="309"/>
      <c r="EH36" s="309"/>
      <c r="EI36" s="309"/>
    </row>
    <row r="37" spans="1:139">
      <c r="A37" s="309"/>
      <c r="B37" s="263"/>
      <c r="C37" s="263"/>
      <c r="D37" s="263"/>
      <c r="E37" s="263"/>
      <c r="F37" s="307"/>
      <c r="G37" s="307"/>
      <c r="H37" s="307"/>
      <c r="I37" s="309"/>
      <c r="J37" s="309"/>
      <c r="K37" s="309"/>
      <c r="L37" s="309"/>
      <c r="M37" s="309"/>
      <c r="N37" s="309"/>
      <c r="O37" s="309"/>
      <c r="P37" s="309"/>
      <c r="Q37" s="309"/>
      <c r="R37" s="309"/>
      <c r="S37" s="309"/>
      <c r="T37" s="309"/>
      <c r="U37" s="309"/>
      <c r="V37" s="309"/>
      <c r="W37" s="309"/>
      <c r="X37" s="309"/>
      <c r="Y37" s="309"/>
      <c r="Z37" s="309"/>
      <c r="AA37" s="309"/>
      <c r="AB37" s="309"/>
      <c r="AC37" s="309"/>
      <c r="AD37" s="309"/>
      <c r="AE37" s="309"/>
      <c r="AF37" s="309"/>
      <c r="AG37" s="309"/>
      <c r="AH37" s="309"/>
      <c r="AI37" s="309"/>
      <c r="AJ37" s="309"/>
      <c r="AK37" s="309"/>
      <c r="AL37" s="309"/>
      <c r="AM37" s="309"/>
      <c r="AN37" s="309"/>
      <c r="AO37" s="309"/>
      <c r="AP37" s="309"/>
      <c r="AQ37" s="309"/>
      <c r="AR37" s="309"/>
      <c r="AS37" s="309"/>
      <c r="AT37" s="309"/>
      <c r="AU37" s="309"/>
      <c r="AV37" s="309"/>
      <c r="AW37" s="309"/>
      <c r="AX37" s="309"/>
      <c r="AY37" s="309"/>
      <c r="AZ37" s="309"/>
      <c r="BA37" s="309"/>
      <c r="BB37" s="309"/>
      <c r="BC37" s="309"/>
      <c r="BD37" s="309"/>
      <c r="BE37" s="309"/>
      <c r="BF37" s="309"/>
      <c r="BG37" s="309"/>
      <c r="BH37" s="309"/>
      <c r="BI37" s="309"/>
      <c r="BJ37" s="309"/>
      <c r="BK37" s="309"/>
      <c r="BL37" s="309"/>
      <c r="BM37" s="309"/>
      <c r="BN37" s="309"/>
      <c r="BO37" s="309"/>
      <c r="BP37" s="309"/>
      <c r="BQ37" s="309"/>
      <c r="BR37" s="309"/>
      <c r="BS37" s="309"/>
      <c r="BT37" s="309"/>
      <c r="BU37" s="309"/>
      <c r="BV37" s="309"/>
      <c r="BW37" s="309"/>
      <c r="BX37" s="309"/>
      <c r="BY37" s="309"/>
      <c r="BZ37" s="309"/>
      <c r="CA37" s="309"/>
      <c r="CB37" s="309"/>
      <c r="CC37" s="309"/>
      <c r="CD37" s="309"/>
      <c r="CE37" s="309"/>
      <c r="CF37" s="309"/>
      <c r="CG37" s="309"/>
      <c r="CH37" s="309"/>
      <c r="CI37" s="309"/>
      <c r="CJ37" s="309"/>
      <c r="CK37" s="309"/>
      <c r="CL37" s="309"/>
      <c r="CM37" s="309"/>
      <c r="CN37" s="309"/>
      <c r="CO37" s="309"/>
      <c r="CP37" s="309"/>
      <c r="CQ37" s="309"/>
      <c r="CR37" s="309"/>
      <c r="CS37" s="309"/>
      <c r="CT37" s="309"/>
      <c r="CU37" s="309"/>
      <c r="CV37" s="309"/>
      <c r="CW37" s="309"/>
      <c r="CX37" s="309"/>
      <c r="CY37" s="309"/>
      <c r="CZ37" s="309"/>
      <c r="DA37" s="309"/>
      <c r="DB37" s="309"/>
      <c r="DC37" s="309"/>
      <c r="DD37" s="309"/>
      <c r="DE37" s="309"/>
      <c r="DF37" s="309"/>
      <c r="DG37" s="309"/>
      <c r="DH37" s="309"/>
      <c r="DI37" s="309"/>
      <c r="DJ37" s="309"/>
      <c r="DK37" s="309"/>
      <c r="DL37" s="309"/>
      <c r="DM37" s="309"/>
      <c r="DN37" s="309"/>
      <c r="DO37" s="309"/>
      <c r="DP37" s="309"/>
      <c r="DQ37" s="309"/>
      <c r="DR37" s="309"/>
      <c r="DS37" s="309"/>
      <c r="DT37" s="309"/>
      <c r="DU37" s="309"/>
      <c r="DV37" s="309"/>
      <c r="DW37" s="309"/>
      <c r="DX37" s="309"/>
      <c r="DY37" s="309"/>
      <c r="DZ37" s="309"/>
      <c r="EA37" s="309"/>
      <c r="EB37" s="309"/>
      <c r="EC37" s="309"/>
      <c r="ED37" s="309"/>
      <c r="EE37" s="309"/>
      <c r="EF37" s="309"/>
      <c r="EG37" s="309"/>
      <c r="EH37" s="309"/>
      <c r="EI37" s="309"/>
    </row>
    <row r="38" spans="1:139">
      <c r="A38" s="309"/>
      <c r="B38" s="307"/>
      <c r="C38" s="307"/>
      <c r="D38" s="307"/>
      <c r="E38" s="307"/>
      <c r="F38" s="307"/>
      <c r="G38" s="307"/>
      <c r="H38" s="307"/>
      <c r="I38" s="309"/>
      <c r="J38" s="309"/>
      <c r="K38" s="309"/>
      <c r="L38" s="309"/>
      <c r="M38" s="309"/>
      <c r="N38" s="309"/>
      <c r="O38" s="309"/>
      <c r="P38" s="309"/>
      <c r="Q38" s="309"/>
      <c r="R38" s="309"/>
      <c r="S38" s="309"/>
      <c r="T38" s="309"/>
      <c r="U38" s="309"/>
      <c r="V38" s="309"/>
      <c r="W38" s="309"/>
      <c r="X38" s="309"/>
      <c r="Y38" s="309"/>
      <c r="Z38" s="309"/>
      <c r="AA38" s="309"/>
      <c r="AB38" s="309"/>
      <c r="AC38" s="309"/>
      <c r="AD38" s="309"/>
      <c r="AE38" s="309"/>
      <c r="AF38" s="309"/>
      <c r="AG38" s="309"/>
      <c r="AH38" s="309"/>
      <c r="AI38" s="309"/>
      <c r="AJ38" s="309"/>
      <c r="AK38" s="309"/>
      <c r="AL38" s="309"/>
      <c r="AM38" s="309"/>
      <c r="AN38" s="309"/>
      <c r="AO38" s="309"/>
      <c r="AP38" s="309"/>
      <c r="AQ38" s="309"/>
      <c r="AR38" s="309"/>
      <c r="AS38" s="309"/>
      <c r="AT38" s="309"/>
      <c r="AU38" s="309"/>
      <c r="AV38" s="309"/>
      <c r="AW38" s="309"/>
      <c r="AX38" s="309"/>
      <c r="AY38" s="309"/>
      <c r="AZ38" s="309"/>
      <c r="BA38" s="309"/>
      <c r="BB38" s="309"/>
      <c r="BC38" s="309"/>
      <c r="BD38" s="309"/>
      <c r="BE38" s="309"/>
      <c r="BF38" s="309"/>
      <c r="BG38" s="309"/>
      <c r="BH38" s="309"/>
      <c r="BI38" s="309"/>
      <c r="BJ38" s="309"/>
      <c r="BK38" s="309"/>
      <c r="BL38" s="309"/>
      <c r="BM38" s="309"/>
      <c r="BN38" s="309"/>
      <c r="BO38" s="309"/>
      <c r="BP38" s="309"/>
      <c r="BQ38" s="309"/>
      <c r="BR38" s="309"/>
      <c r="BS38" s="309"/>
      <c r="BT38" s="309"/>
      <c r="BU38" s="309"/>
      <c r="BV38" s="309"/>
      <c r="BW38" s="309"/>
      <c r="BX38" s="309"/>
      <c r="BY38" s="309"/>
      <c r="BZ38" s="309"/>
      <c r="CA38" s="309"/>
      <c r="CB38" s="309"/>
      <c r="CC38" s="309"/>
      <c r="CD38" s="309"/>
      <c r="CE38" s="309"/>
      <c r="CF38" s="309"/>
      <c r="CG38" s="309"/>
      <c r="CH38" s="309"/>
      <c r="CI38" s="309"/>
      <c r="CJ38" s="309"/>
      <c r="CK38" s="309"/>
      <c r="CL38" s="309"/>
      <c r="CM38" s="309"/>
      <c r="CN38" s="309"/>
      <c r="CO38" s="309"/>
      <c r="CP38" s="309"/>
      <c r="CQ38" s="309"/>
      <c r="CR38" s="309"/>
      <c r="CS38" s="309"/>
      <c r="CT38" s="309"/>
      <c r="CU38" s="309"/>
      <c r="CV38" s="309"/>
      <c r="CW38" s="309"/>
      <c r="CX38" s="309"/>
      <c r="CY38" s="309"/>
      <c r="CZ38" s="309"/>
      <c r="DA38" s="309"/>
      <c r="DB38" s="309"/>
      <c r="DC38" s="309"/>
      <c r="DD38" s="309"/>
      <c r="DE38" s="309"/>
      <c r="DF38" s="309"/>
      <c r="DG38" s="309"/>
      <c r="DH38" s="309"/>
      <c r="DI38" s="309"/>
      <c r="DJ38" s="309"/>
      <c r="DK38" s="309"/>
      <c r="DL38" s="309"/>
      <c r="DM38" s="309"/>
      <c r="DN38" s="309"/>
      <c r="DO38" s="309"/>
      <c r="DP38" s="309"/>
      <c r="DQ38" s="309"/>
      <c r="DR38" s="309"/>
      <c r="DS38" s="309"/>
      <c r="DT38" s="309"/>
      <c r="DU38" s="309"/>
      <c r="DV38" s="309"/>
      <c r="DW38" s="309"/>
      <c r="DX38" s="309"/>
      <c r="DY38" s="309"/>
      <c r="DZ38" s="309"/>
      <c r="EA38" s="309"/>
      <c r="EB38" s="309"/>
      <c r="EC38" s="309"/>
      <c r="ED38" s="309"/>
      <c r="EE38" s="309"/>
      <c r="EF38" s="309"/>
      <c r="EG38" s="309"/>
      <c r="EH38" s="309"/>
      <c r="EI38" s="309"/>
    </row>
    <row r="39" spans="1:139">
      <c r="A39" s="309"/>
      <c r="B39" s="307"/>
      <c r="C39" s="307"/>
      <c r="D39" s="307"/>
      <c r="E39" s="307"/>
      <c r="F39" s="307"/>
      <c r="G39" s="307"/>
      <c r="H39" s="307"/>
      <c r="I39" s="309"/>
      <c r="J39" s="309"/>
      <c r="K39" s="309"/>
      <c r="L39" s="309"/>
      <c r="M39" s="309"/>
      <c r="N39" s="309"/>
      <c r="O39" s="309"/>
      <c r="P39" s="309"/>
      <c r="Q39" s="309"/>
      <c r="R39" s="309"/>
      <c r="S39" s="309"/>
      <c r="T39" s="309"/>
      <c r="U39" s="309"/>
      <c r="V39" s="309"/>
      <c r="W39" s="309"/>
      <c r="X39" s="309"/>
      <c r="Y39" s="309"/>
      <c r="Z39" s="309"/>
      <c r="AA39" s="309"/>
      <c r="AB39" s="309"/>
      <c r="AC39" s="309"/>
      <c r="AD39" s="309"/>
      <c r="AE39" s="309"/>
      <c r="AF39" s="309"/>
      <c r="AG39" s="309"/>
      <c r="AH39" s="309"/>
      <c r="AI39" s="309"/>
      <c r="AJ39" s="309"/>
      <c r="AK39" s="309"/>
      <c r="AL39" s="309"/>
      <c r="AM39" s="309"/>
      <c r="AN39" s="309"/>
      <c r="AO39" s="309"/>
      <c r="AP39" s="309"/>
      <c r="AQ39" s="309"/>
      <c r="AR39" s="309"/>
      <c r="AS39" s="309"/>
      <c r="AT39" s="309"/>
      <c r="AU39" s="309"/>
      <c r="AV39" s="309"/>
      <c r="AW39" s="309"/>
      <c r="AX39" s="309"/>
      <c r="AY39" s="309"/>
      <c r="AZ39" s="309"/>
      <c r="BA39" s="309"/>
      <c r="BB39" s="309"/>
      <c r="BC39" s="309"/>
      <c r="BD39" s="309"/>
      <c r="BE39" s="309"/>
      <c r="BF39" s="309"/>
      <c r="BG39" s="309"/>
      <c r="BH39" s="309"/>
      <c r="BI39" s="309"/>
      <c r="BJ39" s="309"/>
      <c r="BK39" s="309"/>
      <c r="BL39" s="309"/>
      <c r="BM39" s="309"/>
      <c r="BN39" s="309"/>
      <c r="BO39" s="309"/>
      <c r="BP39" s="309"/>
      <c r="BQ39" s="309"/>
      <c r="BR39" s="309"/>
      <c r="BS39" s="309"/>
      <c r="BT39" s="309"/>
      <c r="BU39" s="309"/>
      <c r="BV39" s="309"/>
      <c r="BW39" s="309"/>
      <c r="BX39" s="309"/>
      <c r="BY39" s="309"/>
      <c r="BZ39" s="309"/>
      <c r="CA39" s="309"/>
      <c r="CB39" s="309"/>
      <c r="CC39" s="309"/>
      <c r="CD39" s="309"/>
      <c r="CE39" s="309"/>
      <c r="CF39" s="309"/>
      <c r="CG39" s="309"/>
      <c r="CH39" s="309"/>
      <c r="CI39" s="309"/>
      <c r="CJ39" s="309"/>
      <c r="CK39" s="309"/>
      <c r="CL39" s="309"/>
      <c r="CM39" s="309"/>
      <c r="CN39" s="309"/>
      <c r="CO39" s="309"/>
      <c r="CP39" s="309"/>
      <c r="CQ39" s="309"/>
      <c r="CR39" s="309"/>
      <c r="CS39" s="309"/>
      <c r="CT39" s="309"/>
      <c r="CU39" s="309"/>
      <c r="CV39" s="309"/>
      <c r="CW39" s="309"/>
      <c r="CX39" s="309"/>
      <c r="CY39" s="309"/>
      <c r="CZ39" s="309"/>
      <c r="DA39" s="309"/>
      <c r="DB39" s="309"/>
      <c r="DC39" s="309"/>
      <c r="DD39" s="309"/>
      <c r="DE39" s="309"/>
      <c r="DF39" s="309"/>
      <c r="DG39" s="309"/>
      <c r="DH39" s="309"/>
      <c r="DI39" s="309"/>
      <c r="DJ39" s="309"/>
      <c r="DK39" s="309"/>
      <c r="DL39" s="309"/>
      <c r="DM39" s="309"/>
      <c r="DN39" s="309"/>
      <c r="DO39" s="309"/>
      <c r="DP39" s="309"/>
      <c r="DQ39" s="309"/>
      <c r="DR39" s="309"/>
      <c r="DS39" s="309"/>
      <c r="DT39" s="309"/>
      <c r="DU39" s="309"/>
      <c r="DV39" s="309"/>
      <c r="DW39" s="309"/>
      <c r="DX39" s="309"/>
      <c r="DY39" s="309"/>
      <c r="DZ39" s="309"/>
      <c r="EA39" s="309"/>
      <c r="EB39" s="309"/>
      <c r="EC39" s="309"/>
      <c r="ED39" s="309"/>
      <c r="EE39" s="309"/>
      <c r="EF39" s="309"/>
      <c r="EG39" s="309"/>
      <c r="EH39" s="309"/>
      <c r="EI39" s="309"/>
    </row>
    <row r="40" spans="1:139">
      <c r="A40" s="323"/>
      <c r="B40" s="263"/>
      <c r="C40" s="263"/>
      <c r="D40" s="263"/>
      <c r="E40" s="263"/>
      <c r="F40" s="263"/>
      <c r="G40" s="263"/>
      <c r="H40" s="307"/>
      <c r="I40" s="309"/>
      <c r="J40" s="309"/>
      <c r="K40" s="309"/>
      <c r="L40" s="309"/>
      <c r="M40" s="309"/>
      <c r="N40" s="309"/>
      <c r="O40" s="309"/>
      <c r="P40" s="309"/>
      <c r="Q40" s="309"/>
      <c r="R40" s="309"/>
      <c r="S40" s="309"/>
      <c r="T40" s="309"/>
      <c r="U40" s="309"/>
      <c r="V40" s="309"/>
      <c r="W40" s="309"/>
      <c r="X40" s="309"/>
      <c r="Y40" s="309"/>
      <c r="Z40" s="309"/>
      <c r="AA40" s="309"/>
      <c r="AB40" s="309"/>
      <c r="AC40" s="309"/>
      <c r="AD40" s="309"/>
      <c r="AE40" s="309"/>
      <c r="AF40" s="309"/>
      <c r="AG40" s="309"/>
      <c r="AH40" s="309"/>
      <c r="AI40" s="309"/>
      <c r="AJ40" s="309"/>
      <c r="AK40" s="309"/>
      <c r="AL40" s="309"/>
      <c r="AM40" s="309"/>
      <c r="AN40" s="309"/>
      <c r="AO40" s="309"/>
      <c r="AP40" s="309"/>
      <c r="AQ40" s="309"/>
      <c r="AR40" s="309"/>
      <c r="AS40" s="309"/>
      <c r="AT40" s="309"/>
      <c r="AU40" s="309"/>
      <c r="AV40" s="309"/>
      <c r="AW40" s="309"/>
      <c r="AX40" s="309"/>
      <c r="AY40" s="309"/>
      <c r="AZ40" s="309"/>
      <c r="BA40" s="309"/>
      <c r="BB40" s="309"/>
      <c r="BC40" s="309"/>
      <c r="BD40" s="309"/>
      <c r="BE40" s="309"/>
      <c r="BF40" s="309"/>
      <c r="BG40" s="309"/>
      <c r="BH40" s="309"/>
      <c r="BI40" s="309"/>
      <c r="BJ40" s="309"/>
      <c r="BK40" s="309"/>
      <c r="BL40" s="309"/>
      <c r="BM40" s="309"/>
      <c r="BN40" s="309"/>
      <c r="BO40" s="309"/>
      <c r="BP40" s="309"/>
      <c r="BQ40" s="309"/>
      <c r="BR40" s="309"/>
      <c r="BS40" s="309"/>
      <c r="BT40" s="309"/>
      <c r="BU40" s="309"/>
      <c r="BV40" s="309"/>
      <c r="BW40" s="309"/>
      <c r="BX40" s="309"/>
      <c r="BY40" s="309"/>
      <c r="BZ40" s="309"/>
      <c r="CA40" s="309"/>
      <c r="CB40" s="309"/>
      <c r="CC40" s="309"/>
      <c r="CD40" s="309"/>
      <c r="CE40" s="309"/>
      <c r="CF40" s="309"/>
      <c r="CG40" s="309"/>
      <c r="CH40" s="309"/>
      <c r="CI40" s="309"/>
      <c r="CJ40" s="309"/>
      <c r="CK40" s="309"/>
      <c r="CL40" s="309"/>
      <c r="CM40" s="309"/>
      <c r="CN40" s="309"/>
      <c r="CO40" s="309"/>
      <c r="CP40" s="309"/>
      <c r="CQ40" s="309"/>
      <c r="CR40" s="309"/>
      <c r="CS40" s="309"/>
      <c r="CT40" s="309"/>
      <c r="CU40" s="309"/>
      <c r="CV40" s="309"/>
      <c r="CW40" s="309"/>
      <c r="CX40" s="309"/>
      <c r="CY40" s="309"/>
      <c r="CZ40" s="309"/>
      <c r="DA40" s="309"/>
      <c r="DB40" s="309"/>
      <c r="DC40" s="309"/>
      <c r="DD40" s="309"/>
      <c r="DE40" s="309"/>
      <c r="DF40" s="309"/>
      <c r="DG40" s="309"/>
      <c r="DH40" s="309"/>
      <c r="DI40" s="309"/>
      <c r="DJ40" s="309"/>
      <c r="DK40" s="309"/>
      <c r="DL40" s="309"/>
      <c r="DM40" s="309"/>
      <c r="DN40" s="309"/>
      <c r="DO40" s="309"/>
      <c r="DP40" s="309"/>
      <c r="DQ40" s="309"/>
      <c r="DR40" s="309"/>
      <c r="DS40" s="309"/>
      <c r="DT40" s="309"/>
      <c r="DU40" s="309"/>
      <c r="DV40" s="309"/>
      <c r="DW40" s="309"/>
      <c r="DX40" s="309"/>
      <c r="DY40" s="309"/>
      <c r="DZ40" s="309"/>
      <c r="EA40" s="309"/>
      <c r="EB40" s="309"/>
      <c r="EC40" s="309"/>
      <c r="ED40" s="309"/>
      <c r="EE40" s="309"/>
      <c r="EF40" s="309"/>
      <c r="EG40" s="309"/>
      <c r="EH40" s="309"/>
      <c r="EI40" s="309"/>
    </row>
    <row r="41" spans="1:139">
      <c r="A41" s="324"/>
      <c r="B41" s="265"/>
      <c r="C41" s="265"/>
      <c r="D41" s="263"/>
      <c r="E41" s="263"/>
      <c r="F41" s="263"/>
      <c r="G41" s="263"/>
      <c r="H41" s="307"/>
      <c r="I41" s="309"/>
      <c r="J41" s="309"/>
      <c r="K41" s="309"/>
      <c r="L41" s="309"/>
      <c r="M41" s="309"/>
      <c r="N41" s="309"/>
      <c r="O41" s="309"/>
      <c r="P41" s="309"/>
      <c r="Q41" s="309"/>
      <c r="R41" s="309"/>
      <c r="S41" s="309"/>
      <c r="T41" s="309"/>
      <c r="U41" s="309"/>
      <c r="V41" s="309"/>
      <c r="W41" s="309"/>
      <c r="X41" s="309"/>
      <c r="Y41" s="309"/>
      <c r="Z41" s="309"/>
      <c r="AA41" s="309"/>
      <c r="AB41" s="309"/>
      <c r="AC41" s="309"/>
      <c r="AD41" s="309"/>
      <c r="AE41" s="309"/>
      <c r="AF41" s="309"/>
      <c r="AG41" s="309"/>
      <c r="AH41" s="309"/>
      <c r="AI41" s="309"/>
      <c r="AJ41" s="309"/>
      <c r="AK41" s="309"/>
      <c r="AL41" s="309"/>
      <c r="AM41" s="309"/>
      <c r="AN41" s="309"/>
      <c r="AO41" s="309"/>
      <c r="AP41" s="309"/>
      <c r="AQ41" s="309"/>
      <c r="AR41" s="309"/>
      <c r="AS41" s="309"/>
      <c r="AT41" s="309"/>
      <c r="AU41" s="309"/>
      <c r="AV41" s="309"/>
      <c r="AW41" s="309"/>
      <c r="AX41" s="309"/>
      <c r="AY41" s="309"/>
      <c r="AZ41" s="309"/>
      <c r="BA41" s="309"/>
      <c r="BB41" s="309"/>
      <c r="BC41" s="309"/>
      <c r="BD41" s="309"/>
      <c r="BE41" s="309"/>
      <c r="BF41" s="309"/>
      <c r="BG41" s="309"/>
      <c r="BH41" s="309"/>
      <c r="BI41" s="309"/>
      <c r="BJ41" s="309"/>
      <c r="BK41" s="309"/>
      <c r="BL41" s="309"/>
      <c r="BM41" s="309"/>
      <c r="BN41" s="309"/>
      <c r="BO41" s="309"/>
      <c r="BP41" s="309"/>
      <c r="BQ41" s="309"/>
      <c r="BR41" s="309"/>
      <c r="BS41" s="309"/>
      <c r="BT41" s="309"/>
      <c r="BU41" s="309"/>
      <c r="BV41" s="309"/>
      <c r="BW41" s="309"/>
      <c r="BX41" s="309"/>
      <c r="BY41" s="309"/>
      <c r="BZ41" s="309"/>
      <c r="CA41" s="309"/>
      <c r="CB41" s="309"/>
      <c r="CC41" s="309"/>
      <c r="CD41" s="309"/>
      <c r="CE41" s="309"/>
      <c r="CF41" s="309"/>
      <c r="CG41" s="309"/>
      <c r="CH41" s="309"/>
      <c r="CI41" s="309"/>
      <c r="CJ41" s="309"/>
      <c r="CK41" s="309"/>
      <c r="CL41" s="309"/>
      <c r="CM41" s="309"/>
      <c r="CN41" s="309"/>
      <c r="CO41" s="309"/>
      <c r="CP41" s="309"/>
      <c r="CQ41" s="309"/>
      <c r="CR41" s="309"/>
      <c r="CS41" s="309"/>
      <c r="CT41" s="309"/>
      <c r="CU41" s="309"/>
      <c r="CV41" s="309"/>
      <c r="CW41" s="309"/>
      <c r="CX41" s="309"/>
      <c r="CY41" s="309"/>
      <c r="CZ41" s="309"/>
      <c r="DA41" s="309"/>
      <c r="DB41" s="309"/>
      <c r="DC41" s="309"/>
      <c r="DD41" s="309"/>
      <c r="DE41" s="309"/>
      <c r="DF41" s="309"/>
      <c r="DG41" s="309"/>
      <c r="DH41" s="309"/>
      <c r="DI41" s="309"/>
      <c r="DJ41" s="309"/>
      <c r="DK41" s="309"/>
      <c r="DL41" s="309"/>
      <c r="DM41" s="309"/>
      <c r="DN41" s="309"/>
      <c r="DO41" s="309"/>
      <c r="DP41" s="309"/>
      <c r="DQ41" s="309"/>
      <c r="DR41" s="309"/>
      <c r="DS41" s="309"/>
      <c r="DT41" s="309"/>
      <c r="DU41" s="309"/>
      <c r="DV41" s="309"/>
      <c r="DW41" s="309"/>
      <c r="DX41" s="309"/>
      <c r="DY41" s="309"/>
      <c r="DZ41" s="309"/>
      <c r="EA41" s="309"/>
      <c r="EB41" s="309"/>
      <c r="EC41" s="309"/>
      <c r="ED41" s="309"/>
      <c r="EE41" s="309"/>
      <c r="EF41" s="309"/>
      <c r="EG41" s="309"/>
      <c r="EH41" s="309"/>
      <c r="EI41" s="309"/>
    </row>
    <row r="42" spans="1:139">
      <c r="A42" s="324"/>
      <c r="B42" s="266" t="s">
        <v>30</v>
      </c>
      <c r="C42" s="267">
        <f>D7</f>
        <v>0.45481481608789937</v>
      </c>
      <c r="D42" s="263"/>
      <c r="E42" s="263"/>
      <c r="F42" s="263"/>
      <c r="G42" s="263"/>
      <c r="H42" s="307"/>
      <c r="I42" s="309"/>
      <c r="J42" s="309"/>
      <c r="K42" s="309"/>
      <c r="L42" s="309"/>
      <c r="M42" s="309"/>
      <c r="N42" s="309"/>
      <c r="O42" s="309"/>
      <c r="P42" s="309"/>
      <c r="Q42" s="309"/>
      <c r="R42" s="309"/>
      <c r="S42" s="309"/>
      <c r="T42" s="309"/>
      <c r="U42" s="309"/>
      <c r="V42" s="309"/>
      <c r="W42" s="309"/>
      <c r="X42" s="309"/>
      <c r="Y42" s="309"/>
      <c r="Z42" s="309"/>
      <c r="AA42" s="309"/>
      <c r="AB42" s="309"/>
      <c r="AC42" s="309"/>
      <c r="AD42" s="309"/>
      <c r="AE42" s="309"/>
      <c r="AF42" s="309"/>
      <c r="AG42" s="309"/>
      <c r="AH42" s="309"/>
      <c r="AI42" s="309"/>
      <c r="AJ42" s="309"/>
      <c r="AK42" s="309"/>
      <c r="AL42" s="309"/>
      <c r="AM42" s="309"/>
      <c r="AN42" s="309"/>
      <c r="AO42" s="309"/>
      <c r="AP42" s="309"/>
      <c r="AQ42" s="309"/>
      <c r="AR42" s="309"/>
      <c r="AS42" s="309"/>
      <c r="AT42" s="309"/>
      <c r="AU42" s="309"/>
      <c r="AV42" s="309"/>
      <c r="AW42" s="309"/>
      <c r="AX42" s="309"/>
      <c r="AY42" s="309"/>
      <c r="AZ42" s="309"/>
      <c r="BA42" s="309"/>
      <c r="BB42" s="309"/>
      <c r="BC42" s="309"/>
      <c r="BD42" s="309"/>
      <c r="BE42" s="309"/>
      <c r="BF42" s="309"/>
      <c r="BG42" s="309"/>
      <c r="BH42" s="309"/>
      <c r="BI42" s="309"/>
      <c r="BJ42" s="309"/>
      <c r="BK42" s="309"/>
      <c r="BL42" s="309"/>
      <c r="BM42" s="309"/>
      <c r="BN42" s="309"/>
      <c r="BO42" s="309"/>
      <c r="BP42" s="309"/>
      <c r="BQ42" s="309"/>
      <c r="BR42" s="309"/>
      <c r="BS42" s="309"/>
      <c r="BT42" s="309"/>
      <c r="BU42" s="309"/>
      <c r="BV42" s="309"/>
      <c r="BW42" s="309"/>
      <c r="BX42" s="309"/>
      <c r="BY42" s="309"/>
      <c r="BZ42" s="309"/>
      <c r="CA42" s="309"/>
      <c r="CB42" s="309"/>
      <c r="CC42" s="309"/>
      <c r="CD42" s="309"/>
      <c r="CE42" s="309"/>
      <c r="CF42" s="309"/>
      <c r="CG42" s="309"/>
      <c r="CH42" s="309"/>
      <c r="CI42" s="309"/>
      <c r="CJ42" s="309"/>
      <c r="CK42" s="309"/>
      <c r="CL42" s="309"/>
      <c r="CM42" s="309"/>
      <c r="CN42" s="309"/>
      <c r="CO42" s="309"/>
      <c r="CP42" s="309"/>
      <c r="CQ42" s="309"/>
      <c r="CR42" s="309"/>
      <c r="CS42" s="309"/>
      <c r="CT42" s="309"/>
      <c r="CU42" s="309"/>
      <c r="CV42" s="309"/>
      <c r="CW42" s="309"/>
      <c r="CX42" s="309"/>
      <c r="CY42" s="309"/>
      <c r="CZ42" s="309"/>
      <c r="DA42" s="309"/>
      <c r="DB42" s="309"/>
      <c r="DC42" s="309"/>
      <c r="DD42" s="309"/>
      <c r="DE42" s="309"/>
      <c r="DF42" s="309"/>
      <c r="DG42" s="309"/>
      <c r="DH42" s="309"/>
      <c r="DI42" s="309"/>
      <c r="DJ42" s="309"/>
      <c r="DK42" s="309"/>
      <c r="DL42" s="309"/>
      <c r="DM42" s="309"/>
      <c r="DN42" s="309"/>
      <c r="DO42" s="309"/>
      <c r="DP42" s="309"/>
      <c r="DQ42" s="309"/>
      <c r="DR42" s="309"/>
      <c r="DS42" s="309"/>
      <c r="DT42" s="309"/>
      <c r="DU42" s="309"/>
      <c r="DV42" s="309"/>
      <c r="DW42" s="309"/>
      <c r="DX42" s="309"/>
      <c r="DY42" s="309"/>
      <c r="DZ42" s="309"/>
      <c r="EA42" s="309"/>
      <c r="EB42" s="309"/>
      <c r="EC42" s="309"/>
      <c r="ED42" s="309"/>
      <c r="EE42" s="309"/>
      <c r="EF42" s="309"/>
      <c r="EG42" s="309"/>
      <c r="EH42" s="309"/>
      <c r="EI42" s="309"/>
    </row>
    <row r="43" spans="1:139" ht="25.5">
      <c r="A43" s="324"/>
      <c r="B43" s="266" t="s">
        <v>36</v>
      </c>
      <c r="C43" s="267">
        <f>D9</f>
        <v>0.12348301036053706</v>
      </c>
      <c r="D43" s="263"/>
      <c r="E43" s="263"/>
      <c r="F43" s="263"/>
      <c r="G43" s="263"/>
      <c r="H43" s="307"/>
      <c r="I43" s="309"/>
      <c r="J43" s="309"/>
      <c r="K43" s="309"/>
      <c r="L43" s="309"/>
      <c r="M43" s="309"/>
      <c r="N43" s="309"/>
      <c r="O43" s="309"/>
      <c r="P43" s="309"/>
      <c r="Q43" s="309"/>
      <c r="R43" s="309"/>
      <c r="S43" s="309"/>
      <c r="T43" s="309"/>
      <c r="U43" s="309"/>
      <c r="V43" s="309"/>
      <c r="W43" s="309"/>
      <c r="X43" s="309"/>
      <c r="Y43" s="309"/>
      <c r="Z43" s="309"/>
      <c r="AA43" s="309"/>
      <c r="AB43" s="309"/>
      <c r="AC43" s="309"/>
      <c r="AD43" s="309"/>
      <c r="AE43" s="309"/>
      <c r="AF43" s="309"/>
      <c r="AG43" s="309"/>
      <c r="AH43" s="309"/>
      <c r="AI43" s="309"/>
      <c r="AJ43" s="309"/>
      <c r="AK43" s="309"/>
      <c r="AL43" s="309"/>
      <c r="AM43" s="309"/>
      <c r="AN43" s="309"/>
      <c r="AO43" s="309"/>
      <c r="AP43" s="309"/>
      <c r="AQ43" s="309"/>
      <c r="AR43" s="309"/>
      <c r="AS43" s="309"/>
      <c r="AT43" s="309"/>
      <c r="AU43" s="309"/>
      <c r="AV43" s="309"/>
      <c r="AW43" s="309"/>
      <c r="AX43" s="309"/>
      <c r="AY43" s="309"/>
      <c r="AZ43" s="309"/>
      <c r="BA43" s="309"/>
      <c r="BB43" s="309"/>
      <c r="BC43" s="309"/>
      <c r="BD43" s="309"/>
      <c r="BE43" s="309"/>
      <c r="BF43" s="309"/>
      <c r="BG43" s="309"/>
      <c r="BH43" s="309"/>
      <c r="BI43" s="309"/>
      <c r="BJ43" s="309"/>
      <c r="BK43" s="309"/>
      <c r="BL43" s="309"/>
      <c r="BM43" s="309"/>
      <c r="BN43" s="309"/>
      <c r="BO43" s="309"/>
      <c r="BP43" s="309"/>
      <c r="BQ43" s="309"/>
      <c r="BR43" s="309"/>
      <c r="BS43" s="309"/>
      <c r="BT43" s="309"/>
      <c r="BU43" s="309"/>
      <c r="BV43" s="309"/>
      <c r="BW43" s="309"/>
      <c r="BX43" s="309"/>
      <c r="BY43" s="309"/>
      <c r="BZ43" s="309"/>
      <c r="CA43" s="309"/>
      <c r="CB43" s="309"/>
      <c r="CC43" s="309"/>
      <c r="CD43" s="309"/>
      <c r="CE43" s="309"/>
      <c r="CF43" s="309"/>
      <c r="CG43" s="309"/>
      <c r="CH43" s="309"/>
      <c r="CI43" s="309"/>
      <c r="CJ43" s="309"/>
      <c r="CK43" s="309"/>
      <c r="CL43" s="309"/>
      <c r="CM43" s="309"/>
      <c r="CN43" s="309"/>
      <c r="CO43" s="309"/>
      <c r="CP43" s="309"/>
      <c r="CQ43" s="309"/>
      <c r="CR43" s="309"/>
      <c r="CS43" s="309"/>
      <c r="CT43" s="309"/>
      <c r="CU43" s="309"/>
      <c r="CV43" s="309"/>
      <c r="CW43" s="309"/>
      <c r="CX43" s="309"/>
      <c r="CY43" s="309"/>
      <c r="CZ43" s="309"/>
      <c r="DA43" s="309"/>
      <c r="DB43" s="309"/>
      <c r="DC43" s="309"/>
      <c r="DD43" s="309"/>
      <c r="DE43" s="309"/>
      <c r="DF43" s="309"/>
      <c r="DG43" s="309"/>
      <c r="DH43" s="309"/>
      <c r="DI43" s="309"/>
      <c r="DJ43" s="309"/>
      <c r="DK43" s="309"/>
      <c r="DL43" s="309"/>
      <c r="DM43" s="309"/>
      <c r="DN43" s="309"/>
      <c r="DO43" s="309"/>
      <c r="DP43" s="309"/>
      <c r="DQ43" s="309"/>
      <c r="DR43" s="309"/>
      <c r="DS43" s="309"/>
      <c r="DT43" s="309"/>
      <c r="DU43" s="309"/>
      <c r="DV43" s="309"/>
      <c r="DW43" s="309"/>
      <c r="DX43" s="309"/>
      <c r="DY43" s="309"/>
      <c r="DZ43" s="309"/>
      <c r="EA43" s="309"/>
      <c r="EB43" s="309"/>
      <c r="EC43" s="309"/>
      <c r="ED43" s="309"/>
      <c r="EE43" s="309"/>
      <c r="EF43" s="309"/>
      <c r="EG43" s="309"/>
      <c r="EH43" s="309"/>
      <c r="EI43" s="309"/>
    </row>
    <row r="44" spans="1:139">
      <c r="A44" s="324"/>
      <c r="B44" s="266" t="s">
        <v>31</v>
      </c>
      <c r="C44" s="267">
        <f>D10</f>
        <v>0.28552940655816456</v>
      </c>
      <c r="D44" s="263"/>
      <c r="E44" s="263"/>
      <c r="F44" s="263"/>
      <c r="G44" s="263"/>
      <c r="H44" s="307"/>
      <c r="I44" s="309"/>
      <c r="J44" s="309"/>
      <c r="K44" s="309"/>
      <c r="L44" s="309"/>
      <c r="M44" s="309"/>
      <c r="N44" s="309"/>
      <c r="O44" s="309"/>
      <c r="P44" s="309"/>
      <c r="Q44" s="309"/>
      <c r="R44" s="309"/>
      <c r="S44" s="309"/>
      <c r="T44" s="309"/>
      <c r="U44" s="309"/>
      <c r="V44" s="309"/>
      <c r="W44" s="309"/>
      <c r="X44" s="309"/>
      <c r="Y44" s="309"/>
      <c r="Z44" s="309"/>
      <c r="AA44" s="309"/>
      <c r="AB44" s="309"/>
      <c r="AC44" s="309"/>
      <c r="AD44" s="309"/>
      <c r="AE44" s="309"/>
      <c r="AF44" s="309"/>
      <c r="AG44" s="309"/>
      <c r="AH44" s="309"/>
      <c r="AI44" s="309"/>
      <c r="AJ44" s="309"/>
      <c r="AK44" s="309"/>
      <c r="AL44" s="309"/>
      <c r="AM44" s="309"/>
      <c r="AN44" s="309"/>
      <c r="AO44" s="309"/>
      <c r="AP44" s="309"/>
      <c r="AQ44" s="309"/>
      <c r="AR44" s="309"/>
      <c r="AS44" s="309"/>
      <c r="AT44" s="309"/>
      <c r="AU44" s="309"/>
      <c r="AV44" s="309"/>
      <c r="AW44" s="309"/>
      <c r="AX44" s="309"/>
      <c r="AY44" s="309"/>
      <c r="AZ44" s="309"/>
      <c r="BA44" s="309"/>
      <c r="BB44" s="309"/>
      <c r="BC44" s="309"/>
      <c r="BD44" s="309"/>
      <c r="BE44" s="309"/>
      <c r="BF44" s="309"/>
      <c r="BG44" s="309"/>
      <c r="BH44" s="309"/>
      <c r="BI44" s="309"/>
      <c r="BJ44" s="309"/>
      <c r="BK44" s="309"/>
      <c r="BL44" s="309"/>
      <c r="BM44" s="309"/>
      <c r="BN44" s="309"/>
      <c r="BO44" s="309"/>
      <c r="BP44" s="309"/>
      <c r="BQ44" s="309"/>
      <c r="BR44" s="309"/>
      <c r="BS44" s="309"/>
      <c r="BT44" s="309"/>
      <c r="BU44" s="309"/>
      <c r="BV44" s="309"/>
      <c r="BW44" s="309"/>
      <c r="BX44" s="309"/>
      <c r="BY44" s="309"/>
      <c r="BZ44" s="309"/>
      <c r="CA44" s="309"/>
      <c r="CB44" s="309"/>
      <c r="CC44" s="309"/>
      <c r="CD44" s="309"/>
      <c r="CE44" s="309"/>
      <c r="CF44" s="309"/>
      <c r="CG44" s="309"/>
      <c r="CH44" s="309"/>
      <c r="CI44" s="309"/>
      <c r="CJ44" s="309"/>
      <c r="CK44" s="309"/>
      <c r="CL44" s="309"/>
      <c r="CM44" s="309"/>
      <c r="CN44" s="309"/>
      <c r="CO44" s="309"/>
      <c r="CP44" s="309"/>
      <c r="CQ44" s="309"/>
      <c r="CR44" s="309"/>
      <c r="CS44" s="309"/>
      <c r="CT44" s="309"/>
      <c r="CU44" s="309"/>
      <c r="CV44" s="309"/>
      <c r="CW44" s="309"/>
      <c r="CX44" s="309"/>
      <c r="CY44" s="309"/>
      <c r="CZ44" s="309"/>
      <c r="DA44" s="309"/>
      <c r="DB44" s="309"/>
      <c r="DC44" s="309"/>
      <c r="DD44" s="309"/>
      <c r="DE44" s="309"/>
      <c r="DF44" s="309"/>
      <c r="DG44" s="309"/>
      <c r="DH44" s="309"/>
      <c r="DI44" s="309"/>
      <c r="DJ44" s="309"/>
      <c r="DK44" s="309"/>
      <c r="DL44" s="309"/>
      <c r="DM44" s="309"/>
      <c r="DN44" s="309"/>
      <c r="DO44" s="309"/>
      <c r="DP44" s="309"/>
      <c r="DQ44" s="309"/>
      <c r="DR44" s="309"/>
      <c r="DS44" s="309"/>
      <c r="DT44" s="309"/>
      <c r="DU44" s="309"/>
      <c r="DV44" s="309"/>
      <c r="DW44" s="309"/>
      <c r="DX44" s="309"/>
      <c r="DY44" s="309"/>
      <c r="DZ44" s="309"/>
      <c r="EA44" s="309"/>
      <c r="EB44" s="309"/>
      <c r="EC44" s="309"/>
      <c r="ED44" s="309"/>
      <c r="EE44" s="309"/>
      <c r="EF44" s="309"/>
      <c r="EG44" s="309"/>
      <c r="EH44" s="309"/>
      <c r="EI44" s="309"/>
    </row>
    <row r="45" spans="1:139">
      <c r="A45" s="324"/>
      <c r="B45" s="266" t="s">
        <v>44</v>
      </c>
      <c r="C45" s="267">
        <f>SUM(C46:C49)</f>
        <v>0.13617276699339903</v>
      </c>
      <c r="D45" s="263"/>
      <c r="E45" s="263"/>
      <c r="F45" s="263"/>
      <c r="G45" s="263"/>
      <c r="H45" s="307"/>
      <c r="I45" s="309"/>
      <c r="J45" s="309"/>
      <c r="K45" s="309"/>
      <c r="L45" s="309"/>
      <c r="M45" s="309"/>
      <c r="N45" s="309"/>
      <c r="O45" s="309"/>
      <c r="P45" s="309"/>
      <c r="Q45" s="309"/>
      <c r="R45" s="309"/>
      <c r="S45" s="309"/>
      <c r="T45" s="309"/>
      <c r="U45" s="309"/>
      <c r="V45" s="309"/>
      <c r="W45" s="309"/>
      <c r="X45" s="309"/>
      <c r="Y45" s="309"/>
      <c r="Z45" s="309"/>
      <c r="AA45" s="309"/>
      <c r="AB45" s="309"/>
      <c r="AC45" s="309"/>
      <c r="AD45" s="309"/>
      <c r="AE45" s="309"/>
      <c r="AF45" s="309"/>
      <c r="AG45" s="309"/>
      <c r="AH45" s="309"/>
      <c r="AI45" s="309"/>
      <c r="AJ45" s="309"/>
      <c r="AK45" s="309"/>
      <c r="AL45" s="309"/>
      <c r="AM45" s="309"/>
      <c r="AN45" s="309"/>
      <c r="AO45" s="309"/>
      <c r="AP45" s="309"/>
      <c r="AQ45" s="309"/>
      <c r="AR45" s="309"/>
      <c r="AS45" s="309"/>
      <c r="AT45" s="309"/>
      <c r="AU45" s="309"/>
      <c r="AV45" s="309"/>
      <c r="AW45" s="309"/>
      <c r="AX45" s="309"/>
      <c r="AY45" s="309"/>
      <c r="AZ45" s="309"/>
      <c r="BA45" s="309"/>
      <c r="BB45" s="309"/>
      <c r="BC45" s="309"/>
      <c r="BD45" s="309"/>
      <c r="BE45" s="309"/>
      <c r="BF45" s="309"/>
      <c r="BG45" s="309"/>
      <c r="BH45" s="309"/>
      <c r="BI45" s="309"/>
      <c r="BJ45" s="309"/>
      <c r="BK45" s="309"/>
      <c r="BL45" s="309"/>
      <c r="BM45" s="309"/>
      <c r="BN45" s="309"/>
      <c r="BO45" s="309"/>
      <c r="BP45" s="309"/>
      <c r="BQ45" s="309"/>
      <c r="BR45" s="309"/>
      <c r="BS45" s="309"/>
      <c r="BT45" s="309"/>
      <c r="BU45" s="309"/>
      <c r="BV45" s="309"/>
      <c r="BW45" s="309"/>
      <c r="BX45" s="309"/>
      <c r="BY45" s="309"/>
      <c r="BZ45" s="309"/>
      <c r="CA45" s="309"/>
      <c r="CB45" s="309"/>
      <c r="CC45" s="309"/>
      <c r="CD45" s="309"/>
      <c r="CE45" s="309"/>
      <c r="CF45" s="309"/>
      <c r="CG45" s="309"/>
      <c r="CH45" s="309"/>
      <c r="CI45" s="309"/>
      <c r="CJ45" s="309"/>
      <c r="CK45" s="309"/>
      <c r="CL45" s="309"/>
      <c r="CM45" s="309"/>
      <c r="CN45" s="309"/>
      <c r="CO45" s="309"/>
      <c r="CP45" s="309"/>
      <c r="CQ45" s="309"/>
      <c r="CR45" s="309"/>
      <c r="CS45" s="309"/>
      <c r="CT45" s="309"/>
      <c r="CU45" s="309"/>
      <c r="CV45" s="309"/>
      <c r="CW45" s="309"/>
      <c r="CX45" s="309"/>
      <c r="CY45" s="309"/>
      <c r="CZ45" s="309"/>
      <c r="DA45" s="309"/>
      <c r="DB45" s="309"/>
      <c r="DC45" s="309"/>
      <c r="DD45" s="309"/>
      <c r="DE45" s="309"/>
      <c r="DF45" s="309"/>
      <c r="DG45" s="309"/>
      <c r="DH45" s="309"/>
      <c r="DI45" s="309"/>
      <c r="DJ45" s="309"/>
      <c r="DK45" s="309"/>
      <c r="DL45" s="309"/>
      <c r="DM45" s="309"/>
      <c r="DN45" s="309"/>
      <c r="DO45" s="309"/>
      <c r="DP45" s="309"/>
      <c r="DQ45" s="309"/>
      <c r="DR45" s="309"/>
      <c r="DS45" s="309"/>
      <c r="DT45" s="309"/>
      <c r="DU45" s="309"/>
      <c r="DV45" s="309"/>
      <c r="DW45" s="309"/>
      <c r="DX45" s="309"/>
      <c r="DY45" s="309"/>
      <c r="DZ45" s="309"/>
      <c r="EA45" s="309"/>
      <c r="EB45" s="309"/>
      <c r="EC45" s="309"/>
      <c r="ED45" s="309"/>
      <c r="EE45" s="309"/>
      <c r="EF45" s="309"/>
      <c r="EG45" s="309"/>
      <c r="EH45" s="309"/>
      <c r="EI45" s="309"/>
    </row>
    <row r="46" spans="1:139">
      <c r="A46" s="324"/>
      <c r="B46" s="266" t="s">
        <v>32</v>
      </c>
      <c r="C46" s="267">
        <f>D11</f>
        <v>6.6073612962852357E-2</v>
      </c>
      <c r="D46" s="264">
        <f>SUM(C42:C45)</f>
        <v>1</v>
      </c>
      <c r="E46" s="264">
        <f>SUM(C42:C45)</f>
        <v>1</v>
      </c>
      <c r="F46" s="263"/>
      <c r="G46" s="263"/>
      <c r="H46" s="307"/>
      <c r="I46" s="309"/>
      <c r="J46" s="309"/>
      <c r="K46" s="309"/>
      <c r="L46" s="309"/>
      <c r="M46" s="309"/>
      <c r="N46" s="309"/>
      <c r="O46" s="309"/>
      <c r="P46" s="309"/>
      <c r="Q46" s="309"/>
      <c r="R46" s="309"/>
      <c r="S46" s="309"/>
      <c r="T46" s="309"/>
      <c r="U46" s="309"/>
      <c r="V46" s="309"/>
      <c r="W46" s="309"/>
      <c r="X46" s="309"/>
      <c r="Y46" s="309"/>
      <c r="Z46" s="309"/>
      <c r="AA46" s="309"/>
      <c r="AB46" s="309"/>
      <c r="AC46" s="309"/>
      <c r="AD46" s="309"/>
      <c r="AE46" s="309"/>
      <c r="AF46" s="309"/>
      <c r="AG46" s="309"/>
      <c r="AH46" s="309"/>
      <c r="AI46" s="309"/>
      <c r="AJ46" s="309"/>
      <c r="AK46" s="309"/>
      <c r="AL46" s="309"/>
      <c r="AM46" s="309"/>
      <c r="AN46" s="309"/>
      <c r="AO46" s="309"/>
      <c r="AP46" s="309"/>
      <c r="AQ46" s="309"/>
      <c r="AR46" s="309"/>
      <c r="AS46" s="309"/>
      <c r="AT46" s="309"/>
      <c r="AU46" s="309"/>
      <c r="AV46" s="309"/>
      <c r="AW46" s="309"/>
      <c r="AX46" s="309"/>
      <c r="AY46" s="309"/>
      <c r="AZ46" s="309"/>
      <c r="BA46" s="309"/>
      <c r="BB46" s="309"/>
      <c r="BC46" s="309"/>
      <c r="BD46" s="309"/>
      <c r="BE46" s="309"/>
      <c r="BF46" s="309"/>
      <c r="BG46" s="309"/>
      <c r="BH46" s="309"/>
      <c r="BI46" s="309"/>
      <c r="BJ46" s="309"/>
      <c r="BK46" s="309"/>
      <c r="BL46" s="309"/>
      <c r="BM46" s="309"/>
      <c r="BN46" s="309"/>
      <c r="BO46" s="309"/>
      <c r="BP46" s="309"/>
      <c r="BQ46" s="309"/>
      <c r="BR46" s="309"/>
      <c r="BS46" s="309"/>
      <c r="BT46" s="309"/>
      <c r="BU46" s="309"/>
      <c r="BV46" s="309"/>
      <c r="BW46" s="309"/>
      <c r="BX46" s="309"/>
      <c r="BY46" s="309"/>
      <c r="BZ46" s="309"/>
      <c r="CA46" s="309"/>
      <c r="CB46" s="309"/>
      <c r="CC46" s="309"/>
      <c r="CD46" s="309"/>
      <c r="CE46" s="309"/>
      <c r="CF46" s="309"/>
      <c r="CG46" s="309"/>
      <c r="CH46" s="309"/>
      <c r="CI46" s="309"/>
      <c r="CJ46" s="309"/>
      <c r="CK46" s="309"/>
      <c r="CL46" s="309"/>
      <c r="CM46" s="309"/>
      <c r="CN46" s="309"/>
      <c r="CO46" s="309"/>
      <c r="CP46" s="309"/>
      <c r="CQ46" s="309"/>
      <c r="CR46" s="309"/>
      <c r="CS46" s="309"/>
      <c r="CT46" s="309"/>
      <c r="CU46" s="309"/>
      <c r="CV46" s="309"/>
      <c r="CW46" s="309"/>
      <c r="CX46" s="309"/>
      <c r="CY46" s="309"/>
      <c r="CZ46" s="309"/>
      <c r="DA46" s="309"/>
      <c r="DB46" s="309"/>
      <c r="DC46" s="309"/>
      <c r="DD46" s="309"/>
      <c r="DE46" s="309"/>
      <c r="DF46" s="309"/>
      <c r="DG46" s="309"/>
      <c r="DH46" s="309"/>
      <c r="DI46" s="309"/>
      <c r="DJ46" s="309"/>
      <c r="DK46" s="309"/>
      <c r="DL46" s="309"/>
      <c r="DM46" s="309"/>
      <c r="DN46" s="309"/>
      <c r="DO46" s="309"/>
      <c r="DP46" s="309"/>
      <c r="DQ46" s="309"/>
      <c r="DR46" s="309"/>
      <c r="DS46" s="309"/>
      <c r="DT46" s="309"/>
      <c r="DU46" s="309"/>
      <c r="DV46" s="309"/>
      <c r="DW46" s="309"/>
      <c r="DX46" s="309"/>
      <c r="DY46" s="309"/>
      <c r="DZ46" s="309"/>
      <c r="EA46" s="309"/>
      <c r="EB46" s="309"/>
      <c r="EC46" s="309"/>
      <c r="ED46" s="309"/>
      <c r="EE46" s="309"/>
      <c r="EF46" s="309"/>
      <c r="EG46" s="309"/>
      <c r="EH46" s="309"/>
      <c r="EI46" s="309"/>
    </row>
    <row r="47" spans="1:139">
      <c r="A47" s="324"/>
      <c r="B47" s="266" t="s">
        <v>38</v>
      </c>
      <c r="C47" s="267">
        <f>D12</f>
        <v>9.7791989220538545E-3</v>
      </c>
      <c r="D47" s="263"/>
      <c r="E47" s="263"/>
      <c r="F47" s="263"/>
      <c r="G47" s="263"/>
      <c r="H47" s="307"/>
      <c r="I47" s="309"/>
      <c r="J47" s="309"/>
      <c r="K47" s="309"/>
      <c r="L47" s="309"/>
      <c r="M47" s="309"/>
      <c r="N47" s="309"/>
      <c r="O47" s="309"/>
      <c r="P47" s="309"/>
      <c r="Q47" s="309"/>
      <c r="R47" s="309"/>
      <c r="S47" s="309"/>
      <c r="T47" s="309"/>
      <c r="U47" s="309"/>
      <c r="V47" s="309"/>
      <c r="W47" s="309"/>
      <c r="X47" s="309"/>
      <c r="Y47" s="309"/>
      <c r="Z47" s="309"/>
      <c r="AA47" s="309"/>
      <c r="AB47" s="309"/>
      <c r="AC47" s="309"/>
      <c r="AD47" s="309"/>
      <c r="AE47" s="309"/>
      <c r="AF47" s="309"/>
      <c r="AG47" s="309"/>
      <c r="AH47" s="309"/>
      <c r="AI47" s="309"/>
      <c r="AJ47" s="309"/>
      <c r="AK47" s="309"/>
      <c r="AL47" s="309"/>
      <c r="AM47" s="309"/>
      <c r="AN47" s="309"/>
      <c r="AO47" s="309"/>
      <c r="AP47" s="309"/>
      <c r="AQ47" s="309"/>
      <c r="AR47" s="309"/>
      <c r="AS47" s="309"/>
      <c r="AT47" s="309"/>
      <c r="AU47" s="309"/>
      <c r="AV47" s="309"/>
      <c r="AW47" s="309"/>
      <c r="AX47" s="309"/>
      <c r="AY47" s="309"/>
      <c r="AZ47" s="309"/>
      <c r="BA47" s="309"/>
      <c r="BB47" s="309"/>
      <c r="BC47" s="309"/>
      <c r="BD47" s="309"/>
      <c r="BE47" s="309"/>
      <c r="BF47" s="309"/>
      <c r="BG47" s="309"/>
      <c r="BH47" s="309"/>
      <c r="BI47" s="309"/>
      <c r="BJ47" s="309"/>
      <c r="BK47" s="309"/>
      <c r="BL47" s="309"/>
      <c r="BM47" s="309"/>
      <c r="BN47" s="309"/>
      <c r="BO47" s="309"/>
      <c r="BP47" s="309"/>
      <c r="BQ47" s="309"/>
      <c r="BR47" s="309"/>
      <c r="BS47" s="309"/>
      <c r="BT47" s="309"/>
      <c r="BU47" s="309"/>
      <c r="BV47" s="309"/>
      <c r="BW47" s="309"/>
      <c r="BX47" s="309"/>
      <c r="BY47" s="309"/>
      <c r="BZ47" s="309"/>
      <c r="CA47" s="309"/>
      <c r="CB47" s="309"/>
      <c r="CC47" s="309"/>
      <c r="CD47" s="309"/>
      <c r="CE47" s="309"/>
      <c r="CF47" s="309"/>
      <c r="CG47" s="309"/>
      <c r="CH47" s="309"/>
      <c r="CI47" s="309"/>
      <c r="CJ47" s="309"/>
      <c r="CK47" s="309"/>
      <c r="CL47" s="309"/>
      <c r="CM47" s="309"/>
      <c r="CN47" s="309"/>
      <c r="CO47" s="309"/>
      <c r="CP47" s="309"/>
      <c r="CQ47" s="309"/>
      <c r="CR47" s="309"/>
      <c r="CS47" s="309"/>
      <c r="CT47" s="309"/>
      <c r="CU47" s="309"/>
      <c r="CV47" s="309"/>
      <c r="CW47" s="309"/>
      <c r="CX47" s="309"/>
      <c r="CY47" s="309"/>
      <c r="CZ47" s="309"/>
      <c r="DA47" s="309"/>
      <c r="DB47" s="309"/>
      <c r="DC47" s="309"/>
      <c r="DD47" s="309"/>
      <c r="DE47" s="309"/>
      <c r="DF47" s="309"/>
      <c r="DG47" s="309"/>
      <c r="DH47" s="309"/>
      <c r="DI47" s="309"/>
      <c r="DJ47" s="309"/>
      <c r="DK47" s="309"/>
      <c r="DL47" s="309"/>
      <c r="DM47" s="309"/>
      <c r="DN47" s="309"/>
      <c r="DO47" s="309"/>
      <c r="DP47" s="309"/>
      <c r="DQ47" s="309"/>
      <c r="DR47" s="309"/>
      <c r="DS47" s="309"/>
      <c r="DT47" s="309"/>
      <c r="DU47" s="309"/>
      <c r="DV47" s="309"/>
      <c r="DW47" s="309"/>
      <c r="DX47" s="309"/>
      <c r="DY47" s="309"/>
      <c r="DZ47" s="309"/>
      <c r="EA47" s="309"/>
      <c r="EB47" s="309"/>
      <c r="EC47" s="309"/>
      <c r="ED47" s="309"/>
      <c r="EE47" s="309"/>
      <c r="EF47" s="309"/>
      <c r="EG47" s="309"/>
      <c r="EH47" s="309"/>
      <c r="EI47" s="309"/>
    </row>
    <row r="48" spans="1:139">
      <c r="A48" s="324"/>
      <c r="B48" s="268" t="s">
        <v>29</v>
      </c>
      <c r="C48" s="267">
        <f>D8</f>
        <v>5.9836151154791913E-2</v>
      </c>
      <c r="D48" s="263"/>
      <c r="E48" s="263"/>
      <c r="F48" s="263"/>
      <c r="G48" s="263"/>
      <c r="H48" s="307"/>
      <c r="I48" s="309"/>
      <c r="J48" s="309"/>
      <c r="K48" s="309"/>
      <c r="L48" s="309"/>
      <c r="M48" s="309"/>
      <c r="N48" s="309"/>
      <c r="O48" s="309"/>
      <c r="P48" s="309"/>
      <c r="Q48" s="309"/>
      <c r="R48" s="309"/>
      <c r="S48" s="309"/>
      <c r="T48" s="309"/>
      <c r="U48" s="309"/>
      <c r="V48" s="309"/>
      <c r="W48" s="309"/>
      <c r="X48" s="309"/>
      <c r="Y48" s="309"/>
      <c r="Z48" s="309"/>
      <c r="AA48" s="309"/>
      <c r="AB48" s="309"/>
      <c r="AC48" s="309"/>
      <c r="AD48" s="309"/>
      <c r="AE48" s="309"/>
      <c r="AF48" s="309"/>
      <c r="AG48" s="309"/>
      <c r="AH48" s="309"/>
      <c r="AI48" s="309"/>
      <c r="AJ48" s="309"/>
      <c r="AK48" s="309"/>
      <c r="AL48" s="309"/>
      <c r="AM48" s="309"/>
      <c r="AN48" s="309"/>
      <c r="AO48" s="309"/>
      <c r="AP48" s="309"/>
      <c r="AQ48" s="309"/>
      <c r="AR48" s="309"/>
      <c r="AS48" s="309"/>
      <c r="AT48" s="309"/>
      <c r="AU48" s="309"/>
      <c r="AV48" s="309"/>
      <c r="AW48" s="309"/>
      <c r="AX48" s="309"/>
      <c r="AY48" s="309"/>
      <c r="AZ48" s="309"/>
      <c r="BA48" s="309"/>
      <c r="BB48" s="309"/>
      <c r="BC48" s="309"/>
      <c r="BD48" s="309"/>
      <c r="BE48" s="309"/>
      <c r="BF48" s="309"/>
      <c r="BG48" s="309"/>
      <c r="BH48" s="309"/>
      <c r="BI48" s="309"/>
      <c r="BJ48" s="309"/>
      <c r="BK48" s="309"/>
      <c r="BL48" s="309"/>
      <c r="BM48" s="309"/>
      <c r="BN48" s="309"/>
      <c r="BO48" s="309"/>
      <c r="BP48" s="309"/>
      <c r="BQ48" s="309"/>
      <c r="BR48" s="309"/>
      <c r="BS48" s="309"/>
      <c r="BT48" s="309"/>
      <c r="BU48" s="309"/>
      <c r="BV48" s="309"/>
      <c r="BW48" s="309"/>
      <c r="BX48" s="309"/>
      <c r="BY48" s="309"/>
      <c r="BZ48" s="309"/>
      <c r="CA48" s="309"/>
      <c r="CB48" s="309"/>
      <c r="CC48" s="309"/>
      <c r="CD48" s="309"/>
      <c r="CE48" s="309"/>
      <c r="CF48" s="309"/>
      <c r="CG48" s="309"/>
      <c r="CH48" s="309"/>
      <c r="CI48" s="309"/>
      <c r="CJ48" s="309"/>
      <c r="CK48" s="309"/>
      <c r="CL48" s="309"/>
      <c r="CM48" s="309"/>
      <c r="CN48" s="309"/>
      <c r="CO48" s="309"/>
      <c r="CP48" s="309"/>
      <c r="CQ48" s="309"/>
      <c r="CR48" s="309"/>
      <c r="CS48" s="309"/>
      <c r="CT48" s="309"/>
      <c r="CU48" s="309"/>
      <c r="CV48" s="309"/>
      <c r="CW48" s="309"/>
      <c r="CX48" s="309"/>
      <c r="CY48" s="309"/>
      <c r="CZ48" s="309"/>
      <c r="DA48" s="309"/>
      <c r="DB48" s="309"/>
      <c r="DC48" s="309"/>
      <c r="DD48" s="309"/>
      <c r="DE48" s="309"/>
      <c r="DF48" s="309"/>
      <c r="DG48" s="309"/>
      <c r="DH48" s="309"/>
      <c r="DI48" s="309"/>
      <c r="DJ48" s="309"/>
      <c r="DK48" s="309"/>
      <c r="DL48" s="309"/>
      <c r="DM48" s="309"/>
      <c r="DN48" s="309"/>
      <c r="DO48" s="309"/>
      <c r="DP48" s="309"/>
      <c r="DQ48" s="309"/>
      <c r="DR48" s="309"/>
      <c r="DS48" s="309"/>
      <c r="DT48" s="309"/>
      <c r="DU48" s="309"/>
      <c r="DV48" s="309"/>
      <c r="DW48" s="309"/>
      <c r="DX48" s="309"/>
      <c r="DY48" s="309"/>
      <c r="DZ48" s="309"/>
      <c r="EA48" s="309"/>
      <c r="EB48" s="309"/>
      <c r="EC48" s="309"/>
      <c r="ED48" s="309"/>
      <c r="EE48" s="309"/>
      <c r="EF48" s="309"/>
      <c r="EG48" s="309"/>
      <c r="EH48" s="309"/>
      <c r="EI48" s="309"/>
    </row>
    <row r="49" spans="1:139">
      <c r="A49" s="324"/>
      <c r="B49" s="265" t="s">
        <v>43</v>
      </c>
      <c r="C49" s="269">
        <f>D14</f>
        <v>4.8380395370090692E-4</v>
      </c>
      <c r="D49" s="263"/>
      <c r="E49" s="263"/>
      <c r="F49" s="263"/>
      <c r="G49" s="263"/>
      <c r="H49" s="307"/>
      <c r="I49" s="309"/>
      <c r="J49" s="309"/>
      <c r="K49" s="309"/>
      <c r="L49" s="309"/>
      <c r="M49" s="309"/>
      <c r="N49" s="309"/>
      <c r="O49" s="309"/>
      <c r="P49" s="309"/>
      <c r="Q49" s="309"/>
      <c r="R49" s="309"/>
      <c r="S49" s="309"/>
      <c r="T49" s="309"/>
      <c r="U49" s="309"/>
      <c r="V49" s="309"/>
      <c r="W49" s="309"/>
      <c r="X49" s="309"/>
      <c r="Y49" s="309"/>
      <c r="Z49" s="309"/>
      <c r="AA49" s="309"/>
      <c r="AB49" s="309"/>
      <c r="AC49" s="309"/>
      <c r="AD49" s="309"/>
      <c r="AE49" s="309"/>
      <c r="AF49" s="309"/>
      <c r="AG49" s="309"/>
      <c r="AH49" s="309"/>
      <c r="AI49" s="309"/>
      <c r="AJ49" s="309"/>
      <c r="AK49" s="309"/>
      <c r="AL49" s="309"/>
      <c r="AM49" s="309"/>
      <c r="AN49" s="309"/>
      <c r="AO49" s="309"/>
      <c r="AP49" s="309"/>
      <c r="AQ49" s="309"/>
      <c r="AR49" s="309"/>
      <c r="AS49" s="309"/>
      <c r="AT49" s="309"/>
      <c r="AU49" s="309"/>
      <c r="AV49" s="309"/>
      <c r="AW49" s="309"/>
      <c r="AX49" s="309"/>
      <c r="AY49" s="309"/>
      <c r="AZ49" s="309"/>
      <c r="BA49" s="309"/>
      <c r="BB49" s="309"/>
      <c r="BC49" s="309"/>
      <c r="BD49" s="309"/>
      <c r="BE49" s="309"/>
      <c r="BF49" s="309"/>
      <c r="BG49" s="309"/>
      <c r="BH49" s="309"/>
      <c r="BI49" s="309"/>
      <c r="BJ49" s="309"/>
      <c r="BK49" s="309"/>
      <c r="BL49" s="309"/>
      <c r="BM49" s="309"/>
      <c r="BN49" s="309"/>
      <c r="BO49" s="309"/>
      <c r="BP49" s="309"/>
      <c r="BQ49" s="309"/>
      <c r="BR49" s="309"/>
      <c r="BS49" s="309"/>
      <c r="BT49" s="309"/>
      <c r="BU49" s="309"/>
      <c r="BV49" s="309"/>
      <c r="BW49" s="309"/>
      <c r="BX49" s="309"/>
      <c r="BY49" s="309"/>
      <c r="BZ49" s="309"/>
      <c r="CA49" s="309"/>
      <c r="CB49" s="309"/>
      <c r="CC49" s="309"/>
      <c r="CD49" s="309"/>
      <c r="CE49" s="309"/>
      <c r="CF49" s="309"/>
      <c r="CG49" s="309"/>
      <c r="CH49" s="309"/>
      <c r="CI49" s="309"/>
      <c r="CJ49" s="309"/>
      <c r="CK49" s="309"/>
      <c r="CL49" s="309"/>
      <c r="CM49" s="309"/>
      <c r="CN49" s="309"/>
      <c r="CO49" s="309"/>
      <c r="CP49" s="309"/>
      <c r="CQ49" s="309"/>
      <c r="CR49" s="309"/>
      <c r="CS49" s="309"/>
      <c r="CT49" s="309"/>
      <c r="CU49" s="309"/>
      <c r="CV49" s="309"/>
      <c r="CW49" s="309"/>
      <c r="CX49" s="309"/>
      <c r="CY49" s="309"/>
      <c r="CZ49" s="309"/>
      <c r="DA49" s="309"/>
      <c r="DB49" s="309"/>
      <c r="DC49" s="309"/>
      <c r="DD49" s="309"/>
      <c r="DE49" s="309"/>
      <c r="DF49" s="309"/>
      <c r="DG49" s="309"/>
      <c r="DH49" s="309"/>
      <c r="DI49" s="309"/>
      <c r="DJ49" s="309"/>
      <c r="DK49" s="309"/>
      <c r="DL49" s="309"/>
      <c r="DM49" s="309"/>
      <c r="DN49" s="309"/>
      <c r="DO49" s="309"/>
      <c r="DP49" s="309"/>
      <c r="DQ49" s="309"/>
      <c r="DR49" s="309"/>
      <c r="DS49" s="309"/>
      <c r="DT49" s="309"/>
      <c r="DU49" s="309"/>
      <c r="DV49" s="309"/>
      <c r="DW49" s="309"/>
      <c r="DX49" s="309"/>
      <c r="DY49" s="309"/>
      <c r="DZ49" s="309"/>
      <c r="EA49" s="309"/>
      <c r="EB49" s="309"/>
      <c r="EC49" s="309"/>
      <c r="ED49" s="309"/>
      <c r="EE49" s="309"/>
      <c r="EF49" s="309"/>
      <c r="EG49" s="309"/>
      <c r="EH49" s="309"/>
      <c r="EI49" s="309"/>
    </row>
    <row r="50" spans="1:139">
      <c r="A50" s="323"/>
      <c r="B50" s="263"/>
      <c r="C50" s="264">
        <f>SUM(C45:C49)</f>
        <v>0.27234553398679806</v>
      </c>
      <c r="D50" s="263"/>
      <c r="E50" s="263"/>
      <c r="F50" s="263"/>
      <c r="G50" s="263"/>
      <c r="H50" s="307"/>
      <c r="I50" s="309"/>
      <c r="J50" s="309"/>
      <c r="K50" s="309"/>
      <c r="L50" s="309"/>
      <c r="M50" s="309"/>
      <c r="N50" s="309"/>
      <c r="O50" s="309"/>
      <c r="P50" s="309"/>
      <c r="Q50" s="309"/>
      <c r="R50" s="309"/>
      <c r="S50" s="309"/>
      <c r="T50" s="309"/>
      <c r="U50" s="309"/>
      <c r="V50" s="309"/>
      <c r="W50" s="309"/>
      <c r="X50" s="309"/>
      <c r="Y50" s="309"/>
      <c r="Z50" s="309"/>
      <c r="AA50" s="309"/>
      <c r="AB50" s="309"/>
      <c r="AC50" s="309"/>
      <c r="AD50" s="309"/>
      <c r="AE50" s="309"/>
      <c r="AF50" s="309"/>
      <c r="AG50" s="309"/>
      <c r="AH50" s="309"/>
      <c r="AI50" s="309"/>
      <c r="AJ50" s="309"/>
      <c r="AK50" s="309"/>
      <c r="AL50" s="309"/>
      <c r="AM50" s="309"/>
      <c r="AN50" s="309"/>
      <c r="AO50" s="309"/>
      <c r="AP50" s="309"/>
      <c r="AQ50" s="309"/>
      <c r="AR50" s="309"/>
      <c r="AS50" s="309"/>
      <c r="AT50" s="309"/>
      <c r="AU50" s="309"/>
      <c r="AV50" s="309"/>
      <c r="AW50" s="309"/>
      <c r="AX50" s="309"/>
      <c r="AY50" s="309"/>
      <c r="AZ50" s="309"/>
      <c r="BA50" s="309"/>
      <c r="BB50" s="309"/>
      <c r="BC50" s="309"/>
      <c r="BD50" s="309"/>
      <c r="BE50" s="309"/>
      <c r="BF50" s="309"/>
      <c r="BG50" s="309"/>
      <c r="BH50" s="309"/>
      <c r="BI50" s="309"/>
      <c r="BJ50" s="309"/>
      <c r="BK50" s="309"/>
      <c r="BL50" s="309"/>
      <c r="BM50" s="309"/>
      <c r="BN50" s="309"/>
      <c r="BO50" s="309"/>
      <c r="BP50" s="309"/>
      <c r="BQ50" s="309"/>
      <c r="BR50" s="309"/>
      <c r="BS50" s="309"/>
      <c r="BT50" s="309"/>
      <c r="BU50" s="309"/>
      <c r="BV50" s="309"/>
      <c r="BW50" s="309"/>
      <c r="BX50" s="309"/>
      <c r="BY50" s="309"/>
      <c r="BZ50" s="309"/>
      <c r="CA50" s="309"/>
      <c r="CB50" s="309"/>
      <c r="CC50" s="309"/>
      <c r="CD50" s="309"/>
      <c r="CE50" s="309"/>
      <c r="CF50" s="309"/>
      <c r="CG50" s="309"/>
      <c r="CH50" s="309"/>
      <c r="CI50" s="309"/>
      <c r="CJ50" s="309"/>
      <c r="CK50" s="309"/>
      <c r="CL50" s="309"/>
      <c r="CM50" s="309"/>
      <c r="CN50" s="309"/>
      <c r="CO50" s="309"/>
      <c r="CP50" s="309"/>
      <c r="CQ50" s="309"/>
      <c r="CR50" s="309"/>
      <c r="CS50" s="309"/>
      <c r="CT50" s="309"/>
      <c r="CU50" s="309"/>
      <c r="CV50" s="309"/>
      <c r="CW50" s="309"/>
      <c r="CX50" s="309"/>
      <c r="CY50" s="309"/>
      <c r="CZ50" s="309"/>
      <c r="DA50" s="309"/>
      <c r="DB50" s="309"/>
      <c r="DC50" s="309"/>
      <c r="DD50" s="309"/>
      <c r="DE50" s="309"/>
      <c r="DF50" s="309"/>
      <c r="DG50" s="309"/>
      <c r="DH50" s="309"/>
      <c r="DI50" s="309"/>
      <c r="DJ50" s="309"/>
      <c r="DK50" s="309"/>
      <c r="DL50" s="309"/>
      <c r="DM50" s="309"/>
      <c r="DN50" s="309"/>
      <c r="DO50" s="309"/>
      <c r="DP50" s="309"/>
      <c r="DQ50" s="309"/>
      <c r="DR50" s="309"/>
      <c r="DS50" s="309"/>
      <c r="DT50" s="309"/>
      <c r="DU50" s="309"/>
      <c r="DV50" s="309"/>
      <c r="DW50" s="309"/>
      <c r="DX50" s="309"/>
      <c r="DY50" s="309"/>
      <c r="DZ50" s="309"/>
      <c r="EA50" s="309"/>
      <c r="EB50" s="309"/>
      <c r="EC50" s="309"/>
      <c r="ED50" s="309"/>
      <c r="EE50" s="309"/>
      <c r="EF50" s="309"/>
      <c r="EG50" s="309"/>
      <c r="EH50" s="309"/>
      <c r="EI50" s="309"/>
    </row>
    <row r="51" spans="1:139" ht="15" customHeight="1">
      <c r="A51" s="323"/>
      <c r="B51" s="263"/>
      <c r="C51" s="264">
        <f>SUM(C42:C45)</f>
        <v>1</v>
      </c>
      <c r="D51" s="263"/>
      <c r="E51" s="263"/>
      <c r="F51" s="263"/>
      <c r="G51" s="263"/>
      <c r="H51" s="307"/>
      <c r="I51" s="309"/>
      <c r="J51" s="309"/>
      <c r="K51" s="309"/>
      <c r="L51" s="309"/>
      <c r="M51" s="309"/>
      <c r="N51" s="309"/>
      <c r="O51" s="309"/>
      <c r="P51" s="309"/>
      <c r="Q51" s="309"/>
      <c r="R51" s="309"/>
      <c r="S51" s="309"/>
      <c r="T51" s="309"/>
      <c r="U51" s="309"/>
      <c r="V51" s="309"/>
      <c r="W51" s="309"/>
      <c r="X51" s="309"/>
      <c r="Y51" s="309"/>
      <c r="Z51" s="309"/>
      <c r="AA51" s="309"/>
      <c r="AB51" s="309"/>
      <c r="AC51" s="309"/>
      <c r="AD51" s="309"/>
      <c r="AE51" s="309"/>
      <c r="AF51" s="309"/>
      <c r="AG51" s="309"/>
      <c r="AH51" s="309"/>
      <c r="AI51" s="309"/>
      <c r="AJ51" s="309"/>
      <c r="AK51" s="309"/>
      <c r="AL51" s="309"/>
      <c r="AM51" s="309"/>
      <c r="AN51" s="309"/>
      <c r="AO51" s="309"/>
      <c r="AP51" s="309"/>
      <c r="AQ51" s="309"/>
      <c r="AR51" s="309"/>
      <c r="AS51" s="309"/>
      <c r="AT51" s="309"/>
      <c r="AU51" s="309"/>
      <c r="AV51" s="309"/>
      <c r="AW51" s="309"/>
      <c r="AX51" s="309"/>
      <c r="AY51" s="309"/>
      <c r="AZ51" s="309"/>
      <c r="BA51" s="309"/>
      <c r="BB51" s="309"/>
      <c r="BC51" s="309"/>
      <c r="BD51" s="309"/>
      <c r="BE51" s="309"/>
      <c r="BF51" s="309"/>
      <c r="BG51" s="309"/>
      <c r="BH51" s="309"/>
      <c r="BI51" s="309"/>
      <c r="BJ51" s="309"/>
      <c r="BK51" s="309"/>
      <c r="BL51" s="309"/>
      <c r="BM51" s="309"/>
      <c r="BN51" s="309"/>
      <c r="BO51" s="309"/>
      <c r="BP51" s="309"/>
      <c r="BQ51" s="309"/>
      <c r="BR51" s="309"/>
      <c r="BS51" s="309"/>
      <c r="BT51" s="309"/>
      <c r="BU51" s="309"/>
      <c r="BV51" s="309"/>
      <c r="BW51" s="309"/>
      <c r="BX51" s="309"/>
      <c r="BY51" s="309"/>
      <c r="BZ51" s="309"/>
      <c r="CA51" s="309"/>
      <c r="CB51" s="309"/>
      <c r="CC51" s="309"/>
      <c r="CD51" s="309"/>
      <c r="CE51" s="309"/>
      <c r="CF51" s="309"/>
      <c r="CG51" s="309"/>
      <c r="CH51" s="309"/>
      <c r="CI51" s="309"/>
      <c r="CJ51" s="309"/>
      <c r="CK51" s="309"/>
      <c r="CL51" s="309"/>
      <c r="CM51" s="309"/>
      <c r="CN51" s="309"/>
      <c r="CO51" s="309"/>
      <c r="CP51" s="309"/>
      <c r="CQ51" s="309"/>
      <c r="CR51" s="309"/>
      <c r="CS51" s="309"/>
      <c r="CT51" s="309"/>
      <c r="CU51" s="309"/>
      <c r="CV51" s="309"/>
      <c r="CW51" s="309"/>
      <c r="CX51" s="309"/>
      <c r="CY51" s="309"/>
      <c r="CZ51" s="309"/>
      <c r="DA51" s="309"/>
      <c r="DB51" s="309"/>
      <c r="DC51" s="309"/>
      <c r="DD51" s="309"/>
      <c r="DE51" s="309"/>
      <c r="DF51" s="309"/>
      <c r="DG51" s="309"/>
      <c r="DH51" s="309"/>
      <c r="DI51" s="309"/>
      <c r="DJ51" s="309"/>
      <c r="DK51" s="309"/>
      <c r="DL51" s="309"/>
      <c r="DM51" s="309"/>
      <c r="DN51" s="309"/>
      <c r="DO51" s="309"/>
      <c r="DP51" s="309"/>
      <c r="DQ51" s="309"/>
      <c r="DR51" s="309"/>
      <c r="DS51" s="309"/>
      <c r="DT51" s="309"/>
      <c r="DU51" s="309"/>
      <c r="DV51" s="309"/>
      <c r="DW51" s="309"/>
      <c r="DX51" s="309"/>
      <c r="DY51" s="309"/>
      <c r="DZ51" s="309"/>
      <c r="EA51" s="309"/>
      <c r="EB51" s="309"/>
      <c r="EC51" s="309"/>
      <c r="ED51" s="309"/>
      <c r="EE51" s="309"/>
      <c r="EF51" s="309"/>
      <c r="EG51" s="309"/>
      <c r="EH51" s="309"/>
      <c r="EI51" s="309"/>
    </row>
    <row r="52" spans="1:139">
      <c r="A52" s="323"/>
      <c r="B52" s="263"/>
      <c r="C52" s="263"/>
      <c r="D52" s="263"/>
      <c r="E52" s="263"/>
      <c r="F52" s="263"/>
      <c r="G52" s="263"/>
      <c r="H52" s="307"/>
      <c r="I52" s="309"/>
      <c r="J52" s="309"/>
      <c r="K52" s="309"/>
      <c r="L52" s="309"/>
      <c r="M52" s="309"/>
      <c r="N52" s="309"/>
      <c r="O52" s="309"/>
      <c r="P52" s="309"/>
      <c r="Q52" s="309"/>
      <c r="R52" s="309"/>
      <c r="S52" s="309"/>
      <c r="T52" s="309"/>
      <c r="U52" s="309"/>
      <c r="V52" s="309"/>
      <c r="W52" s="309"/>
      <c r="X52" s="309"/>
      <c r="Y52" s="309"/>
      <c r="Z52" s="309"/>
      <c r="AA52" s="309"/>
      <c r="AB52" s="309"/>
      <c r="AC52" s="309"/>
      <c r="AD52" s="309"/>
      <c r="AE52" s="309"/>
      <c r="AF52" s="309"/>
      <c r="AG52" s="309"/>
      <c r="AH52" s="309"/>
      <c r="AI52" s="309"/>
      <c r="AJ52" s="309"/>
      <c r="AK52" s="309"/>
      <c r="AL52" s="309"/>
      <c r="AM52" s="309"/>
      <c r="AN52" s="309"/>
      <c r="AO52" s="309"/>
      <c r="AP52" s="309"/>
      <c r="AQ52" s="309"/>
      <c r="AR52" s="309"/>
      <c r="AS52" s="309"/>
      <c r="AT52" s="309"/>
      <c r="AU52" s="309"/>
      <c r="AV52" s="309"/>
      <c r="AW52" s="309"/>
      <c r="AX52" s="309"/>
      <c r="AY52" s="309"/>
      <c r="AZ52" s="309"/>
      <c r="BA52" s="309"/>
      <c r="BB52" s="309"/>
      <c r="BC52" s="309"/>
      <c r="BD52" s="309"/>
      <c r="BE52" s="309"/>
      <c r="BF52" s="309"/>
      <c r="BG52" s="309"/>
      <c r="BH52" s="309"/>
      <c r="BI52" s="309"/>
      <c r="BJ52" s="309"/>
      <c r="BK52" s="309"/>
      <c r="BL52" s="309"/>
      <c r="BM52" s="309"/>
      <c r="BN52" s="309"/>
      <c r="BO52" s="309"/>
      <c r="BP52" s="309"/>
      <c r="BQ52" s="309"/>
      <c r="BR52" s="309"/>
      <c r="BS52" s="309"/>
      <c r="BT52" s="309"/>
      <c r="BU52" s="309"/>
      <c r="BV52" s="309"/>
      <c r="BW52" s="309"/>
      <c r="BX52" s="309"/>
      <c r="BY52" s="309"/>
      <c r="BZ52" s="309"/>
      <c r="CA52" s="309"/>
      <c r="CB52" s="309"/>
      <c r="CC52" s="309"/>
      <c r="CD52" s="309"/>
      <c r="CE52" s="309"/>
      <c r="CF52" s="309"/>
      <c r="CG52" s="309"/>
      <c r="CH52" s="309"/>
      <c r="CI52" s="309"/>
      <c r="CJ52" s="309"/>
      <c r="CK52" s="309"/>
      <c r="CL52" s="309"/>
      <c r="CM52" s="309"/>
      <c r="CN52" s="309"/>
      <c r="CO52" s="309"/>
      <c r="CP52" s="309"/>
      <c r="CQ52" s="309"/>
      <c r="CR52" s="309"/>
      <c r="CS52" s="309"/>
      <c r="CT52" s="309"/>
      <c r="CU52" s="309"/>
      <c r="CV52" s="309"/>
      <c r="CW52" s="309"/>
      <c r="CX52" s="309"/>
      <c r="CY52" s="309"/>
      <c r="CZ52" s="309"/>
      <c r="DA52" s="309"/>
      <c r="DB52" s="309"/>
      <c r="DC52" s="309"/>
      <c r="DD52" s="309"/>
      <c r="DE52" s="309"/>
      <c r="DF52" s="309"/>
      <c r="DG52" s="309"/>
      <c r="DH52" s="309"/>
      <c r="DI52" s="309"/>
      <c r="DJ52" s="309"/>
      <c r="DK52" s="309"/>
      <c r="DL52" s="309"/>
      <c r="DM52" s="309"/>
      <c r="DN52" s="309"/>
      <c r="DO52" s="309"/>
      <c r="DP52" s="309"/>
      <c r="DQ52" s="309"/>
      <c r="DR52" s="309"/>
      <c r="DS52" s="309"/>
      <c r="DT52" s="309"/>
      <c r="DU52" s="309"/>
      <c r="DV52" s="309"/>
      <c r="DW52" s="309"/>
      <c r="DX52" s="309"/>
      <c r="DY52" s="309"/>
      <c r="DZ52" s="309"/>
      <c r="EA52" s="309"/>
      <c r="EB52" s="309"/>
      <c r="EC52" s="309"/>
      <c r="ED52" s="309"/>
      <c r="EE52" s="309"/>
      <c r="EF52" s="309"/>
      <c r="EG52" s="309"/>
      <c r="EH52" s="309"/>
      <c r="EI52" s="309"/>
    </row>
    <row r="53" spans="1:139" ht="15" customHeight="1">
      <c r="A53" s="323"/>
      <c r="B53" s="263"/>
      <c r="C53" s="263"/>
      <c r="D53" s="263"/>
      <c r="E53" s="263"/>
      <c r="F53" s="263"/>
      <c r="G53" s="263"/>
      <c r="H53" s="307"/>
      <c r="I53" s="309"/>
      <c r="J53" s="309"/>
      <c r="K53" s="309"/>
      <c r="L53" s="309"/>
      <c r="M53" s="309"/>
      <c r="N53" s="309"/>
      <c r="O53" s="309"/>
      <c r="P53" s="309"/>
      <c r="Q53" s="309"/>
      <c r="R53" s="309"/>
      <c r="S53" s="309"/>
      <c r="T53" s="309"/>
      <c r="U53" s="309"/>
      <c r="V53" s="309"/>
      <c r="W53" s="309"/>
      <c r="X53" s="309"/>
      <c r="Y53" s="309"/>
      <c r="Z53" s="309"/>
      <c r="AA53" s="309"/>
      <c r="AB53" s="309"/>
      <c r="AC53" s="309"/>
      <c r="AD53" s="309"/>
      <c r="AE53" s="309"/>
      <c r="AF53" s="309"/>
      <c r="AG53" s="309"/>
      <c r="AH53" s="309"/>
      <c r="AI53" s="309"/>
      <c r="AJ53" s="309"/>
      <c r="AK53" s="309"/>
      <c r="AL53" s="309"/>
      <c r="AM53" s="309"/>
      <c r="AN53" s="309"/>
      <c r="AO53" s="309"/>
      <c r="AP53" s="309"/>
      <c r="AQ53" s="309"/>
      <c r="AR53" s="309"/>
      <c r="AS53" s="309"/>
      <c r="AT53" s="309"/>
      <c r="AU53" s="309"/>
      <c r="AV53" s="309"/>
      <c r="AW53" s="309"/>
      <c r="AX53" s="309"/>
      <c r="AY53" s="309"/>
      <c r="AZ53" s="309"/>
      <c r="BA53" s="309"/>
      <c r="BB53" s="309"/>
      <c r="BC53" s="309"/>
      <c r="BD53" s="309"/>
      <c r="BE53" s="309"/>
      <c r="BF53" s="309"/>
      <c r="BG53" s="309"/>
      <c r="BH53" s="309"/>
      <c r="BI53" s="309"/>
      <c r="BJ53" s="309"/>
      <c r="BK53" s="309"/>
      <c r="BL53" s="309"/>
      <c r="BM53" s="309"/>
      <c r="BN53" s="309"/>
      <c r="BO53" s="309"/>
      <c r="BP53" s="309"/>
      <c r="BQ53" s="309"/>
      <c r="BR53" s="309"/>
      <c r="BS53" s="309"/>
      <c r="BT53" s="309"/>
      <c r="BU53" s="309"/>
      <c r="BV53" s="309"/>
      <c r="BW53" s="309"/>
      <c r="BX53" s="309"/>
      <c r="BY53" s="309"/>
      <c r="BZ53" s="309"/>
      <c r="CA53" s="309"/>
      <c r="CB53" s="309"/>
      <c r="CC53" s="309"/>
      <c r="CD53" s="309"/>
      <c r="CE53" s="309"/>
      <c r="CF53" s="309"/>
      <c r="CG53" s="309"/>
      <c r="CH53" s="309"/>
      <c r="CI53" s="309"/>
      <c r="CJ53" s="309"/>
      <c r="CK53" s="309"/>
      <c r="CL53" s="309"/>
      <c r="CM53" s="309"/>
      <c r="CN53" s="309"/>
      <c r="CO53" s="309"/>
      <c r="CP53" s="309"/>
      <c r="CQ53" s="309"/>
      <c r="CR53" s="309"/>
      <c r="CS53" s="309"/>
      <c r="CT53" s="309"/>
      <c r="CU53" s="309"/>
      <c r="CV53" s="309"/>
      <c r="CW53" s="309"/>
      <c r="CX53" s="309"/>
      <c r="CY53" s="309"/>
      <c r="CZ53" s="309"/>
      <c r="DA53" s="309"/>
      <c r="DB53" s="309"/>
      <c r="DC53" s="309"/>
      <c r="DD53" s="309"/>
      <c r="DE53" s="309"/>
      <c r="DF53" s="309"/>
      <c r="DG53" s="309"/>
      <c r="DH53" s="309"/>
      <c r="DI53" s="309"/>
      <c r="DJ53" s="309"/>
      <c r="DK53" s="309"/>
      <c r="DL53" s="309"/>
      <c r="DM53" s="309"/>
      <c r="DN53" s="309"/>
      <c r="DO53" s="309"/>
      <c r="DP53" s="309"/>
      <c r="DQ53" s="309"/>
      <c r="DR53" s="309"/>
      <c r="DS53" s="309"/>
      <c r="DT53" s="309"/>
      <c r="DU53" s="309"/>
      <c r="DV53" s="309"/>
      <c r="DW53" s="309"/>
      <c r="DX53" s="309"/>
      <c r="DY53" s="309"/>
      <c r="DZ53" s="309"/>
      <c r="EA53" s="309"/>
      <c r="EB53" s="309"/>
      <c r="EC53" s="309"/>
      <c r="ED53" s="309"/>
      <c r="EE53" s="309"/>
      <c r="EF53" s="309"/>
      <c r="EG53" s="309"/>
      <c r="EH53" s="309"/>
      <c r="EI53" s="309"/>
    </row>
    <row r="54" spans="1:139" ht="18" customHeight="1">
      <c r="A54" s="323"/>
      <c r="B54" s="263"/>
      <c r="C54" s="263"/>
      <c r="D54" s="263"/>
      <c r="E54" s="263"/>
      <c r="F54" s="263"/>
      <c r="G54" s="263"/>
      <c r="H54" s="307"/>
      <c r="I54" s="309"/>
      <c r="J54" s="309"/>
      <c r="K54" s="309"/>
      <c r="L54" s="309"/>
      <c r="M54" s="309"/>
      <c r="N54" s="309"/>
      <c r="O54" s="309"/>
      <c r="P54" s="309"/>
      <c r="Q54" s="309"/>
      <c r="R54" s="309"/>
      <c r="S54" s="309"/>
      <c r="T54" s="309"/>
      <c r="U54" s="309"/>
      <c r="V54" s="309"/>
      <c r="W54" s="309"/>
      <c r="X54" s="309"/>
      <c r="Y54" s="309"/>
      <c r="Z54" s="309"/>
      <c r="AA54" s="309"/>
      <c r="AB54" s="309"/>
      <c r="AC54" s="309"/>
      <c r="AD54" s="309"/>
      <c r="AE54" s="309"/>
      <c r="AF54" s="309"/>
      <c r="AG54" s="309"/>
      <c r="AH54" s="309"/>
      <c r="AI54" s="309"/>
      <c r="AJ54" s="309"/>
      <c r="AK54" s="309"/>
      <c r="AL54" s="309"/>
      <c r="AM54" s="309"/>
      <c r="AN54" s="309"/>
      <c r="AO54" s="309"/>
      <c r="AP54" s="309"/>
      <c r="AQ54" s="309"/>
      <c r="AR54" s="309"/>
      <c r="AS54" s="309"/>
      <c r="AT54" s="309"/>
      <c r="AU54" s="309"/>
      <c r="AV54" s="309"/>
      <c r="AW54" s="309"/>
      <c r="AX54" s="309"/>
      <c r="AY54" s="309"/>
      <c r="AZ54" s="309"/>
      <c r="BA54" s="309"/>
      <c r="BB54" s="309"/>
      <c r="BC54" s="309"/>
      <c r="BD54" s="309"/>
      <c r="BE54" s="309"/>
      <c r="BF54" s="309"/>
      <c r="BG54" s="309"/>
      <c r="BH54" s="309"/>
      <c r="BI54" s="309"/>
      <c r="BJ54" s="309"/>
      <c r="BK54" s="309"/>
      <c r="BL54" s="309"/>
      <c r="BM54" s="309"/>
      <c r="BN54" s="309"/>
      <c r="BO54" s="309"/>
      <c r="BP54" s="309"/>
      <c r="BQ54" s="309"/>
      <c r="BR54" s="309"/>
      <c r="BS54" s="309"/>
      <c r="BT54" s="309"/>
      <c r="BU54" s="309"/>
      <c r="BV54" s="309"/>
      <c r="BW54" s="309"/>
      <c r="BX54" s="309"/>
      <c r="BY54" s="309"/>
      <c r="BZ54" s="309"/>
      <c r="CA54" s="309"/>
      <c r="CB54" s="309"/>
      <c r="CC54" s="309"/>
      <c r="CD54" s="309"/>
      <c r="CE54" s="309"/>
      <c r="CF54" s="309"/>
      <c r="CG54" s="309"/>
      <c r="CH54" s="309"/>
      <c r="CI54" s="309"/>
      <c r="CJ54" s="309"/>
      <c r="CK54" s="309"/>
      <c r="CL54" s="309"/>
      <c r="CM54" s="309"/>
      <c r="CN54" s="309"/>
      <c r="CO54" s="309"/>
      <c r="CP54" s="309"/>
      <c r="CQ54" s="309"/>
      <c r="CR54" s="309"/>
      <c r="CS54" s="309"/>
      <c r="CT54" s="309"/>
      <c r="CU54" s="309"/>
      <c r="CV54" s="309"/>
      <c r="CW54" s="309"/>
      <c r="CX54" s="309"/>
      <c r="CY54" s="309"/>
      <c r="CZ54" s="309"/>
      <c r="DA54" s="309"/>
      <c r="DB54" s="309"/>
      <c r="DC54" s="309"/>
      <c r="DD54" s="309"/>
      <c r="DE54" s="309"/>
      <c r="DF54" s="309"/>
      <c r="DG54" s="309"/>
      <c r="DH54" s="309"/>
      <c r="DI54" s="309"/>
      <c r="DJ54" s="309"/>
      <c r="DK54" s="309"/>
      <c r="DL54" s="309"/>
      <c r="DM54" s="309"/>
      <c r="DN54" s="309"/>
      <c r="DO54" s="309"/>
      <c r="DP54" s="309"/>
      <c r="DQ54" s="309"/>
      <c r="DR54" s="309"/>
      <c r="DS54" s="309"/>
      <c r="DT54" s="309"/>
      <c r="DU54" s="309"/>
      <c r="DV54" s="309"/>
      <c r="DW54" s="309"/>
      <c r="DX54" s="309"/>
      <c r="DY54" s="309"/>
      <c r="DZ54" s="309"/>
      <c r="EA54" s="309"/>
      <c r="EB54" s="309"/>
      <c r="EC54" s="309"/>
      <c r="ED54" s="309"/>
      <c r="EE54" s="309"/>
      <c r="EF54" s="309"/>
      <c r="EG54" s="309"/>
      <c r="EH54" s="309"/>
      <c r="EI54" s="309"/>
    </row>
    <row r="55" spans="1:139" ht="18" customHeight="1">
      <c r="A55" s="323"/>
      <c r="B55" s="263"/>
      <c r="C55" s="263"/>
      <c r="D55" s="263"/>
      <c r="E55" s="263"/>
      <c r="F55" s="263"/>
      <c r="G55" s="263"/>
      <c r="H55" s="307"/>
      <c r="I55" s="309"/>
      <c r="J55" s="309"/>
      <c r="K55" s="309"/>
      <c r="L55" s="309"/>
      <c r="M55" s="309"/>
      <c r="N55" s="309"/>
      <c r="O55" s="309"/>
      <c r="P55" s="309"/>
      <c r="Q55" s="309"/>
      <c r="R55" s="309"/>
      <c r="S55" s="309"/>
      <c r="T55" s="309"/>
      <c r="U55" s="309"/>
      <c r="V55" s="309"/>
      <c r="W55" s="309"/>
      <c r="X55" s="309"/>
      <c r="Y55" s="309"/>
      <c r="Z55" s="309"/>
      <c r="AA55" s="309"/>
      <c r="AB55" s="309"/>
      <c r="AC55" s="309"/>
      <c r="AD55" s="309"/>
      <c r="AE55" s="309"/>
      <c r="AF55" s="309"/>
      <c r="AG55" s="309"/>
      <c r="AH55" s="309"/>
      <c r="AI55" s="309"/>
      <c r="AJ55" s="309"/>
      <c r="AK55" s="309"/>
      <c r="AL55" s="309"/>
      <c r="AM55" s="309"/>
      <c r="AN55" s="309"/>
      <c r="AO55" s="309"/>
      <c r="AP55" s="309"/>
      <c r="AQ55" s="309"/>
      <c r="AR55" s="309"/>
      <c r="AS55" s="309"/>
      <c r="AT55" s="309"/>
      <c r="AU55" s="309"/>
      <c r="AV55" s="309"/>
      <c r="AW55" s="309"/>
      <c r="AX55" s="309"/>
      <c r="AY55" s="309"/>
      <c r="AZ55" s="309"/>
      <c r="BA55" s="309"/>
      <c r="BB55" s="309"/>
      <c r="BC55" s="309"/>
      <c r="BD55" s="309"/>
      <c r="BE55" s="309"/>
      <c r="BF55" s="309"/>
      <c r="BG55" s="309"/>
      <c r="BH55" s="309"/>
      <c r="BI55" s="309"/>
      <c r="BJ55" s="309"/>
      <c r="BK55" s="309"/>
      <c r="BL55" s="309"/>
      <c r="BM55" s="309"/>
      <c r="BN55" s="309"/>
      <c r="BO55" s="309"/>
      <c r="BP55" s="309"/>
      <c r="BQ55" s="309"/>
      <c r="BR55" s="309"/>
      <c r="BS55" s="309"/>
      <c r="BT55" s="309"/>
      <c r="BU55" s="309"/>
      <c r="BV55" s="309"/>
      <c r="BW55" s="309"/>
      <c r="BX55" s="309"/>
      <c r="BY55" s="309"/>
      <c r="BZ55" s="309"/>
      <c r="CA55" s="309"/>
      <c r="CB55" s="309"/>
      <c r="CC55" s="309"/>
      <c r="CD55" s="309"/>
      <c r="CE55" s="309"/>
      <c r="CF55" s="309"/>
      <c r="CG55" s="309"/>
      <c r="CH55" s="309"/>
      <c r="CI55" s="309"/>
      <c r="CJ55" s="309"/>
      <c r="CK55" s="309"/>
      <c r="CL55" s="309"/>
      <c r="CM55" s="309"/>
      <c r="CN55" s="309"/>
      <c r="CO55" s="309"/>
      <c r="CP55" s="309"/>
      <c r="CQ55" s="309"/>
      <c r="CR55" s="309"/>
      <c r="CS55" s="309"/>
      <c r="CT55" s="309"/>
      <c r="CU55" s="309"/>
      <c r="CV55" s="309"/>
      <c r="CW55" s="309"/>
      <c r="CX55" s="309"/>
      <c r="CY55" s="309"/>
      <c r="CZ55" s="309"/>
      <c r="DA55" s="309"/>
      <c r="DB55" s="309"/>
      <c r="DC55" s="309"/>
      <c r="DD55" s="309"/>
      <c r="DE55" s="309"/>
      <c r="DF55" s="309"/>
      <c r="DG55" s="309"/>
      <c r="DH55" s="309"/>
      <c r="DI55" s="309"/>
      <c r="DJ55" s="309"/>
      <c r="DK55" s="309"/>
      <c r="DL55" s="309"/>
      <c r="DM55" s="309"/>
      <c r="DN55" s="309"/>
      <c r="DO55" s="309"/>
      <c r="DP55" s="309"/>
      <c r="DQ55" s="309"/>
      <c r="DR55" s="309"/>
      <c r="DS55" s="309"/>
      <c r="DT55" s="309"/>
      <c r="DU55" s="309"/>
      <c r="DV55" s="309"/>
      <c r="DW55" s="309"/>
      <c r="DX55" s="309"/>
      <c r="DY55" s="309"/>
      <c r="DZ55" s="309"/>
      <c r="EA55" s="309"/>
      <c r="EB55" s="309"/>
      <c r="EC55" s="309"/>
      <c r="ED55" s="309"/>
      <c r="EE55" s="309"/>
      <c r="EF55" s="309"/>
      <c r="EG55" s="309"/>
      <c r="EH55" s="309"/>
      <c r="EI55" s="309"/>
    </row>
    <row r="56" spans="1:139" ht="18" customHeight="1">
      <c r="A56" s="323"/>
      <c r="B56" s="263"/>
      <c r="C56" s="263"/>
      <c r="D56" s="263"/>
      <c r="E56" s="263"/>
      <c r="F56" s="263"/>
      <c r="G56" s="263"/>
      <c r="H56" s="307"/>
      <c r="I56" s="309"/>
      <c r="J56" s="309"/>
      <c r="K56" s="309"/>
      <c r="L56" s="309"/>
      <c r="M56" s="309"/>
      <c r="N56" s="309"/>
      <c r="O56" s="309"/>
      <c r="P56" s="309"/>
      <c r="Q56" s="309"/>
      <c r="R56" s="309"/>
      <c r="S56" s="309"/>
      <c r="T56" s="309"/>
      <c r="U56" s="309"/>
      <c r="V56" s="309"/>
      <c r="W56" s="309"/>
      <c r="X56" s="309"/>
      <c r="Y56" s="309"/>
      <c r="Z56" s="309"/>
      <c r="AA56" s="309"/>
      <c r="AB56" s="309"/>
      <c r="AC56" s="309"/>
      <c r="AD56" s="309"/>
      <c r="AE56" s="309"/>
      <c r="AF56" s="309"/>
      <c r="AG56" s="309"/>
      <c r="AH56" s="309"/>
      <c r="AI56" s="309"/>
      <c r="AJ56" s="309"/>
      <c r="AK56" s="309"/>
      <c r="AL56" s="309"/>
      <c r="AM56" s="309"/>
      <c r="AN56" s="309"/>
      <c r="AO56" s="309"/>
      <c r="AP56" s="309"/>
      <c r="AQ56" s="309"/>
      <c r="AR56" s="309"/>
      <c r="AS56" s="309"/>
      <c r="AT56" s="309"/>
      <c r="AU56" s="309"/>
      <c r="AV56" s="309"/>
      <c r="AW56" s="309"/>
      <c r="AX56" s="309"/>
      <c r="AY56" s="309"/>
      <c r="AZ56" s="309"/>
      <c r="BA56" s="309"/>
      <c r="BB56" s="309"/>
      <c r="BC56" s="309"/>
      <c r="BD56" s="309"/>
      <c r="BE56" s="309"/>
      <c r="BF56" s="309"/>
      <c r="BG56" s="309"/>
      <c r="BH56" s="309"/>
      <c r="BI56" s="309"/>
      <c r="BJ56" s="309"/>
      <c r="BK56" s="309"/>
      <c r="BL56" s="309"/>
      <c r="BM56" s="309"/>
      <c r="BN56" s="309"/>
      <c r="BO56" s="309"/>
      <c r="BP56" s="309"/>
      <c r="BQ56" s="309"/>
      <c r="BR56" s="309"/>
      <c r="BS56" s="309"/>
      <c r="BT56" s="309"/>
      <c r="BU56" s="309"/>
      <c r="BV56" s="309"/>
      <c r="BW56" s="309"/>
      <c r="BX56" s="309"/>
      <c r="BY56" s="309"/>
      <c r="BZ56" s="309"/>
      <c r="CA56" s="309"/>
      <c r="CB56" s="309"/>
      <c r="CC56" s="309"/>
      <c r="CD56" s="309"/>
      <c r="CE56" s="309"/>
      <c r="CF56" s="309"/>
      <c r="CG56" s="309"/>
      <c r="CH56" s="309"/>
      <c r="CI56" s="309"/>
      <c r="CJ56" s="309"/>
      <c r="CK56" s="309"/>
      <c r="CL56" s="309"/>
      <c r="CM56" s="309"/>
      <c r="CN56" s="309"/>
      <c r="CO56" s="309"/>
      <c r="CP56" s="309"/>
      <c r="CQ56" s="309"/>
      <c r="CR56" s="309"/>
      <c r="CS56" s="309"/>
      <c r="CT56" s="309"/>
      <c r="CU56" s="309"/>
      <c r="CV56" s="309"/>
      <c r="CW56" s="309"/>
      <c r="CX56" s="309"/>
      <c r="CY56" s="309"/>
      <c r="CZ56" s="309"/>
      <c r="DA56" s="309"/>
      <c r="DB56" s="309"/>
      <c r="DC56" s="309"/>
      <c r="DD56" s="309"/>
      <c r="DE56" s="309"/>
      <c r="DF56" s="309"/>
      <c r="DG56" s="309"/>
      <c r="DH56" s="309"/>
      <c r="DI56" s="309"/>
      <c r="DJ56" s="309"/>
      <c r="DK56" s="309"/>
      <c r="DL56" s="309"/>
      <c r="DM56" s="309"/>
      <c r="DN56" s="309"/>
      <c r="DO56" s="309"/>
      <c r="DP56" s="309"/>
      <c r="DQ56" s="309"/>
      <c r="DR56" s="309"/>
      <c r="DS56" s="309"/>
      <c r="DT56" s="309"/>
      <c r="DU56" s="309"/>
      <c r="DV56" s="309"/>
      <c r="DW56" s="309"/>
      <c r="DX56" s="309"/>
      <c r="DY56" s="309"/>
      <c r="DZ56" s="309"/>
      <c r="EA56" s="309"/>
      <c r="EB56" s="309"/>
      <c r="EC56" s="309"/>
      <c r="ED56" s="309"/>
      <c r="EE56" s="309"/>
      <c r="EF56" s="309"/>
      <c r="EG56" s="309"/>
      <c r="EH56" s="309"/>
      <c r="EI56" s="309"/>
    </row>
    <row r="57" spans="1:139" ht="18" customHeight="1">
      <c r="A57" s="323"/>
      <c r="B57" s="263"/>
      <c r="C57" s="263"/>
      <c r="D57" s="263"/>
      <c r="E57" s="263"/>
      <c r="F57" s="263"/>
      <c r="G57" s="263"/>
      <c r="H57" s="307"/>
      <c r="I57" s="309"/>
      <c r="J57" s="309"/>
      <c r="K57" s="309"/>
      <c r="L57" s="309"/>
      <c r="M57" s="309"/>
      <c r="N57" s="309"/>
      <c r="O57" s="309"/>
      <c r="P57" s="309"/>
      <c r="Q57" s="309"/>
      <c r="R57" s="309"/>
      <c r="S57" s="309"/>
      <c r="T57" s="309"/>
      <c r="U57" s="309"/>
      <c r="V57" s="309"/>
      <c r="W57" s="309"/>
      <c r="X57" s="309"/>
      <c r="Y57" s="309"/>
      <c r="Z57" s="309"/>
      <c r="AA57" s="309"/>
      <c r="AB57" s="309"/>
      <c r="AC57" s="309"/>
      <c r="AD57" s="309"/>
      <c r="AE57" s="309"/>
      <c r="AF57" s="309"/>
      <c r="AG57" s="309"/>
      <c r="AH57" s="309"/>
      <c r="AI57" s="309"/>
      <c r="AJ57" s="309"/>
      <c r="AK57" s="309"/>
      <c r="AL57" s="309"/>
      <c r="AM57" s="309"/>
      <c r="AN57" s="309"/>
      <c r="AO57" s="309"/>
      <c r="AP57" s="309"/>
      <c r="AQ57" s="309"/>
      <c r="AR57" s="309"/>
      <c r="AS57" s="309"/>
      <c r="AT57" s="309"/>
      <c r="AU57" s="309"/>
      <c r="AV57" s="309"/>
      <c r="AW57" s="309"/>
      <c r="AX57" s="309"/>
      <c r="AY57" s="309"/>
      <c r="AZ57" s="309"/>
      <c r="BA57" s="309"/>
      <c r="BB57" s="309"/>
      <c r="BC57" s="309"/>
      <c r="BD57" s="309"/>
      <c r="BE57" s="309"/>
      <c r="BF57" s="309"/>
      <c r="BG57" s="309"/>
      <c r="BH57" s="309"/>
      <c r="BI57" s="309"/>
      <c r="BJ57" s="309"/>
      <c r="BK57" s="309"/>
      <c r="BL57" s="309"/>
      <c r="BM57" s="309"/>
      <c r="BN57" s="309"/>
      <c r="BO57" s="309"/>
      <c r="BP57" s="309"/>
      <c r="BQ57" s="309"/>
      <c r="BR57" s="309"/>
      <c r="BS57" s="309"/>
      <c r="BT57" s="309"/>
      <c r="BU57" s="309"/>
      <c r="BV57" s="309"/>
      <c r="BW57" s="309"/>
      <c r="BX57" s="309"/>
      <c r="BY57" s="309"/>
      <c r="BZ57" s="309"/>
      <c r="CA57" s="309"/>
      <c r="CB57" s="309"/>
      <c r="CC57" s="309"/>
      <c r="CD57" s="309"/>
      <c r="CE57" s="309"/>
      <c r="CF57" s="309"/>
      <c r="CG57" s="309"/>
      <c r="CH57" s="309"/>
      <c r="CI57" s="309"/>
      <c r="CJ57" s="309"/>
      <c r="CK57" s="309"/>
      <c r="CL57" s="309"/>
      <c r="CM57" s="309"/>
      <c r="CN57" s="309"/>
      <c r="CO57" s="309"/>
      <c r="CP57" s="309"/>
      <c r="CQ57" s="309"/>
      <c r="CR57" s="309"/>
      <c r="CS57" s="309"/>
      <c r="CT57" s="309"/>
      <c r="CU57" s="309"/>
      <c r="CV57" s="309"/>
      <c r="CW57" s="309"/>
      <c r="CX57" s="309"/>
      <c r="CY57" s="309"/>
      <c r="CZ57" s="309"/>
      <c r="DA57" s="309"/>
      <c r="DB57" s="309"/>
      <c r="DC57" s="309"/>
      <c r="DD57" s="309"/>
      <c r="DE57" s="309"/>
      <c r="DF57" s="309"/>
      <c r="DG57" s="309"/>
      <c r="DH57" s="309"/>
      <c r="DI57" s="309"/>
      <c r="DJ57" s="309"/>
      <c r="DK57" s="309"/>
      <c r="DL57" s="309"/>
      <c r="DM57" s="309"/>
      <c r="DN57" s="309"/>
      <c r="DO57" s="309"/>
      <c r="DP57" s="309"/>
      <c r="DQ57" s="309"/>
      <c r="DR57" s="309"/>
      <c r="DS57" s="309"/>
      <c r="DT57" s="309"/>
      <c r="DU57" s="309"/>
      <c r="DV57" s="309"/>
      <c r="DW57" s="309"/>
      <c r="DX57" s="309"/>
      <c r="DY57" s="309"/>
      <c r="DZ57" s="309"/>
      <c r="EA57" s="309"/>
      <c r="EB57" s="309"/>
      <c r="EC57" s="309"/>
      <c r="ED57" s="309"/>
      <c r="EE57" s="309"/>
      <c r="EF57" s="309"/>
      <c r="EG57" s="309"/>
      <c r="EH57" s="309"/>
      <c r="EI57" s="309"/>
    </row>
    <row r="58" spans="1:139" ht="18" customHeight="1">
      <c r="A58" s="323"/>
      <c r="B58" s="263"/>
      <c r="C58" s="263"/>
      <c r="D58" s="263"/>
      <c r="E58" s="263"/>
      <c r="F58" s="263"/>
      <c r="G58" s="263"/>
      <c r="H58" s="307"/>
      <c r="I58" s="309"/>
      <c r="J58" s="309"/>
      <c r="K58" s="309"/>
      <c r="L58" s="309"/>
      <c r="M58" s="309"/>
      <c r="N58" s="309"/>
      <c r="O58" s="309"/>
      <c r="P58" s="309"/>
      <c r="Q58" s="309"/>
      <c r="R58" s="309"/>
      <c r="S58" s="309"/>
      <c r="T58" s="309"/>
      <c r="U58" s="309"/>
      <c r="V58" s="309"/>
      <c r="W58" s="309"/>
      <c r="X58" s="309"/>
      <c r="Y58" s="309"/>
      <c r="Z58" s="309"/>
      <c r="AA58" s="309"/>
      <c r="AB58" s="309"/>
      <c r="AC58" s="309"/>
      <c r="AD58" s="309"/>
      <c r="AE58" s="309"/>
      <c r="AF58" s="309"/>
      <c r="AG58" s="309"/>
      <c r="AH58" s="309"/>
      <c r="AI58" s="309"/>
      <c r="AJ58" s="309"/>
      <c r="AK58" s="309"/>
      <c r="AL58" s="309"/>
      <c r="AM58" s="309"/>
      <c r="AN58" s="309"/>
      <c r="AO58" s="309"/>
      <c r="AP58" s="309"/>
      <c r="AQ58" s="309"/>
      <c r="AR58" s="309"/>
      <c r="AS58" s="309"/>
      <c r="AT58" s="309"/>
      <c r="AU58" s="309"/>
      <c r="AV58" s="309"/>
      <c r="AW58" s="309"/>
      <c r="AX58" s="309"/>
      <c r="AY58" s="309"/>
      <c r="AZ58" s="309"/>
      <c r="BA58" s="309"/>
      <c r="BB58" s="309"/>
      <c r="BC58" s="309"/>
      <c r="BD58" s="309"/>
      <c r="BE58" s="309"/>
      <c r="BF58" s="309"/>
      <c r="BG58" s="309"/>
      <c r="BH58" s="309"/>
      <c r="BI58" s="309"/>
      <c r="BJ58" s="309"/>
      <c r="BK58" s="309"/>
      <c r="BL58" s="309"/>
      <c r="BM58" s="309"/>
      <c r="BN58" s="309"/>
      <c r="BO58" s="309"/>
      <c r="BP58" s="309"/>
      <c r="BQ58" s="309"/>
      <c r="BR58" s="309"/>
      <c r="BS58" s="309"/>
      <c r="BT58" s="309"/>
      <c r="BU58" s="309"/>
      <c r="BV58" s="309"/>
      <c r="BW58" s="309"/>
      <c r="BX58" s="309"/>
      <c r="BY58" s="309"/>
      <c r="BZ58" s="309"/>
      <c r="CA58" s="309"/>
      <c r="CB58" s="309"/>
      <c r="CC58" s="309"/>
      <c r="CD58" s="309"/>
      <c r="CE58" s="309"/>
      <c r="CF58" s="309"/>
      <c r="CG58" s="309"/>
      <c r="CH58" s="309"/>
      <c r="CI58" s="309"/>
      <c r="CJ58" s="309"/>
      <c r="CK58" s="309"/>
      <c r="CL58" s="309"/>
      <c r="CM58" s="309"/>
      <c r="CN58" s="309"/>
      <c r="CO58" s="309"/>
      <c r="CP58" s="309"/>
      <c r="CQ58" s="309"/>
      <c r="CR58" s="309"/>
      <c r="CS58" s="309"/>
      <c r="CT58" s="309"/>
      <c r="CU58" s="309"/>
      <c r="CV58" s="309"/>
      <c r="CW58" s="309"/>
      <c r="CX58" s="309"/>
      <c r="CY58" s="309"/>
      <c r="CZ58" s="309"/>
      <c r="DA58" s="309"/>
      <c r="DB58" s="309"/>
      <c r="DC58" s="309"/>
      <c r="DD58" s="309"/>
      <c r="DE58" s="309"/>
      <c r="DF58" s="309"/>
      <c r="DG58" s="309"/>
      <c r="DH58" s="309"/>
      <c r="DI58" s="309"/>
      <c r="DJ58" s="309"/>
      <c r="DK58" s="309"/>
      <c r="DL58" s="309"/>
      <c r="DM58" s="309"/>
      <c r="DN58" s="309"/>
      <c r="DO58" s="309"/>
      <c r="DP58" s="309"/>
      <c r="DQ58" s="309"/>
      <c r="DR58" s="309"/>
      <c r="DS58" s="309"/>
      <c r="DT58" s="309"/>
      <c r="DU58" s="309"/>
      <c r="DV58" s="309"/>
      <c r="DW58" s="309"/>
      <c r="DX58" s="309"/>
      <c r="DY58" s="309"/>
      <c r="DZ58" s="309"/>
      <c r="EA58" s="309"/>
      <c r="EB58" s="309"/>
      <c r="EC58" s="309"/>
      <c r="ED58" s="309"/>
      <c r="EE58" s="309"/>
      <c r="EF58" s="309"/>
      <c r="EG58" s="309"/>
      <c r="EH58" s="309"/>
      <c r="EI58" s="309"/>
    </row>
    <row r="59" spans="1:139" ht="18" customHeight="1">
      <c r="A59" s="323"/>
      <c r="B59" s="263"/>
      <c r="C59" s="263"/>
      <c r="D59" s="263"/>
      <c r="E59" s="263"/>
      <c r="F59" s="263"/>
      <c r="G59" s="263"/>
      <c r="H59" s="307"/>
      <c r="I59" s="309"/>
      <c r="J59" s="309"/>
      <c r="K59" s="309"/>
      <c r="L59" s="309"/>
      <c r="M59" s="309"/>
      <c r="N59" s="309"/>
      <c r="O59" s="309"/>
      <c r="P59" s="309"/>
      <c r="Q59" s="309"/>
      <c r="R59" s="309"/>
      <c r="S59" s="309"/>
      <c r="T59" s="309"/>
      <c r="U59" s="309"/>
      <c r="V59" s="309"/>
      <c r="W59" s="309"/>
      <c r="X59" s="309"/>
      <c r="Y59" s="309"/>
      <c r="Z59" s="309"/>
      <c r="AA59" s="309"/>
      <c r="AB59" s="309"/>
      <c r="AC59" s="309"/>
      <c r="AD59" s="309"/>
      <c r="AE59" s="309"/>
      <c r="AF59" s="309"/>
      <c r="AG59" s="309"/>
      <c r="AH59" s="309"/>
      <c r="AI59" s="309"/>
      <c r="AJ59" s="309"/>
      <c r="AK59" s="309"/>
      <c r="AL59" s="309"/>
      <c r="AM59" s="309"/>
      <c r="AN59" s="309"/>
      <c r="AO59" s="309"/>
      <c r="AP59" s="309"/>
      <c r="AQ59" s="309"/>
      <c r="AR59" s="309"/>
      <c r="AS59" s="309"/>
      <c r="AT59" s="309"/>
      <c r="AU59" s="309"/>
      <c r="AV59" s="309"/>
      <c r="AW59" s="309"/>
      <c r="AX59" s="309"/>
      <c r="AY59" s="309"/>
      <c r="AZ59" s="309"/>
      <c r="BA59" s="309"/>
      <c r="BB59" s="309"/>
      <c r="BC59" s="309"/>
      <c r="BD59" s="309"/>
      <c r="BE59" s="309"/>
      <c r="BF59" s="309"/>
      <c r="BG59" s="309"/>
      <c r="BH59" s="309"/>
      <c r="BI59" s="309"/>
      <c r="BJ59" s="309"/>
      <c r="BK59" s="309"/>
      <c r="BL59" s="309"/>
      <c r="BM59" s="309"/>
      <c r="BN59" s="309"/>
      <c r="BO59" s="309"/>
      <c r="BP59" s="309"/>
      <c r="BQ59" s="309"/>
      <c r="BR59" s="309"/>
      <c r="BS59" s="309"/>
      <c r="BT59" s="309"/>
      <c r="BU59" s="309"/>
      <c r="BV59" s="309"/>
      <c r="BW59" s="309"/>
      <c r="BX59" s="309"/>
      <c r="BY59" s="309"/>
      <c r="BZ59" s="309"/>
      <c r="CA59" s="309"/>
      <c r="CB59" s="309"/>
      <c r="CC59" s="309"/>
      <c r="CD59" s="309"/>
      <c r="CE59" s="309"/>
      <c r="CF59" s="309"/>
      <c r="CG59" s="309"/>
      <c r="CH59" s="309"/>
      <c r="CI59" s="309"/>
      <c r="CJ59" s="309"/>
      <c r="CK59" s="309"/>
      <c r="CL59" s="309"/>
      <c r="CM59" s="309"/>
      <c r="CN59" s="309"/>
      <c r="CO59" s="309"/>
      <c r="CP59" s="309"/>
      <c r="CQ59" s="309"/>
      <c r="CR59" s="309"/>
      <c r="CS59" s="309"/>
      <c r="CT59" s="309"/>
      <c r="CU59" s="309"/>
      <c r="CV59" s="309"/>
      <c r="CW59" s="309"/>
      <c r="CX59" s="309"/>
      <c r="CY59" s="309"/>
      <c r="CZ59" s="309"/>
      <c r="DA59" s="309"/>
      <c r="DB59" s="309"/>
      <c r="DC59" s="309"/>
      <c r="DD59" s="309"/>
      <c r="DE59" s="309"/>
      <c r="DF59" s="309"/>
      <c r="DG59" s="309"/>
      <c r="DH59" s="309"/>
      <c r="DI59" s="309"/>
      <c r="DJ59" s="309"/>
      <c r="DK59" s="309"/>
      <c r="DL59" s="309"/>
      <c r="DM59" s="309"/>
      <c r="DN59" s="309"/>
      <c r="DO59" s="309"/>
      <c r="DP59" s="309"/>
      <c r="DQ59" s="309"/>
      <c r="DR59" s="309"/>
      <c r="DS59" s="309"/>
      <c r="DT59" s="309"/>
      <c r="DU59" s="309"/>
      <c r="DV59" s="309"/>
      <c r="DW59" s="309"/>
      <c r="DX59" s="309"/>
      <c r="DY59" s="309"/>
      <c r="DZ59" s="309"/>
      <c r="EA59" s="309"/>
      <c r="EB59" s="309"/>
      <c r="EC59" s="309"/>
      <c r="ED59" s="309"/>
      <c r="EE59" s="309"/>
      <c r="EF59" s="309"/>
      <c r="EG59" s="309"/>
      <c r="EH59" s="309"/>
      <c r="EI59" s="309"/>
    </row>
    <row r="60" spans="1:139" ht="33" customHeight="1">
      <c r="A60" s="323"/>
      <c r="B60" s="263"/>
      <c r="C60" s="263"/>
      <c r="D60" s="263"/>
      <c r="E60" s="263"/>
      <c r="F60" s="263"/>
      <c r="G60" s="263"/>
      <c r="H60" s="307"/>
      <c r="I60" s="309"/>
      <c r="J60" s="309"/>
      <c r="K60" s="309"/>
      <c r="L60" s="309"/>
      <c r="M60" s="309"/>
      <c r="N60" s="309"/>
      <c r="O60" s="309"/>
      <c r="P60" s="309"/>
      <c r="Q60" s="309"/>
      <c r="R60" s="309"/>
      <c r="S60" s="309"/>
      <c r="T60" s="309"/>
      <c r="U60" s="309"/>
      <c r="V60" s="309"/>
      <c r="W60" s="309"/>
      <c r="X60" s="309"/>
      <c r="Y60" s="309"/>
      <c r="Z60" s="309"/>
      <c r="AA60" s="309"/>
      <c r="AB60" s="309"/>
      <c r="AC60" s="309"/>
      <c r="AD60" s="309"/>
      <c r="AE60" s="309"/>
      <c r="AF60" s="309"/>
      <c r="AG60" s="309"/>
      <c r="AH60" s="309"/>
      <c r="AI60" s="309"/>
      <c r="AJ60" s="309"/>
      <c r="AK60" s="309"/>
      <c r="AL60" s="309"/>
      <c r="AM60" s="309"/>
      <c r="AN60" s="309"/>
      <c r="AO60" s="309"/>
      <c r="AP60" s="309"/>
      <c r="AQ60" s="309"/>
      <c r="AR60" s="309"/>
      <c r="AS60" s="309"/>
      <c r="AT60" s="309"/>
      <c r="AU60" s="309"/>
      <c r="AV60" s="309"/>
      <c r="AW60" s="309"/>
      <c r="AX60" s="309"/>
      <c r="AY60" s="309"/>
      <c r="AZ60" s="309"/>
      <c r="BA60" s="309"/>
      <c r="BB60" s="309"/>
      <c r="BC60" s="309"/>
      <c r="BD60" s="309"/>
      <c r="BE60" s="309"/>
      <c r="BF60" s="309"/>
      <c r="BG60" s="309"/>
      <c r="BH60" s="309"/>
      <c r="BI60" s="309"/>
      <c r="BJ60" s="309"/>
      <c r="BK60" s="309"/>
      <c r="BL60" s="309"/>
      <c r="BM60" s="309"/>
      <c r="BN60" s="309"/>
      <c r="BO60" s="309"/>
      <c r="BP60" s="309"/>
      <c r="BQ60" s="309"/>
      <c r="BR60" s="309"/>
      <c r="BS60" s="309"/>
      <c r="BT60" s="309"/>
      <c r="BU60" s="309"/>
      <c r="BV60" s="309"/>
      <c r="BW60" s="309"/>
      <c r="BX60" s="309"/>
      <c r="BY60" s="309"/>
      <c r="BZ60" s="309"/>
      <c r="CA60" s="309"/>
      <c r="CB60" s="309"/>
      <c r="CC60" s="309"/>
      <c r="CD60" s="309"/>
      <c r="CE60" s="309"/>
      <c r="CF60" s="309"/>
      <c r="CG60" s="309"/>
      <c r="CH60" s="309"/>
      <c r="CI60" s="309"/>
      <c r="CJ60" s="309"/>
      <c r="CK60" s="309"/>
      <c r="CL60" s="309"/>
      <c r="CM60" s="309"/>
      <c r="CN60" s="309"/>
      <c r="CO60" s="309"/>
      <c r="CP60" s="309"/>
      <c r="CQ60" s="309"/>
      <c r="CR60" s="309"/>
      <c r="CS60" s="309"/>
      <c r="CT60" s="309"/>
      <c r="CU60" s="309"/>
      <c r="CV60" s="309"/>
      <c r="CW60" s="309"/>
      <c r="CX60" s="309"/>
      <c r="CY60" s="309"/>
      <c r="CZ60" s="309"/>
      <c r="DA60" s="309"/>
      <c r="DB60" s="309"/>
      <c r="DC60" s="309"/>
      <c r="DD60" s="309"/>
      <c r="DE60" s="309"/>
      <c r="DF60" s="309"/>
      <c r="DG60" s="309"/>
      <c r="DH60" s="309"/>
      <c r="DI60" s="309"/>
      <c r="DJ60" s="309"/>
      <c r="DK60" s="309"/>
      <c r="DL60" s="309"/>
      <c r="DM60" s="309"/>
      <c r="DN60" s="309"/>
      <c r="DO60" s="309"/>
      <c r="DP60" s="309"/>
      <c r="DQ60" s="309"/>
      <c r="DR60" s="309"/>
      <c r="DS60" s="309"/>
      <c r="DT60" s="309"/>
      <c r="DU60" s="309"/>
      <c r="DV60" s="309"/>
      <c r="DW60" s="309"/>
      <c r="DX60" s="309"/>
      <c r="DY60" s="309"/>
      <c r="DZ60" s="309"/>
      <c r="EA60" s="309"/>
      <c r="EB60" s="309"/>
      <c r="EC60" s="309"/>
      <c r="ED60" s="309"/>
      <c r="EE60" s="309"/>
      <c r="EF60" s="309"/>
      <c r="EG60" s="309"/>
      <c r="EH60" s="309"/>
      <c r="EI60" s="309"/>
    </row>
    <row r="61" spans="1:139">
      <c r="A61" s="323"/>
      <c r="B61" s="263"/>
      <c r="C61" s="263"/>
      <c r="D61" s="263"/>
      <c r="E61" s="263"/>
      <c r="F61" s="263"/>
      <c r="G61" s="263"/>
      <c r="H61" s="307"/>
      <c r="I61" s="309"/>
      <c r="J61" s="309"/>
      <c r="K61" s="309"/>
      <c r="L61" s="309"/>
      <c r="M61" s="309"/>
      <c r="N61" s="309"/>
      <c r="O61" s="309"/>
      <c r="P61" s="309"/>
      <c r="Q61" s="309"/>
      <c r="R61" s="309"/>
      <c r="S61" s="309"/>
      <c r="T61" s="309"/>
      <c r="U61" s="309"/>
      <c r="V61" s="309"/>
      <c r="W61" s="309"/>
      <c r="X61" s="309"/>
      <c r="Y61" s="309"/>
      <c r="Z61" s="309"/>
      <c r="AA61" s="309"/>
      <c r="AB61" s="309"/>
      <c r="AC61" s="309"/>
      <c r="AD61" s="309"/>
      <c r="AE61" s="309"/>
      <c r="AF61" s="309"/>
      <c r="AG61" s="309"/>
      <c r="AH61" s="309"/>
      <c r="AI61" s="309"/>
      <c r="AJ61" s="309"/>
      <c r="AK61" s="309"/>
      <c r="AL61" s="309"/>
      <c r="AM61" s="309"/>
      <c r="AN61" s="309"/>
      <c r="AO61" s="309"/>
      <c r="AP61" s="309"/>
      <c r="AQ61" s="309"/>
      <c r="AR61" s="309"/>
      <c r="AS61" s="309"/>
      <c r="AT61" s="309"/>
      <c r="AU61" s="309"/>
      <c r="AV61" s="309"/>
      <c r="AW61" s="309"/>
      <c r="AX61" s="309"/>
      <c r="AY61" s="309"/>
      <c r="AZ61" s="309"/>
      <c r="BA61" s="309"/>
      <c r="BB61" s="309"/>
      <c r="BC61" s="309"/>
      <c r="BD61" s="309"/>
      <c r="BE61" s="309"/>
      <c r="BF61" s="309"/>
      <c r="BG61" s="309"/>
      <c r="BH61" s="309"/>
      <c r="BI61" s="309"/>
      <c r="BJ61" s="309"/>
      <c r="BK61" s="309"/>
      <c r="BL61" s="309"/>
      <c r="BM61" s="309"/>
      <c r="BN61" s="309"/>
      <c r="BO61" s="309"/>
      <c r="BP61" s="309"/>
      <c r="BQ61" s="309"/>
      <c r="BR61" s="309"/>
      <c r="BS61" s="309"/>
      <c r="BT61" s="309"/>
      <c r="BU61" s="309"/>
      <c r="BV61" s="309"/>
      <c r="BW61" s="309"/>
      <c r="BX61" s="309"/>
      <c r="BY61" s="309"/>
      <c r="BZ61" s="309"/>
      <c r="CA61" s="309"/>
      <c r="CB61" s="309"/>
      <c r="CC61" s="309"/>
      <c r="CD61" s="309"/>
      <c r="CE61" s="309"/>
      <c r="CF61" s="309"/>
      <c r="CG61" s="309"/>
      <c r="CH61" s="309"/>
      <c r="CI61" s="309"/>
      <c r="CJ61" s="309"/>
      <c r="CK61" s="309"/>
      <c r="CL61" s="309"/>
      <c r="CM61" s="309"/>
      <c r="CN61" s="309"/>
      <c r="CO61" s="309"/>
      <c r="CP61" s="309"/>
      <c r="CQ61" s="309"/>
      <c r="CR61" s="309"/>
      <c r="CS61" s="309"/>
      <c r="CT61" s="309"/>
      <c r="CU61" s="309"/>
      <c r="CV61" s="309"/>
      <c r="CW61" s="309"/>
      <c r="CX61" s="309"/>
      <c r="CY61" s="309"/>
      <c r="CZ61" s="309"/>
      <c r="DA61" s="309"/>
      <c r="DB61" s="309"/>
      <c r="DC61" s="309"/>
      <c r="DD61" s="309"/>
      <c r="DE61" s="309"/>
      <c r="DF61" s="309"/>
      <c r="DG61" s="309"/>
      <c r="DH61" s="309"/>
      <c r="DI61" s="309"/>
      <c r="DJ61" s="309"/>
      <c r="DK61" s="309"/>
      <c r="DL61" s="309"/>
      <c r="DM61" s="309"/>
      <c r="DN61" s="309"/>
      <c r="DO61" s="309"/>
      <c r="DP61" s="309"/>
      <c r="DQ61" s="309"/>
      <c r="DR61" s="309"/>
      <c r="DS61" s="309"/>
      <c r="DT61" s="309"/>
      <c r="DU61" s="309"/>
      <c r="DV61" s="309"/>
      <c r="DW61" s="309"/>
      <c r="DX61" s="309"/>
      <c r="DY61" s="309"/>
      <c r="DZ61" s="309"/>
      <c r="EA61" s="309"/>
      <c r="EB61" s="309"/>
      <c r="EC61" s="309"/>
      <c r="ED61" s="309"/>
      <c r="EE61" s="309"/>
      <c r="EF61" s="309"/>
      <c r="EG61" s="309"/>
      <c r="EH61" s="309"/>
      <c r="EI61" s="309"/>
    </row>
    <row r="62" spans="1:139">
      <c r="A62" s="323"/>
      <c r="B62" s="263"/>
      <c r="C62" s="263"/>
      <c r="D62" s="263"/>
      <c r="E62" s="263"/>
      <c r="F62" s="263"/>
      <c r="G62" s="263"/>
      <c r="H62" s="307"/>
      <c r="I62" s="309"/>
      <c r="J62" s="309"/>
      <c r="K62" s="309"/>
      <c r="L62" s="309"/>
      <c r="M62" s="309"/>
      <c r="N62" s="309"/>
      <c r="O62" s="309"/>
      <c r="P62" s="309"/>
      <c r="Q62" s="309"/>
      <c r="R62" s="309"/>
      <c r="S62" s="309"/>
      <c r="T62" s="309"/>
      <c r="U62" s="309"/>
      <c r="V62" s="309"/>
      <c r="W62" s="309"/>
      <c r="X62" s="309"/>
      <c r="Y62" s="309"/>
      <c r="Z62" s="309"/>
      <c r="AA62" s="309"/>
      <c r="AB62" s="309"/>
      <c r="AC62" s="309"/>
      <c r="AD62" s="309"/>
      <c r="AE62" s="309"/>
      <c r="AF62" s="309"/>
      <c r="AG62" s="309"/>
      <c r="AH62" s="309"/>
      <c r="AI62" s="309"/>
      <c r="AJ62" s="309"/>
      <c r="AK62" s="309"/>
      <c r="AL62" s="309"/>
      <c r="AM62" s="309"/>
      <c r="AN62" s="309"/>
      <c r="AO62" s="309"/>
      <c r="AP62" s="309"/>
      <c r="AQ62" s="309"/>
      <c r="AR62" s="309"/>
      <c r="AS62" s="309"/>
      <c r="AT62" s="309"/>
      <c r="AU62" s="309"/>
      <c r="AV62" s="309"/>
      <c r="AW62" s="309"/>
      <c r="AX62" s="309"/>
      <c r="AY62" s="309"/>
      <c r="AZ62" s="309"/>
      <c r="BA62" s="309"/>
      <c r="BB62" s="309"/>
      <c r="BC62" s="309"/>
      <c r="BD62" s="309"/>
      <c r="BE62" s="309"/>
      <c r="BF62" s="309"/>
      <c r="BG62" s="309"/>
      <c r="BH62" s="309"/>
      <c r="BI62" s="309"/>
      <c r="BJ62" s="309"/>
      <c r="BK62" s="309"/>
      <c r="BL62" s="309"/>
      <c r="BM62" s="309"/>
      <c r="BN62" s="309"/>
      <c r="BO62" s="309"/>
      <c r="BP62" s="309"/>
      <c r="BQ62" s="309"/>
      <c r="BR62" s="309"/>
      <c r="BS62" s="309"/>
      <c r="BT62" s="309"/>
      <c r="BU62" s="309"/>
      <c r="BV62" s="309"/>
      <c r="BW62" s="309"/>
      <c r="BX62" s="309"/>
      <c r="BY62" s="309"/>
      <c r="BZ62" s="309"/>
      <c r="CA62" s="309"/>
      <c r="CB62" s="309"/>
      <c r="CC62" s="309"/>
      <c r="CD62" s="309"/>
      <c r="CE62" s="309"/>
      <c r="CF62" s="309"/>
      <c r="CG62" s="309"/>
      <c r="CH62" s="309"/>
      <c r="CI62" s="309"/>
      <c r="CJ62" s="309"/>
      <c r="CK62" s="309"/>
      <c r="CL62" s="309"/>
      <c r="CM62" s="309"/>
      <c r="CN62" s="309"/>
      <c r="CO62" s="309"/>
      <c r="CP62" s="309"/>
      <c r="CQ62" s="309"/>
      <c r="CR62" s="309"/>
      <c r="CS62" s="309"/>
      <c r="CT62" s="309"/>
      <c r="CU62" s="309"/>
      <c r="CV62" s="309"/>
      <c r="CW62" s="309"/>
      <c r="CX62" s="309"/>
      <c r="CY62" s="309"/>
      <c r="CZ62" s="309"/>
      <c r="DA62" s="309"/>
      <c r="DB62" s="309"/>
      <c r="DC62" s="309"/>
      <c r="DD62" s="309"/>
      <c r="DE62" s="309"/>
      <c r="DF62" s="309"/>
      <c r="DG62" s="309"/>
      <c r="DH62" s="309"/>
      <c r="DI62" s="309"/>
      <c r="DJ62" s="309"/>
      <c r="DK62" s="309"/>
      <c r="DL62" s="309"/>
      <c r="DM62" s="309"/>
      <c r="DN62" s="309"/>
      <c r="DO62" s="309"/>
      <c r="DP62" s="309"/>
      <c r="DQ62" s="309"/>
      <c r="DR62" s="309"/>
      <c r="DS62" s="309"/>
      <c r="DT62" s="309"/>
      <c r="DU62" s="309"/>
      <c r="DV62" s="309"/>
      <c r="DW62" s="309"/>
      <c r="DX62" s="309"/>
      <c r="DY62" s="309"/>
      <c r="DZ62" s="309"/>
      <c r="EA62" s="309"/>
      <c r="EB62" s="309"/>
      <c r="EC62" s="309"/>
      <c r="ED62" s="309"/>
      <c r="EE62" s="309"/>
      <c r="EF62" s="309"/>
      <c r="EG62" s="309"/>
      <c r="EH62" s="309"/>
      <c r="EI62" s="309"/>
    </row>
    <row r="63" spans="1:139">
      <c r="A63" s="323"/>
      <c r="B63" s="263"/>
      <c r="C63" s="263"/>
      <c r="D63" s="263"/>
      <c r="E63" s="263"/>
      <c r="F63" s="263"/>
      <c r="G63" s="263"/>
      <c r="H63" s="307"/>
      <c r="I63" s="309"/>
      <c r="J63" s="309"/>
      <c r="K63" s="309"/>
      <c r="L63" s="309"/>
      <c r="M63" s="309"/>
      <c r="N63" s="309"/>
      <c r="O63" s="309"/>
      <c r="P63" s="309"/>
      <c r="Q63" s="309"/>
      <c r="R63" s="309"/>
      <c r="S63" s="309"/>
      <c r="T63" s="309"/>
      <c r="U63" s="309"/>
      <c r="V63" s="309"/>
      <c r="W63" s="309"/>
      <c r="X63" s="309"/>
      <c r="Y63" s="309"/>
      <c r="Z63" s="309"/>
      <c r="AA63" s="309"/>
      <c r="AB63" s="309"/>
      <c r="AC63" s="309"/>
      <c r="AD63" s="309"/>
      <c r="AE63" s="309"/>
      <c r="AF63" s="309"/>
      <c r="AG63" s="309"/>
      <c r="AH63" s="309"/>
      <c r="AI63" s="309"/>
      <c r="AJ63" s="309"/>
      <c r="AK63" s="309"/>
      <c r="AL63" s="309"/>
      <c r="AM63" s="309"/>
      <c r="AN63" s="309"/>
      <c r="AO63" s="309"/>
      <c r="AP63" s="309"/>
      <c r="AQ63" s="309"/>
      <c r="AR63" s="309"/>
      <c r="AS63" s="309"/>
      <c r="AT63" s="309"/>
      <c r="AU63" s="309"/>
      <c r="AV63" s="309"/>
      <c r="AW63" s="309"/>
      <c r="AX63" s="309"/>
      <c r="AY63" s="309"/>
      <c r="AZ63" s="309"/>
      <c r="BA63" s="309"/>
      <c r="BB63" s="309"/>
      <c r="BC63" s="309"/>
      <c r="BD63" s="309"/>
      <c r="BE63" s="309"/>
      <c r="BF63" s="309"/>
      <c r="BG63" s="309"/>
      <c r="BH63" s="309"/>
      <c r="BI63" s="309"/>
      <c r="BJ63" s="309"/>
      <c r="BK63" s="309"/>
      <c r="BL63" s="309"/>
      <c r="BM63" s="309"/>
      <c r="BN63" s="309"/>
      <c r="BO63" s="309"/>
      <c r="BP63" s="309"/>
      <c r="BQ63" s="309"/>
      <c r="BR63" s="309"/>
      <c r="BS63" s="309"/>
      <c r="BT63" s="309"/>
      <c r="BU63" s="309"/>
      <c r="BV63" s="309"/>
      <c r="BW63" s="309"/>
      <c r="BX63" s="309"/>
      <c r="BY63" s="309"/>
      <c r="BZ63" s="309"/>
      <c r="CA63" s="309"/>
      <c r="CB63" s="309"/>
      <c r="CC63" s="309"/>
      <c r="CD63" s="309"/>
      <c r="CE63" s="309"/>
      <c r="CF63" s="309"/>
      <c r="CG63" s="309"/>
      <c r="CH63" s="309"/>
      <c r="CI63" s="309"/>
      <c r="CJ63" s="309"/>
      <c r="CK63" s="309"/>
      <c r="CL63" s="309"/>
      <c r="CM63" s="309"/>
      <c r="CN63" s="309"/>
      <c r="CO63" s="309"/>
      <c r="CP63" s="309"/>
      <c r="CQ63" s="309"/>
      <c r="CR63" s="309"/>
      <c r="CS63" s="309"/>
      <c r="CT63" s="309"/>
      <c r="CU63" s="309"/>
      <c r="CV63" s="309"/>
      <c r="CW63" s="309"/>
      <c r="CX63" s="309"/>
      <c r="CY63" s="309"/>
      <c r="CZ63" s="309"/>
      <c r="DA63" s="309"/>
      <c r="DB63" s="309"/>
      <c r="DC63" s="309"/>
      <c r="DD63" s="309"/>
      <c r="DE63" s="309"/>
      <c r="DF63" s="309"/>
      <c r="DG63" s="309"/>
      <c r="DH63" s="309"/>
      <c r="DI63" s="309"/>
      <c r="DJ63" s="309"/>
      <c r="DK63" s="309"/>
      <c r="DL63" s="309"/>
      <c r="DM63" s="309"/>
      <c r="DN63" s="309"/>
      <c r="DO63" s="309"/>
      <c r="DP63" s="309"/>
      <c r="DQ63" s="309"/>
      <c r="DR63" s="309"/>
      <c r="DS63" s="309"/>
      <c r="DT63" s="309"/>
      <c r="DU63" s="309"/>
      <c r="DV63" s="309"/>
      <c r="DW63" s="309"/>
      <c r="DX63" s="309"/>
      <c r="DY63" s="309"/>
      <c r="DZ63" s="309"/>
      <c r="EA63" s="309"/>
      <c r="EB63" s="309"/>
      <c r="EC63" s="309"/>
      <c r="ED63" s="309"/>
      <c r="EE63" s="309"/>
      <c r="EF63" s="309"/>
      <c r="EG63" s="309"/>
      <c r="EH63" s="309"/>
      <c r="EI63" s="309"/>
    </row>
    <row r="64" spans="1:139">
      <c r="A64" s="323"/>
      <c r="B64" s="263"/>
      <c r="C64" s="263"/>
      <c r="D64" s="263"/>
      <c r="E64" s="263"/>
      <c r="F64" s="263"/>
      <c r="G64" s="263"/>
      <c r="H64" s="307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09"/>
      <c r="AJ64" s="309"/>
      <c r="AK64" s="309"/>
      <c r="AL64" s="309"/>
      <c r="AM64" s="309"/>
      <c r="AN64" s="309"/>
      <c r="AO64" s="309"/>
      <c r="AP64" s="309"/>
      <c r="AQ64" s="309"/>
      <c r="AR64" s="309"/>
      <c r="AS64" s="309"/>
      <c r="AT64" s="309"/>
      <c r="AU64" s="309"/>
      <c r="AV64" s="309"/>
      <c r="AW64" s="309"/>
      <c r="AX64" s="309"/>
      <c r="AY64" s="309"/>
      <c r="AZ64" s="309"/>
      <c r="BA64" s="309"/>
      <c r="BB64" s="309"/>
      <c r="BC64" s="309"/>
      <c r="BD64" s="309"/>
      <c r="BE64" s="309"/>
      <c r="BF64" s="309"/>
      <c r="BG64" s="309"/>
      <c r="BH64" s="309"/>
      <c r="BI64" s="309"/>
      <c r="BJ64" s="309"/>
      <c r="BK64" s="309"/>
      <c r="BL64" s="309"/>
      <c r="BM64" s="309"/>
      <c r="BN64" s="309"/>
      <c r="BO64" s="309"/>
      <c r="BP64" s="309"/>
      <c r="BQ64" s="309"/>
      <c r="BR64" s="309"/>
      <c r="BS64" s="309"/>
      <c r="BT64" s="309"/>
      <c r="BU64" s="309"/>
      <c r="BV64" s="309"/>
      <c r="BW64" s="309"/>
      <c r="BX64" s="309"/>
      <c r="BY64" s="309"/>
      <c r="BZ64" s="309"/>
      <c r="CA64" s="309"/>
      <c r="CB64" s="309"/>
      <c r="CC64" s="309"/>
      <c r="CD64" s="309"/>
      <c r="CE64" s="309"/>
      <c r="CF64" s="309"/>
      <c r="CG64" s="309"/>
      <c r="CH64" s="309"/>
      <c r="CI64" s="309"/>
      <c r="CJ64" s="309"/>
      <c r="CK64" s="309"/>
      <c r="CL64" s="309"/>
      <c r="CM64" s="309"/>
      <c r="CN64" s="309"/>
      <c r="CO64" s="309"/>
      <c r="CP64" s="309"/>
      <c r="CQ64" s="309"/>
      <c r="CR64" s="309"/>
      <c r="CS64" s="309"/>
      <c r="CT64" s="309"/>
      <c r="CU64" s="309"/>
      <c r="CV64" s="309"/>
      <c r="CW64" s="309"/>
      <c r="CX64" s="309"/>
      <c r="CY64" s="309"/>
      <c r="CZ64" s="309"/>
      <c r="DA64" s="309"/>
      <c r="DB64" s="309"/>
      <c r="DC64" s="309"/>
      <c r="DD64" s="309"/>
      <c r="DE64" s="309"/>
      <c r="DF64" s="309"/>
      <c r="DG64" s="309"/>
      <c r="DH64" s="309"/>
      <c r="DI64" s="309"/>
      <c r="DJ64" s="309"/>
      <c r="DK64" s="309"/>
      <c r="DL64" s="309"/>
      <c r="DM64" s="309"/>
      <c r="DN64" s="309"/>
      <c r="DO64" s="309"/>
      <c r="DP64" s="309"/>
      <c r="DQ64" s="309"/>
      <c r="DR64" s="309"/>
      <c r="DS64" s="309"/>
      <c r="DT64" s="309"/>
      <c r="DU64" s="309"/>
      <c r="DV64" s="309"/>
      <c r="DW64" s="309"/>
      <c r="DX64" s="309"/>
      <c r="DY64" s="309"/>
      <c r="DZ64" s="309"/>
      <c r="EA64" s="309"/>
      <c r="EB64" s="309"/>
      <c r="EC64" s="309"/>
      <c r="ED64" s="309"/>
      <c r="EE64" s="309"/>
      <c r="EF64" s="309"/>
      <c r="EG64" s="309"/>
      <c r="EH64" s="309"/>
      <c r="EI64" s="309"/>
    </row>
    <row r="65" spans="1:139">
      <c r="A65" s="323"/>
      <c r="B65" s="263"/>
      <c r="C65" s="263"/>
      <c r="D65" s="263"/>
      <c r="E65" s="263"/>
      <c r="F65" s="263"/>
      <c r="G65" s="263"/>
      <c r="H65" s="307"/>
      <c r="I65" s="309"/>
      <c r="J65" s="309"/>
      <c r="K65" s="309"/>
      <c r="L65" s="309"/>
      <c r="M65" s="309"/>
      <c r="N65" s="309"/>
      <c r="O65" s="309"/>
      <c r="P65" s="309"/>
      <c r="Q65" s="309"/>
      <c r="R65" s="309"/>
      <c r="S65" s="309"/>
      <c r="T65" s="309"/>
      <c r="U65" s="309"/>
      <c r="V65" s="309"/>
      <c r="W65" s="309"/>
      <c r="X65" s="309"/>
      <c r="Y65" s="309"/>
      <c r="Z65" s="309"/>
      <c r="AA65" s="309"/>
      <c r="AB65" s="309"/>
      <c r="AC65" s="309"/>
      <c r="AD65" s="309"/>
      <c r="AE65" s="309"/>
      <c r="AF65" s="309"/>
      <c r="AG65" s="309"/>
      <c r="AH65" s="309"/>
      <c r="AI65" s="309"/>
      <c r="AJ65" s="309"/>
      <c r="AK65" s="309"/>
      <c r="AL65" s="309"/>
      <c r="AM65" s="309"/>
      <c r="AN65" s="309"/>
      <c r="AO65" s="309"/>
      <c r="AP65" s="309"/>
      <c r="AQ65" s="309"/>
      <c r="AR65" s="309"/>
      <c r="AS65" s="309"/>
      <c r="AT65" s="309"/>
      <c r="AU65" s="309"/>
      <c r="AV65" s="309"/>
      <c r="AW65" s="309"/>
      <c r="AX65" s="309"/>
      <c r="AY65" s="309"/>
      <c r="AZ65" s="309"/>
      <c r="BA65" s="309"/>
      <c r="BB65" s="309"/>
      <c r="BC65" s="309"/>
      <c r="BD65" s="309"/>
      <c r="BE65" s="309"/>
      <c r="BF65" s="309"/>
      <c r="BG65" s="309"/>
      <c r="BH65" s="309"/>
      <c r="BI65" s="309"/>
      <c r="BJ65" s="309"/>
      <c r="BK65" s="309"/>
      <c r="BL65" s="309"/>
      <c r="BM65" s="309"/>
      <c r="BN65" s="309"/>
      <c r="BO65" s="309"/>
      <c r="BP65" s="309"/>
      <c r="BQ65" s="309"/>
      <c r="BR65" s="309"/>
      <c r="BS65" s="309"/>
      <c r="BT65" s="309"/>
      <c r="BU65" s="309"/>
      <c r="BV65" s="309"/>
      <c r="BW65" s="309"/>
      <c r="BX65" s="309"/>
      <c r="BY65" s="309"/>
      <c r="BZ65" s="309"/>
      <c r="CA65" s="309"/>
      <c r="CB65" s="309"/>
      <c r="CC65" s="309"/>
      <c r="CD65" s="309"/>
      <c r="CE65" s="309"/>
      <c r="CF65" s="309"/>
      <c r="CG65" s="309"/>
      <c r="CH65" s="309"/>
      <c r="CI65" s="309"/>
      <c r="CJ65" s="309"/>
      <c r="CK65" s="309"/>
      <c r="CL65" s="309"/>
      <c r="CM65" s="309"/>
      <c r="CN65" s="309"/>
      <c r="CO65" s="309"/>
      <c r="CP65" s="309"/>
      <c r="CQ65" s="309"/>
      <c r="CR65" s="309"/>
      <c r="CS65" s="309"/>
      <c r="CT65" s="309"/>
      <c r="CU65" s="309"/>
      <c r="CV65" s="309"/>
      <c r="CW65" s="309"/>
      <c r="CX65" s="309"/>
      <c r="CY65" s="309"/>
      <c r="CZ65" s="309"/>
      <c r="DA65" s="309"/>
      <c r="DB65" s="309"/>
      <c r="DC65" s="309"/>
      <c r="DD65" s="309"/>
      <c r="DE65" s="309"/>
      <c r="DF65" s="309"/>
      <c r="DG65" s="309"/>
      <c r="DH65" s="309"/>
      <c r="DI65" s="309"/>
      <c r="DJ65" s="309"/>
      <c r="DK65" s="309"/>
      <c r="DL65" s="309"/>
      <c r="DM65" s="309"/>
      <c r="DN65" s="309"/>
      <c r="DO65" s="309"/>
      <c r="DP65" s="309"/>
      <c r="DQ65" s="309"/>
      <c r="DR65" s="309"/>
      <c r="DS65" s="309"/>
      <c r="DT65" s="309"/>
      <c r="DU65" s="309"/>
      <c r="DV65" s="309"/>
      <c r="DW65" s="309"/>
      <c r="DX65" s="309"/>
      <c r="DY65" s="309"/>
      <c r="DZ65" s="309"/>
      <c r="EA65" s="309"/>
      <c r="EB65" s="309"/>
      <c r="EC65" s="309"/>
      <c r="ED65" s="309"/>
      <c r="EE65" s="309"/>
      <c r="EF65" s="309"/>
      <c r="EG65" s="309"/>
      <c r="EH65" s="309"/>
      <c r="EI65" s="309"/>
    </row>
    <row r="66" spans="1:139">
      <c r="A66" s="323"/>
      <c r="B66" s="263"/>
      <c r="C66" s="263"/>
      <c r="D66" s="263"/>
      <c r="E66" s="263"/>
      <c r="F66" s="263"/>
      <c r="G66" s="263"/>
      <c r="H66" s="307"/>
      <c r="I66" s="309"/>
      <c r="J66" s="309"/>
      <c r="K66" s="309"/>
      <c r="L66" s="309"/>
      <c r="M66" s="309"/>
      <c r="N66" s="309"/>
      <c r="O66" s="309"/>
      <c r="P66" s="309"/>
      <c r="Q66" s="309"/>
      <c r="R66" s="309"/>
      <c r="S66" s="309"/>
      <c r="T66" s="309"/>
      <c r="U66" s="309"/>
      <c r="V66" s="309"/>
      <c r="W66" s="309"/>
      <c r="X66" s="309"/>
      <c r="Y66" s="309"/>
      <c r="Z66" s="309"/>
      <c r="AA66" s="309"/>
      <c r="AB66" s="309"/>
      <c r="AC66" s="309"/>
      <c r="AD66" s="309"/>
      <c r="AE66" s="309"/>
      <c r="AF66" s="309"/>
      <c r="AG66" s="309"/>
      <c r="AH66" s="309"/>
      <c r="AI66" s="309"/>
      <c r="AJ66" s="309"/>
      <c r="AK66" s="309"/>
      <c r="AL66" s="309"/>
      <c r="AM66" s="309"/>
      <c r="AN66" s="309"/>
      <c r="AO66" s="309"/>
      <c r="AP66" s="309"/>
      <c r="AQ66" s="309"/>
      <c r="AR66" s="309"/>
      <c r="AS66" s="309"/>
      <c r="AT66" s="309"/>
      <c r="AU66" s="309"/>
      <c r="AV66" s="309"/>
      <c r="AW66" s="309"/>
      <c r="AX66" s="309"/>
      <c r="AY66" s="309"/>
      <c r="AZ66" s="309"/>
      <c r="BA66" s="309"/>
      <c r="BB66" s="309"/>
      <c r="BC66" s="309"/>
      <c r="BD66" s="309"/>
      <c r="BE66" s="309"/>
      <c r="BF66" s="309"/>
      <c r="BG66" s="309"/>
      <c r="BH66" s="309"/>
      <c r="BI66" s="309"/>
      <c r="BJ66" s="309"/>
      <c r="BK66" s="309"/>
      <c r="BL66" s="309"/>
      <c r="BM66" s="309"/>
      <c r="BN66" s="309"/>
      <c r="BO66" s="309"/>
      <c r="BP66" s="309"/>
      <c r="BQ66" s="309"/>
      <c r="BR66" s="309"/>
      <c r="BS66" s="309"/>
      <c r="BT66" s="309"/>
      <c r="BU66" s="309"/>
      <c r="BV66" s="309"/>
      <c r="BW66" s="309"/>
      <c r="BX66" s="309"/>
      <c r="BY66" s="309"/>
      <c r="BZ66" s="309"/>
      <c r="CA66" s="309"/>
      <c r="CB66" s="309"/>
      <c r="CC66" s="309"/>
      <c r="CD66" s="309"/>
      <c r="CE66" s="309"/>
      <c r="CF66" s="309"/>
      <c r="CG66" s="309"/>
      <c r="CH66" s="309"/>
      <c r="CI66" s="309"/>
      <c r="CJ66" s="309"/>
      <c r="CK66" s="309"/>
      <c r="CL66" s="309"/>
      <c r="CM66" s="309"/>
      <c r="CN66" s="309"/>
      <c r="CO66" s="309"/>
      <c r="CP66" s="309"/>
      <c r="CQ66" s="309"/>
      <c r="CR66" s="309"/>
      <c r="CS66" s="309"/>
      <c r="CT66" s="309"/>
      <c r="CU66" s="309"/>
      <c r="CV66" s="309"/>
      <c r="CW66" s="309"/>
      <c r="CX66" s="309"/>
      <c r="CY66" s="309"/>
      <c r="CZ66" s="309"/>
      <c r="DA66" s="309"/>
      <c r="DB66" s="309"/>
      <c r="DC66" s="309"/>
      <c r="DD66" s="309"/>
      <c r="DE66" s="309"/>
      <c r="DF66" s="309"/>
      <c r="DG66" s="309"/>
      <c r="DH66" s="309"/>
      <c r="DI66" s="309"/>
      <c r="DJ66" s="309"/>
      <c r="DK66" s="309"/>
      <c r="DL66" s="309"/>
      <c r="DM66" s="309"/>
      <c r="DN66" s="309"/>
      <c r="DO66" s="309"/>
      <c r="DP66" s="309"/>
      <c r="DQ66" s="309"/>
      <c r="DR66" s="309"/>
      <c r="DS66" s="309"/>
      <c r="DT66" s="309"/>
      <c r="DU66" s="309"/>
      <c r="DV66" s="309"/>
      <c r="DW66" s="309"/>
      <c r="DX66" s="309"/>
      <c r="DY66" s="309"/>
      <c r="DZ66" s="309"/>
      <c r="EA66" s="309"/>
      <c r="EB66" s="309"/>
      <c r="EC66" s="309"/>
      <c r="ED66" s="309"/>
      <c r="EE66" s="309"/>
      <c r="EF66" s="309"/>
      <c r="EG66" s="309"/>
      <c r="EH66" s="309"/>
      <c r="EI66" s="309"/>
    </row>
    <row r="67" spans="1:139">
      <c r="A67" s="323"/>
      <c r="B67" s="263"/>
      <c r="C67" s="263"/>
      <c r="D67" s="263"/>
      <c r="E67" s="263"/>
      <c r="F67" s="263"/>
      <c r="G67" s="263"/>
      <c r="H67" s="307"/>
      <c r="I67" s="309"/>
      <c r="J67" s="309"/>
      <c r="K67" s="309"/>
      <c r="L67" s="309"/>
      <c r="M67" s="309"/>
      <c r="N67" s="309"/>
      <c r="O67" s="309"/>
      <c r="P67" s="309"/>
      <c r="Q67" s="309"/>
      <c r="R67" s="309"/>
      <c r="S67" s="309"/>
      <c r="T67" s="309"/>
      <c r="U67" s="309"/>
      <c r="V67" s="309"/>
      <c r="W67" s="309"/>
      <c r="X67" s="309"/>
      <c r="Y67" s="309"/>
      <c r="Z67" s="309"/>
      <c r="AA67" s="309"/>
      <c r="AB67" s="309"/>
      <c r="AC67" s="309"/>
      <c r="AD67" s="309"/>
      <c r="AE67" s="309"/>
      <c r="AF67" s="309"/>
      <c r="AG67" s="309"/>
      <c r="AH67" s="309"/>
      <c r="AI67" s="309"/>
      <c r="AJ67" s="309"/>
      <c r="AK67" s="309"/>
      <c r="AL67" s="309"/>
      <c r="AM67" s="309"/>
      <c r="AN67" s="309"/>
      <c r="AO67" s="309"/>
      <c r="AP67" s="309"/>
      <c r="AQ67" s="309"/>
      <c r="AR67" s="309"/>
      <c r="AS67" s="309"/>
      <c r="AT67" s="309"/>
      <c r="AU67" s="309"/>
      <c r="AV67" s="309"/>
      <c r="AW67" s="309"/>
      <c r="AX67" s="309"/>
      <c r="AY67" s="309"/>
      <c r="AZ67" s="309"/>
      <c r="BA67" s="309"/>
      <c r="BB67" s="309"/>
      <c r="BC67" s="309"/>
      <c r="BD67" s="309"/>
      <c r="BE67" s="309"/>
      <c r="BF67" s="309"/>
      <c r="BG67" s="309"/>
      <c r="BH67" s="309"/>
      <c r="BI67" s="309"/>
      <c r="BJ67" s="309"/>
      <c r="BK67" s="309"/>
      <c r="BL67" s="309"/>
      <c r="BM67" s="309"/>
      <c r="BN67" s="309"/>
      <c r="BO67" s="309"/>
      <c r="BP67" s="309"/>
      <c r="BQ67" s="309"/>
      <c r="BR67" s="309"/>
      <c r="BS67" s="309"/>
      <c r="BT67" s="309"/>
      <c r="BU67" s="309"/>
      <c r="BV67" s="309"/>
      <c r="BW67" s="309"/>
      <c r="BX67" s="309"/>
      <c r="BY67" s="309"/>
      <c r="BZ67" s="309"/>
      <c r="CA67" s="309"/>
      <c r="CB67" s="309"/>
      <c r="CC67" s="309"/>
      <c r="CD67" s="309"/>
      <c r="CE67" s="309"/>
      <c r="CF67" s="309"/>
      <c r="CG67" s="309"/>
      <c r="CH67" s="309"/>
      <c r="CI67" s="309"/>
      <c r="CJ67" s="309"/>
      <c r="CK67" s="309"/>
      <c r="CL67" s="309"/>
      <c r="CM67" s="309"/>
      <c r="CN67" s="309"/>
      <c r="CO67" s="309"/>
      <c r="CP67" s="309"/>
      <c r="CQ67" s="309"/>
      <c r="CR67" s="309"/>
      <c r="CS67" s="309"/>
      <c r="CT67" s="309"/>
      <c r="CU67" s="309"/>
      <c r="CV67" s="309"/>
      <c r="CW67" s="309"/>
      <c r="CX67" s="309"/>
      <c r="CY67" s="309"/>
      <c r="CZ67" s="309"/>
      <c r="DA67" s="309"/>
      <c r="DB67" s="309"/>
      <c r="DC67" s="309"/>
      <c r="DD67" s="309"/>
      <c r="DE67" s="309"/>
      <c r="DF67" s="309"/>
      <c r="DG67" s="309"/>
      <c r="DH67" s="309"/>
      <c r="DI67" s="309"/>
      <c r="DJ67" s="309"/>
      <c r="DK67" s="309"/>
      <c r="DL67" s="309"/>
      <c r="DM67" s="309"/>
      <c r="DN67" s="309"/>
      <c r="DO67" s="309"/>
      <c r="DP67" s="309"/>
      <c r="DQ67" s="309"/>
      <c r="DR67" s="309"/>
      <c r="DS67" s="309"/>
      <c r="DT67" s="309"/>
      <c r="DU67" s="309"/>
      <c r="DV67" s="309"/>
      <c r="DW67" s="309"/>
      <c r="DX67" s="309"/>
      <c r="DY67" s="309"/>
      <c r="DZ67" s="309"/>
      <c r="EA67" s="309"/>
      <c r="EB67" s="309"/>
      <c r="EC67" s="309"/>
      <c r="ED67" s="309"/>
      <c r="EE67" s="309"/>
      <c r="EF67" s="309"/>
      <c r="EG67" s="309"/>
      <c r="EH67" s="309"/>
      <c r="EI67" s="309"/>
    </row>
    <row r="68" spans="1:139">
      <c r="A68" s="323"/>
      <c r="B68" s="263"/>
      <c r="C68" s="263"/>
      <c r="D68" s="263"/>
      <c r="E68" s="263"/>
      <c r="F68" s="263"/>
      <c r="G68" s="263"/>
      <c r="H68" s="307"/>
      <c r="I68" s="309"/>
      <c r="J68" s="309"/>
      <c r="K68" s="309"/>
      <c r="L68" s="309"/>
      <c r="M68" s="309"/>
      <c r="N68" s="309"/>
      <c r="O68" s="309"/>
      <c r="P68" s="309"/>
      <c r="Q68" s="309"/>
      <c r="R68" s="309"/>
      <c r="S68" s="309"/>
      <c r="T68" s="309"/>
      <c r="U68" s="309"/>
      <c r="V68" s="309"/>
      <c r="W68" s="309"/>
      <c r="X68" s="309"/>
      <c r="Y68" s="309"/>
      <c r="Z68" s="309"/>
      <c r="AA68" s="309"/>
      <c r="AB68" s="309"/>
      <c r="AC68" s="309"/>
      <c r="AD68" s="309"/>
      <c r="AE68" s="309"/>
      <c r="AF68" s="309"/>
      <c r="AG68" s="309"/>
      <c r="AH68" s="309"/>
      <c r="AI68" s="309"/>
      <c r="AJ68" s="309"/>
      <c r="AK68" s="309"/>
      <c r="AL68" s="309"/>
      <c r="AM68" s="309"/>
      <c r="AN68" s="309"/>
      <c r="AO68" s="309"/>
      <c r="AP68" s="309"/>
      <c r="AQ68" s="309"/>
      <c r="AR68" s="309"/>
      <c r="AS68" s="309"/>
      <c r="AT68" s="309"/>
      <c r="AU68" s="309"/>
      <c r="AV68" s="309"/>
      <c r="AW68" s="309"/>
      <c r="AX68" s="309"/>
      <c r="AY68" s="309"/>
      <c r="AZ68" s="309"/>
      <c r="BA68" s="309"/>
      <c r="BB68" s="309"/>
      <c r="BC68" s="309"/>
      <c r="BD68" s="309"/>
      <c r="BE68" s="309"/>
      <c r="BF68" s="309"/>
      <c r="BG68" s="309"/>
      <c r="BH68" s="309"/>
      <c r="BI68" s="309"/>
      <c r="BJ68" s="309"/>
      <c r="BK68" s="309"/>
      <c r="BL68" s="309"/>
      <c r="BM68" s="309"/>
      <c r="BN68" s="309"/>
      <c r="BO68" s="309"/>
      <c r="BP68" s="309"/>
      <c r="BQ68" s="309"/>
      <c r="BR68" s="309"/>
      <c r="BS68" s="309"/>
      <c r="BT68" s="309"/>
      <c r="BU68" s="309"/>
      <c r="BV68" s="309"/>
      <c r="BW68" s="309"/>
      <c r="BX68" s="309"/>
      <c r="BY68" s="309"/>
      <c r="BZ68" s="309"/>
      <c r="CA68" s="309"/>
      <c r="CB68" s="309"/>
      <c r="CC68" s="309"/>
      <c r="CD68" s="309"/>
      <c r="CE68" s="309"/>
      <c r="CF68" s="309"/>
      <c r="CG68" s="309"/>
      <c r="CH68" s="309"/>
      <c r="CI68" s="309"/>
      <c r="CJ68" s="309"/>
      <c r="CK68" s="309"/>
      <c r="CL68" s="309"/>
      <c r="CM68" s="309"/>
      <c r="CN68" s="309"/>
      <c r="CO68" s="309"/>
      <c r="CP68" s="309"/>
      <c r="CQ68" s="309"/>
      <c r="CR68" s="309"/>
      <c r="CS68" s="309"/>
      <c r="CT68" s="309"/>
      <c r="CU68" s="309"/>
      <c r="CV68" s="309"/>
      <c r="CW68" s="309"/>
      <c r="CX68" s="309"/>
      <c r="CY68" s="309"/>
      <c r="CZ68" s="309"/>
      <c r="DA68" s="309"/>
      <c r="DB68" s="309"/>
      <c r="DC68" s="309"/>
      <c r="DD68" s="309"/>
      <c r="DE68" s="309"/>
      <c r="DF68" s="309"/>
      <c r="DG68" s="309"/>
      <c r="DH68" s="309"/>
      <c r="DI68" s="309"/>
      <c r="DJ68" s="309"/>
      <c r="DK68" s="309"/>
      <c r="DL68" s="309"/>
      <c r="DM68" s="309"/>
      <c r="DN68" s="309"/>
      <c r="DO68" s="309"/>
      <c r="DP68" s="309"/>
      <c r="DQ68" s="309"/>
      <c r="DR68" s="309"/>
      <c r="DS68" s="309"/>
      <c r="DT68" s="309"/>
      <c r="DU68" s="309"/>
      <c r="DV68" s="309"/>
      <c r="DW68" s="309"/>
      <c r="DX68" s="309"/>
      <c r="DY68" s="309"/>
      <c r="DZ68" s="309"/>
      <c r="EA68" s="309"/>
      <c r="EB68" s="309"/>
      <c r="EC68" s="309"/>
      <c r="ED68" s="309"/>
      <c r="EE68" s="309"/>
      <c r="EF68" s="309"/>
      <c r="EG68" s="309"/>
      <c r="EH68" s="309"/>
      <c r="EI68" s="309"/>
    </row>
    <row r="69" spans="1:139">
      <c r="A69" s="323"/>
      <c r="B69" s="263"/>
      <c r="C69" s="263"/>
      <c r="D69" s="263"/>
      <c r="E69" s="263"/>
      <c r="F69" s="263"/>
      <c r="G69" s="263"/>
      <c r="H69" s="307"/>
      <c r="I69" s="309"/>
      <c r="J69" s="309"/>
      <c r="K69" s="309"/>
      <c r="L69" s="309"/>
      <c r="M69" s="309"/>
      <c r="N69" s="309"/>
      <c r="O69" s="309"/>
      <c r="P69" s="309"/>
      <c r="Q69" s="309"/>
      <c r="R69" s="309"/>
      <c r="S69" s="309"/>
      <c r="T69" s="309"/>
      <c r="U69" s="309"/>
      <c r="V69" s="309"/>
      <c r="W69" s="309"/>
      <c r="X69" s="309"/>
      <c r="Y69" s="309"/>
      <c r="Z69" s="309"/>
      <c r="AA69" s="309"/>
      <c r="AB69" s="309"/>
      <c r="AC69" s="309"/>
      <c r="AD69" s="309"/>
      <c r="AE69" s="309"/>
      <c r="AF69" s="309"/>
      <c r="AG69" s="309"/>
      <c r="AH69" s="309"/>
      <c r="AI69" s="309"/>
      <c r="AJ69" s="309"/>
      <c r="AK69" s="309"/>
      <c r="AL69" s="309"/>
      <c r="AM69" s="309"/>
      <c r="AN69" s="309"/>
      <c r="AO69" s="309"/>
      <c r="AP69" s="309"/>
      <c r="AQ69" s="309"/>
      <c r="AR69" s="309"/>
      <c r="AS69" s="309"/>
      <c r="AT69" s="309"/>
      <c r="AU69" s="309"/>
      <c r="AV69" s="309"/>
      <c r="AW69" s="309"/>
      <c r="AX69" s="309"/>
      <c r="AY69" s="309"/>
      <c r="AZ69" s="309"/>
      <c r="BA69" s="309"/>
      <c r="BB69" s="309"/>
      <c r="BC69" s="309"/>
      <c r="BD69" s="309"/>
      <c r="BE69" s="309"/>
      <c r="BF69" s="309"/>
      <c r="BG69" s="309"/>
      <c r="BH69" s="309"/>
      <c r="BI69" s="309"/>
      <c r="BJ69" s="309"/>
      <c r="BK69" s="309"/>
      <c r="BL69" s="309"/>
      <c r="BM69" s="309"/>
      <c r="BN69" s="309"/>
      <c r="BO69" s="309"/>
      <c r="BP69" s="309"/>
      <c r="BQ69" s="309"/>
      <c r="BR69" s="309"/>
      <c r="BS69" s="309"/>
      <c r="BT69" s="309"/>
      <c r="BU69" s="309"/>
      <c r="BV69" s="309"/>
      <c r="BW69" s="309"/>
      <c r="BX69" s="309"/>
      <c r="BY69" s="309"/>
      <c r="BZ69" s="309"/>
      <c r="CA69" s="309"/>
      <c r="CB69" s="309"/>
      <c r="CC69" s="309"/>
      <c r="CD69" s="309"/>
      <c r="CE69" s="309"/>
      <c r="CF69" s="309"/>
      <c r="CG69" s="309"/>
      <c r="CH69" s="309"/>
      <c r="CI69" s="309"/>
      <c r="CJ69" s="309"/>
      <c r="CK69" s="309"/>
      <c r="CL69" s="309"/>
      <c r="CM69" s="309"/>
      <c r="CN69" s="309"/>
      <c r="CO69" s="309"/>
      <c r="CP69" s="309"/>
      <c r="CQ69" s="309"/>
      <c r="CR69" s="309"/>
      <c r="CS69" s="309"/>
      <c r="CT69" s="309"/>
      <c r="CU69" s="309"/>
      <c r="CV69" s="309"/>
      <c r="CW69" s="309"/>
      <c r="CX69" s="309"/>
      <c r="CY69" s="309"/>
      <c r="CZ69" s="309"/>
      <c r="DA69" s="309"/>
      <c r="DB69" s="309"/>
      <c r="DC69" s="309"/>
      <c r="DD69" s="309"/>
      <c r="DE69" s="309"/>
      <c r="DF69" s="309"/>
      <c r="DG69" s="309"/>
      <c r="DH69" s="309"/>
      <c r="DI69" s="309"/>
      <c r="DJ69" s="309"/>
      <c r="DK69" s="309"/>
      <c r="DL69" s="309"/>
      <c r="DM69" s="309"/>
      <c r="DN69" s="309"/>
      <c r="DO69" s="309"/>
      <c r="DP69" s="309"/>
      <c r="DQ69" s="309"/>
      <c r="DR69" s="309"/>
      <c r="DS69" s="309"/>
      <c r="DT69" s="309"/>
      <c r="DU69" s="309"/>
      <c r="DV69" s="309"/>
      <c r="DW69" s="309"/>
      <c r="DX69" s="309"/>
      <c r="DY69" s="309"/>
      <c r="DZ69" s="309"/>
      <c r="EA69" s="309"/>
      <c r="EB69" s="309"/>
      <c r="EC69" s="309"/>
      <c r="ED69" s="309"/>
      <c r="EE69" s="309"/>
      <c r="EF69" s="309"/>
      <c r="EG69" s="309"/>
      <c r="EH69" s="309"/>
      <c r="EI69" s="309"/>
    </row>
    <row r="70" spans="1:139">
      <c r="A70" s="323"/>
      <c r="B70" s="263"/>
      <c r="C70" s="263"/>
      <c r="D70" s="263"/>
      <c r="E70" s="263"/>
      <c r="F70" s="263"/>
      <c r="G70" s="263"/>
      <c r="H70" s="307"/>
      <c r="I70" s="309"/>
      <c r="J70" s="309"/>
      <c r="K70" s="309"/>
      <c r="L70" s="309"/>
      <c r="M70" s="309"/>
      <c r="N70" s="309"/>
      <c r="O70" s="309"/>
      <c r="P70" s="309"/>
      <c r="Q70" s="309"/>
      <c r="R70" s="309"/>
      <c r="S70" s="309"/>
      <c r="T70" s="309"/>
      <c r="U70" s="309"/>
      <c r="V70" s="309"/>
      <c r="W70" s="309"/>
      <c r="X70" s="309"/>
      <c r="Y70" s="309"/>
      <c r="Z70" s="309"/>
      <c r="AA70" s="309"/>
      <c r="AB70" s="309"/>
      <c r="AC70" s="309"/>
      <c r="AD70" s="309"/>
      <c r="AE70" s="309"/>
      <c r="AF70" s="309"/>
      <c r="AG70" s="309"/>
      <c r="AH70" s="309"/>
      <c r="AI70" s="309"/>
      <c r="AJ70" s="309"/>
      <c r="AK70" s="309"/>
      <c r="AL70" s="309"/>
      <c r="AM70" s="309"/>
      <c r="AN70" s="309"/>
      <c r="AO70" s="309"/>
      <c r="AP70" s="309"/>
      <c r="AQ70" s="309"/>
      <c r="AR70" s="309"/>
      <c r="AS70" s="309"/>
      <c r="AT70" s="309"/>
      <c r="AU70" s="309"/>
      <c r="AV70" s="309"/>
      <c r="AW70" s="309"/>
      <c r="AX70" s="309"/>
      <c r="AY70" s="309"/>
      <c r="AZ70" s="309"/>
      <c r="BA70" s="309"/>
      <c r="BB70" s="309"/>
      <c r="BC70" s="309"/>
      <c r="BD70" s="309"/>
      <c r="BE70" s="309"/>
      <c r="BF70" s="309"/>
      <c r="BG70" s="309"/>
      <c r="BH70" s="309"/>
      <c r="BI70" s="309"/>
      <c r="BJ70" s="309"/>
      <c r="BK70" s="309"/>
      <c r="BL70" s="309"/>
      <c r="BM70" s="309"/>
      <c r="BN70" s="309"/>
      <c r="BO70" s="309"/>
      <c r="BP70" s="309"/>
      <c r="BQ70" s="309"/>
      <c r="BR70" s="309"/>
      <c r="BS70" s="309"/>
      <c r="BT70" s="309"/>
      <c r="BU70" s="309"/>
      <c r="BV70" s="309"/>
      <c r="BW70" s="309"/>
      <c r="BX70" s="309"/>
      <c r="BY70" s="309"/>
      <c r="BZ70" s="309"/>
      <c r="CA70" s="309"/>
      <c r="CB70" s="309"/>
      <c r="CC70" s="309"/>
      <c r="CD70" s="309"/>
      <c r="CE70" s="309"/>
      <c r="CF70" s="309"/>
      <c r="CG70" s="309"/>
      <c r="CH70" s="309"/>
      <c r="CI70" s="309"/>
      <c r="CJ70" s="309"/>
      <c r="CK70" s="309"/>
      <c r="CL70" s="309"/>
      <c r="CM70" s="309"/>
      <c r="CN70" s="309"/>
      <c r="CO70" s="309"/>
      <c r="CP70" s="309"/>
      <c r="CQ70" s="309"/>
      <c r="CR70" s="309"/>
      <c r="CS70" s="309"/>
      <c r="CT70" s="309"/>
      <c r="CU70" s="309"/>
      <c r="CV70" s="309"/>
      <c r="CW70" s="309"/>
      <c r="CX70" s="309"/>
      <c r="CY70" s="309"/>
      <c r="CZ70" s="309"/>
      <c r="DA70" s="309"/>
      <c r="DB70" s="309"/>
      <c r="DC70" s="309"/>
      <c r="DD70" s="309"/>
      <c r="DE70" s="309"/>
      <c r="DF70" s="309"/>
      <c r="DG70" s="309"/>
      <c r="DH70" s="309"/>
      <c r="DI70" s="309"/>
      <c r="DJ70" s="309"/>
      <c r="DK70" s="309"/>
      <c r="DL70" s="309"/>
      <c r="DM70" s="309"/>
      <c r="DN70" s="309"/>
      <c r="DO70" s="309"/>
      <c r="DP70" s="309"/>
      <c r="DQ70" s="309"/>
      <c r="DR70" s="309"/>
      <c r="DS70" s="309"/>
      <c r="DT70" s="309"/>
      <c r="DU70" s="309"/>
      <c r="DV70" s="309"/>
      <c r="DW70" s="309"/>
      <c r="DX70" s="309"/>
      <c r="DY70" s="309"/>
      <c r="DZ70" s="309"/>
      <c r="EA70" s="309"/>
      <c r="EB70" s="309"/>
      <c r="EC70" s="309"/>
      <c r="ED70" s="309"/>
      <c r="EE70" s="309"/>
      <c r="EF70" s="309"/>
      <c r="EG70" s="309"/>
      <c r="EH70" s="309"/>
      <c r="EI70" s="309"/>
    </row>
    <row r="71" spans="1:139">
      <c r="A71" s="323"/>
      <c r="B71" s="263"/>
      <c r="C71" s="263"/>
      <c r="D71" s="263"/>
      <c r="E71" s="263"/>
      <c r="F71" s="263"/>
      <c r="G71" s="263"/>
      <c r="H71" s="307"/>
      <c r="I71" s="309"/>
      <c r="J71" s="309"/>
      <c r="K71" s="309"/>
      <c r="L71" s="309"/>
      <c r="M71" s="309"/>
      <c r="N71" s="309"/>
      <c r="O71" s="309"/>
      <c r="P71" s="309"/>
      <c r="Q71" s="309"/>
      <c r="R71" s="309"/>
      <c r="S71" s="309"/>
      <c r="T71" s="309"/>
      <c r="U71" s="309"/>
      <c r="V71" s="309"/>
      <c r="W71" s="309"/>
      <c r="X71" s="309"/>
      <c r="Y71" s="309"/>
      <c r="Z71" s="309"/>
      <c r="AA71" s="309"/>
      <c r="AB71" s="309"/>
      <c r="AC71" s="309"/>
      <c r="AD71" s="309"/>
      <c r="AE71" s="309"/>
      <c r="AF71" s="309"/>
      <c r="AG71" s="309"/>
      <c r="AH71" s="309"/>
      <c r="AI71" s="309"/>
      <c r="AJ71" s="309"/>
      <c r="AK71" s="309"/>
      <c r="AL71" s="309"/>
      <c r="AM71" s="309"/>
      <c r="AN71" s="309"/>
      <c r="AO71" s="309"/>
      <c r="AP71" s="309"/>
      <c r="AQ71" s="309"/>
      <c r="AR71" s="309"/>
      <c r="AS71" s="309"/>
      <c r="AT71" s="309"/>
      <c r="AU71" s="309"/>
      <c r="AV71" s="309"/>
      <c r="AW71" s="309"/>
      <c r="AX71" s="309"/>
      <c r="AY71" s="309"/>
      <c r="AZ71" s="309"/>
      <c r="BA71" s="309"/>
      <c r="BB71" s="309"/>
      <c r="BC71" s="309"/>
      <c r="BD71" s="309"/>
      <c r="BE71" s="309"/>
      <c r="BF71" s="309"/>
      <c r="BG71" s="309"/>
      <c r="BH71" s="309"/>
      <c r="BI71" s="309"/>
      <c r="BJ71" s="309"/>
      <c r="BK71" s="309"/>
      <c r="BL71" s="309"/>
      <c r="BM71" s="309"/>
      <c r="BN71" s="309"/>
      <c r="BO71" s="309"/>
      <c r="BP71" s="309"/>
      <c r="BQ71" s="309"/>
      <c r="BR71" s="309"/>
      <c r="BS71" s="309"/>
      <c r="BT71" s="309"/>
      <c r="BU71" s="309"/>
      <c r="BV71" s="309"/>
      <c r="BW71" s="309"/>
      <c r="BX71" s="309"/>
      <c r="BY71" s="309"/>
      <c r="BZ71" s="309"/>
      <c r="CA71" s="309"/>
      <c r="CB71" s="309"/>
      <c r="CC71" s="309"/>
      <c r="CD71" s="309"/>
      <c r="CE71" s="309"/>
      <c r="CF71" s="309"/>
      <c r="CG71" s="309"/>
      <c r="CH71" s="309"/>
      <c r="CI71" s="309"/>
      <c r="CJ71" s="309"/>
      <c r="CK71" s="309"/>
      <c r="CL71" s="309"/>
      <c r="CM71" s="309"/>
      <c r="CN71" s="309"/>
      <c r="CO71" s="309"/>
      <c r="CP71" s="309"/>
      <c r="CQ71" s="309"/>
      <c r="CR71" s="309"/>
      <c r="CS71" s="309"/>
      <c r="CT71" s="309"/>
      <c r="CU71" s="309"/>
      <c r="CV71" s="309"/>
      <c r="CW71" s="309"/>
      <c r="CX71" s="309"/>
      <c r="CY71" s="309"/>
      <c r="CZ71" s="309"/>
      <c r="DA71" s="309"/>
      <c r="DB71" s="309"/>
      <c r="DC71" s="309"/>
      <c r="DD71" s="309"/>
      <c r="DE71" s="309"/>
      <c r="DF71" s="309"/>
      <c r="DG71" s="309"/>
      <c r="DH71" s="309"/>
      <c r="DI71" s="309"/>
      <c r="DJ71" s="309"/>
      <c r="DK71" s="309"/>
      <c r="DL71" s="309"/>
      <c r="DM71" s="309"/>
      <c r="DN71" s="309"/>
      <c r="DO71" s="309"/>
      <c r="DP71" s="309"/>
      <c r="DQ71" s="309"/>
      <c r="DR71" s="309"/>
      <c r="DS71" s="309"/>
      <c r="DT71" s="309"/>
      <c r="DU71" s="309"/>
      <c r="DV71" s="309"/>
      <c r="DW71" s="309"/>
      <c r="DX71" s="309"/>
      <c r="DY71" s="309"/>
      <c r="DZ71" s="309"/>
      <c r="EA71" s="309"/>
      <c r="EB71" s="309"/>
      <c r="EC71" s="309"/>
      <c r="ED71" s="309"/>
      <c r="EE71" s="309"/>
      <c r="EF71" s="309"/>
      <c r="EG71" s="309"/>
      <c r="EH71" s="309"/>
      <c r="EI71" s="309"/>
    </row>
    <row r="72" spans="1:139">
      <c r="A72" s="323"/>
      <c r="B72" s="263"/>
      <c r="C72" s="263"/>
      <c r="D72" s="263"/>
      <c r="E72" s="263"/>
      <c r="F72" s="263"/>
      <c r="G72" s="263"/>
      <c r="H72" s="307"/>
      <c r="I72" s="309"/>
      <c r="J72" s="309"/>
      <c r="K72" s="309"/>
      <c r="L72" s="309"/>
      <c r="M72" s="309"/>
      <c r="N72" s="309"/>
      <c r="O72" s="309"/>
      <c r="P72" s="309"/>
      <c r="Q72" s="309"/>
      <c r="R72" s="309"/>
      <c r="S72" s="309"/>
      <c r="T72" s="309"/>
      <c r="U72" s="309"/>
      <c r="V72" s="309"/>
      <c r="W72" s="309"/>
      <c r="X72" s="309"/>
      <c r="Y72" s="309"/>
      <c r="Z72" s="309"/>
      <c r="AA72" s="309"/>
      <c r="AB72" s="309"/>
      <c r="AC72" s="309"/>
      <c r="AD72" s="309"/>
      <c r="AE72" s="309"/>
      <c r="AF72" s="309"/>
      <c r="AG72" s="309"/>
      <c r="AH72" s="309"/>
      <c r="AI72" s="309"/>
      <c r="AJ72" s="309"/>
      <c r="AK72" s="309"/>
      <c r="AL72" s="309"/>
      <c r="AM72" s="309"/>
      <c r="AN72" s="309"/>
      <c r="AO72" s="309"/>
      <c r="AP72" s="309"/>
      <c r="AQ72" s="309"/>
      <c r="AR72" s="309"/>
      <c r="AS72" s="309"/>
      <c r="AT72" s="309"/>
      <c r="AU72" s="309"/>
      <c r="AV72" s="309"/>
      <c r="AW72" s="309"/>
      <c r="AX72" s="309"/>
      <c r="AY72" s="309"/>
      <c r="AZ72" s="309"/>
      <c r="BA72" s="309"/>
      <c r="BB72" s="309"/>
      <c r="BC72" s="309"/>
      <c r="BD72" s="309"/>
      <c r="BE72" s="309"/>
      <c r="BF72" s="309"/>
      <c r="BG72" s="309"/>
      <c r="BH72" s="309"/>
      <c r="BI72" s="309"/>
      <c r="BJ72" s="309"/>
      <c r="BK72" s="309"/>
      <c r="BL72" s="309"/>
      <c r="BM72" s="309"/>
      <c r="BN72" s="309"/>
      <c r="BO72" s="309"/>
      <c r="BP72" s="309"/>
      <c r="BQ72" s="309"/>
      <c r="BR72" s="309"/>
      <c r="BS72" s="309"/>
      <c r="BT72" s="309"/>
      <c r="BU72" s="309"/>
      <c r="BV72" s="309"/>
      <c r="BW72" s="309"/>
      <c r="BX72" s="309"/>
      <c r="BY72" s="309"/>
      <c r="BZ72" s="309"/>
      <c r="CA72" s="309"/>
      <c r="CB72" s="309"/>
      <c r="CC72" s="309"/>
      <c r="CD72" s="309"/>
      <c r="CE72" s="309"/>
      <c r="CF72" s="309"/>
      <c r="CG72" s="309"/>
      <c r="CH72" s="309"/>
      <c r="CI72" s="309"/>
      <c r="CJ72" s="309"/>
      <c r="CK72" s="309"/>
      <c r="CL72" s="309"/>
      <c r="CM72" s="309"/>
      <c r="CN72" s="309"/>
      <c r="CO72" s="309"/>
      <c r="CP72" s="309"/>
      <c r="CQ72" s="309"/>
      <c r="CR72" s="309"/>
      <c r="CS72" s="309"/>
      <c r="CT72" s="309"/>
      <c r="CU72" s="309"/>
      <c r="CV72" s="309"/>
      <c r="CW72" s="309"/>
      <c r="CX72" s="309"/>
      <c r="CY72" s="309"/>
      <c r="CZ72" s="309"/>
      <c r="DA72" s="309"/>
      <c r="DB72" s="309"/>
      <c r="DC72" s="309"/>
      <c r="DD72" s="309"/>
      <c r="DE72" s="309"/>
      <c r="DF72" s="309"/>
      <c r="DG72" s="309"/>
      <c r="DH72" s="309"/>
      <c r="DI72" s="309"/>
      <c r="DJ72" s="309"/>
      <c r="DK72" s="309"/>
      <c r="DL72" s="309"/>
      <c r="DM72" s="309"/>
      <c r="DN72" s="309"/>
      <c r="DO72" s="309"/>
      <c r="DP72" s="309"/>
      <c r="DQ72" s="309"/>
      <c r="DR72" s="309"/>
      <c r="DS72" s="309"/>
      <c r="DT72" s="309"/>
      <c r="DU72" s="309"/>
      <c r="DV72" s="309"/>
      <c r="DW72" s="309"/>
      <c r="DX72" s="309"/>
      <c r="DY72" s="309"/>
      <c r="DZ72" s="309"/>
      <c r="EA72" s="309"/>
      <c r="EB72" s="309"/>
      <c r="EC72" s="309"/>
      <c r="ED72" s="309"/>
      <c r="EE72" s="309"/>
      <c r="EF72" s="309"/>
      <c r="EG72" s="309"/>
      <c r="EH72" s="309"/>
      <c r="EI72" s="309"/>
    </row>
    <row r="73" spans="1:139">
      <c r="A73" s="323"/>
      <c r="B73" s="263"/>
      <c r="C73" s="263"/>
      <c r="D73" s="263"/>
      <c r="E73" s="263"/>
      <c r="F73" s="263"/>
      <c r="G73" s="263"/>
      <c r="H73" s="307"/>
      <c r="I73" s="309"/>
      <c r="J73" s="309"/>
      <c r="K73" s="309"/>
      <c r="L73" s="309"/>
      <c r="M73" s="309"/>
      <c r="N73" s="309"/>
      <c r="O73" s="309"/>
      <c r="P73" s="309"/>
      <c r="Q73" s="309"/>
      <c r="R73" s="309"/>
      <c r="S73" s="309"/>
      <c r="T73" s="309"/>
      <c r="U73" s="309"/>
      <c r="V73" s="309"/>
      <c r="W73" s="309"/>
      <c r="X73" s="309"/>
      <c r="Y73" s="309"/>
      <c r="Z73" s="309"/>
      <c r="AA73" s="309"/>
      <c r="AB73" s="309"/>
      <c r="AC73" s="309"/>
      <c r="AD73" s="309"/>
      <c r="AE73" s="309"/>
      <c r="AF73" s="309"/>
      <c r="AG73" s="309"/>
      <c r="AH73" s="309"/>
      <c r="AI73" s="309"/>
      <c r="AJ73" s="309"/>
      <c r="AK73" s="309"/>
      <c r="AL73" s="309"/>
      <c r="AM73" s="309"/>
      <c r="AN73" s="309"/>
      <c r="AO73" s="309"/>
      <c r="AP73" s="309"/>
      <c r="AQ73" s="309"/>
      <c r="AR73" s="309"/>
      <c r="AS73" s="309"/>
      <c r="AT73" s="309"/>
      <c r="AU73" s="309"/>
      <c r="AV73" s="309"/>
      <c r="AW73" s="309"/>
      <c r="AX73" s="309"/>
      <c r="AY73" s="309"/>
      <c r="AZ73" s="309"/>
      <c r="BA73" s="309"/>
      <c r="BB73" s="309"/>
      <c r="BC73" s="309"/>
      <c r="BD73" s="309"/>
      <c r="BE73" s="309"/>
      <c r="BF73" s="309"/>
      <c r="BG73" s="309"/>
      <c r="BH73" s="309"/>
      <c r="BI73" s="309"/>
      <c r="BJ73" s="309"/>
      <c r="BK73" s="309"/>
      <c r="BL73" s="309"/>
      <c r="BM73" s="309"/>
      <c r="BN73" s="309"/>
      <c r="BO73" s="309"/>
      <c r="BP73" s="309"/>
      <c r="BQ73" s="309"/>
      <c r="BR73" s="309"/>
      <c r="BS73" s="309"/>
      <c r="BT73" s="309"/>
      <c r="BU73" s="309"/>
      <c r="BV73" s="309"/>
      <c r="BW73" s="309"/>
      <c r="BX73" s="309"/>
      <c r="BY73" s="309"/>
      <c r="BZ73" s="309"/>
      <c r="CA73" s="309"/>
      <c r="CB73" s="309"/>
      <c r="CC73" s="309"/>
      <c r="CD73" s="309"/>
      <c r="CE73" s="309"/>
      <c r="CF73" s="309"/>
      <c r="CG73" s="309"/>
      <c r="CH73" s="309"/>
      <c r="CI73" s="309"/>
      <c r="CJ73" s="309"/>
      <c r="CK73" s="309"/>
      <c r="CL73" s="309"/>
      <c r="CM73" s="309"/>
      <c r="CN73" s="309"/>
      <c r="CO73" s="309"/>
      <c r="CP73" s="309"/>
      <c r="CQ73" s="309"/>
      <c r="CR73" s="309"/>
      <c r="CS73" s="309"/>
      <c r="CT73" s="309"/>
      <c r="CU73" s="309"/>
      <c r="CV73" s="309"/>
      <c r="CW73" s="309"/>
      <c r="CX73" s="309"/>
      <c r="CY73" s="309"/>
      <c r="CZ73" s="309"/>
      <c r="DA73" s="309"/>
      <c r="DB73" s="309"/>
      <c r="DC73" s="309"/>
      <c r="DD73" s="309"/>
      <c r="DE73" s="309"/>
      <c r="DF73" s="309"/>
      <c r="DG73" s="309"/>
      <c r="DH73" s="309"/>
      <c r="DI73" s="309"/>
      <c r="DJ73" s="309"/>
      <c r="DK73" s="309"/>
      <c r="DL73" s="309"/>
      <c r="DM73" s="309"/>
      <c r="DN73" s="309"/>
      <c r="DO73" s="309"/>
      <c r="DP73" s="309"/>
      <c r="DQ73" s="309"/>
      <c r="DR73" s="309"/>
      <c r="DS73" s="309"/>
      <c r="DT73" s="309"/>
      <c r="DU73" s="309"/>
      <c r="DV73" s="309"/>
      <c r="DW73" s="309"/>
      <c r="DX73" s="309"/>
      <c r="DY73" s="309"/>
      <c r="DZ73" s="309"/>
      <c r="EA73" s="309"/>
      <c r="EB73" s="309"/>
      <c r="EC73" s="309"/>
      <c r="ED73" s="309"/>
      <c r="EE73" s="309"/>
      <c r="EF73" s="309"/>
      <c r="EG73" s="309"/>
      <c r="EH73" s="309"/>
      <c r="EI73" s="309"/>
    </row>
    <row r="74" spans="1:139">
      <c r="A74" s="323"/>
      <c r="B74" s="263"/>
      <c r="C74" s="263"/>
      <c r="D74" s="263"/>
      <c r="E74" s="263"/>
      <c r="F74" s="263"/>
      <c r="G74" s="263"/>
      <c r="H74" s="307"/>
      <c r="I74" s="309"/>
      <c r="J74" s="309"/>
      <c r="K74" s="309"/>
      <c r="L74" s="309"/>
      <c r="M74" s="309"/>
      <c r="N74" s="309"/>
      <c r="O74" s="309"/>
      <c r="P74" s="309"/>
      <c r="Q74" s="309"/>
      <c r="R74" s="309"/>
      <c r="S74" s="309"/>
      <c r="T74" s="309"/>
      <c r="U74" s="309"/>
      <c r="V74" s="309"/>
      <c r="W74" s="309"/>
      <c r="X74" s="309"/>
      <c r="Y74" s="309"/>
      <c r="Z74" s="309"/>
      <c r="AA74" s="309"/>
      <c r="AB74" s="309"/>
      <c r="AC74" s="309"/>
      <c r="AD74" s="309"/>
      <c r="AE74" s="309"/>
      <c r="AF74" s="309"/>
      <c r="AG74" s="309"/>
      <c r="AH74" s="309"/>
      <c r="AI74" s="309"/>
      <c r="AJ74" s="309"/>
      <c r="AK74" s="309"/>
      <c r="AL74" s="309"/>
      <c r="AM74" s="309"/>
      <c r="AN74" s="309"/>
      <c r="AO74" s="309"/>
      <c r="AP74" s="309"/>
      <c r="AQ74" s="309"/>
      <c r="AR74" s="309"/>
      <c r="AS74" s="309"/>
      <c r="AT74" s="309"/>
      <c r="AU74" s="309"/>
      <c r="AV74" s="309"/>
      <c r="AW74" s="309"/>
      <c r="AX74" s="309"/>
      <c r="AY74" s="309"/>
      <c r="AZ74" s="309"/>
      <c r="BA74" s="309"/>
      <c r="BB74" s="309"/>
      <c r="BC74" s="309"/>
      <c r="BD74" s="309"/>
      <c r="BE74" s="309"/>
      <c r="BF74" s="309"/>
      <c r="BG74" s="309"/>
      <c r="BH74" s="309"/>
      <c r="BI74" s="309"/>
      <c r="BJ74" s="309"/>
      <c r="BK74" s="309"/>
      <c r="BL74" s="309"/>
      <c r="BM74" s="309"/>
      <c r="BN74" s="309"/>
      <c r="BO74" s="309"/>
      <c r="BP74" s="309"/>
      <c r="BQ74" s="309"/>
      <c r="BR74" s="309"/>
      <c r="BS74" s="309"/>
      <c r="BT74" s="309"/>
      <c r="BU74" s="309"/>
      <c r="BV74" s="309"/>
      <c r="BW74" s="309"/>
      <c r="BX74" s="309"/>
      <c r="BY74" s="309"/>
      <c r="BZ74" s="309"/>
      <c r="CA74" s="309"/>
      <c r="CB74" s="309"/>
      <c r="CC74" s="309"/>
      <c r="CD74" s="309"/>
      <c r="CE74" s="309"/>
      <c r="CF74" s="309"/>
      <c r="CG74" s="309"/>
      <c r="CH74" s="309"/>
      <c r="CI74" s="309"/>
      <c r="CJ74" s="309"/>
      <c r="CK74" s="309"/>
      <c r="CL74" s="309"/>
      <c r="CM74" s="309"/>
      <c r="CN74" s="309"/>
      <c r="CO74" s="309"/>
      <c r="CP74" s="309"/>
      <c r="CQ74" s="309"/>
      <c r="CR74" s="309"/>
      <c r="CS74" s="309"/>
      <c r="CT74" s="309"/>
      <c r="CU74" s="309"/>
      <c r="CV74" s="309"/>
      <c r="CW74" s="309"/>
      <c r="CX74" s="309"/>
      <c r="CY74" s="309"/>
      <c r="CZ74" s="309"/>
      <c r="DA74" s="309"/>
      <c r="DB74" s="309"/>
      <c r="DC74" s="309"/>
      <c r="DD74" s="309"/>
      <c r="DE74" s="309"/>
      <c r="DF74" s="309"/>
      <c r="DG74" s="309"/>
      <c r="DH74" s="309"/>
      <c r="DI74" s="309"/>
      <c r="DJ74" s="309"/>
      <c r="DK74" s="309"/>
      <c r="DL74" s="309"/>
      <c r="DM74" s="309"/>
      <c r="DN74" s="309"/>
      <c r="DO74" s="309"/>
      <c r="DP74" s="309"/>
      <c r="DQ74" s="309"/>
      <c r="DR74" s="309"/>
      <c r="DS74" s="309"/>
      <c r="DT74" s="309"/>
      <c r="DU74" s="309"/>
      <c r="DV74" s="309"/>
      <c r="DW74" s="309"/>
      <c r="DX74" s="309"/>
      <c r="DY74" s="309"/>
      <c r="DZ74" s="309"/>
      <c r="EA74" s="309"/>
      <c r="EB74" s="309"/>
      <c r="EC74" s="309"/>
      <c r="ED74" s="309"/>
      <c r="EE74" s="309"/>
      <c r="EF74" s="309"/>
      <c r="EG74" s="309"/>
      <c r="EH74" s="309"/>
      <c r="EI74" s="309"/>
    </row>
    <row r="75" spans="1:139">
      <c r="A75" s="323"/>
      <c r="B75" s="263"/>
      <c r="C75" s="263"/>
      <c r="D75" s="263"/>
      <c r="E75" s="263"/>
      <c r="F75" s="263"/>
      <c r="G75" s="263"/>
      <c r="H75" s="307"/>
      <c r="I75" s="309"/>
      <c r="J75" s="309"/>
      <c r="K75" s="309"/>
      <c r="L75" s="309"/>
      <c r="M75" s="309"/>
      <c r="N75" s="309"/>
      <c r="O75" s="309"/>
      <c r="P75" s="309"/>
      <c r="Q75" s="309"/>
      <c r="R75" s="309"/>
      <c r="S75" s="309"/>
      <c r="T75" s="309"/>
      <c r="U75" s="309"/>
      <c r="V75" s="309"/>
      <c r="W75" s="309"/>
      <c r="X75" s="309"/>
      <c r="Y75" s="309"/>
      <c r="Z75" s="309"/>
      <c r="AA75" s="309"/>
      <c r="AB75" s="309"/>
      <c r="AC75" s="309"/>
      <c r="AD75" s="309"/>
      <c r="AE75" s="309"/>
      <c r="AF75" s="309"/>
      <c r="AG75" s="309"/>
      <c r="AH75" s="309"/>
      <c r="AI75" s="309"/>
      <c r="AJ75" s="309"/>
      <c r="AK75" s="309"/>
      <c r="AL75" s="309"/>
      <c r="AM75" s="309"/>
      <c r="AN75" s="309"/>
      <c r="AO75" s="309"/>
      <c r="AP75" s="309"/>
      <c r="AQ75" s="309"/>
      <c r="AR75" s="309"/>
      <c r="AS75" s="309"/>
      <c r="AT75" s="309"/>
      <c r="AU75" s="309"/>
      <c r="AV75" s="309"/>
      <c r="AW75" s="309"/>
      <c r="AX75" s="309"/>
      <c r="AY75" s="309"/>
      <c r="AZ75" s="309"/>
      <c r="BA75" s="309"/>
      <c r="BB75" s="309"/>
      <c r="BC75" s="309"/>
      <c r="BD75" s="309"/>
      <c r="BE75" s="309"/>
      <c r="BF75" s="309"/>
      <c r="BG75" s="309"/>
      <c r="BH75" s="309"/>
      <c r="BI75" s="309"/>
      <c r="BJ75" s="309"/>
      <c r="BK75" s="309"/>
      <c r="BL75" s="309"/>
      <c r="BM75" s="309"/>
      <c r="BN75" s="309"/>
      <c r="BO75" s="309"/>
      <c r="BP75" s="309"/>
      <c r="BQ75" s="309"/>
      <c r="BR75" s="309"/>
      <c r="BS75" s="309"/>
      <c r="BT75" s="309"/>
      <c r="BU75" s="309"/>
      <c r="BV75" s="309"/>
      <c r="BW75" s="309"/>
      <c r="BX75" s="309"/>
      <c r="BY75" s="309"/>
      <c r="BZ75" s="309"/>
      <c r="CA75" s="309"/>
      <c r="CB75" s="309"/>
      <c r="CC75" s="309"/>
      <c r="CD75" s="309"/>
      <c r="CE75" s="309"/>
      <c r="CF75" s="309"/>
      <c r="CG75" s="309"/>
      <c r="CH75" s="309"/>
      <c r="CI75" s="309"/>
      <c r="CJ75" s="309"/>
      <c r="CK75" s="309"/>
      <c r="CL75" s="309"/>
      <c r="CM75" s="309"/>
      <c r="CN75" s="309"/>
      <c r="CO75" s="309"/>
      <c r="CP75" s="309"/>
      <c r="CQ75" s="309"/>
      <c r="CR75" s="309"/>
      <c r="CS75" s="309"/>
      <c r="CT75" s="309"/>
      <c r="CU75" s="309"/>
      <c r="CV75" s="309"/>
      <c r="CW75" s="309"/>
      <c r="CX75" s="309"/>
      <c r="CY75" s="309"/>
      <c r="CZ75" s="309"/>
      <c r="DA75" s="309"/>
      <c r="DB75" s="309"/>
      <c r="DC75" s="309"/>
      <c r="DD75" s="309"/>
      <c r="DE75" s="309"/>
      <c r="DF75" s="309"/>
      <c r="DG75" s="309"/>
      <c r="DH75" s="309"/>
      <c r="DI75" s="309"/>
      <c r="DJ75" s="309"/>
      <c r="DK75" s="309"/>
      <c r="DL75" s="309"/>
      <c r="DM75" s="309"/>
      <c r="DN75" s="309"/>
      <c r="DO75" s="309"/>
      <c r="DP75" s="309"/>
      <c r="DQ75" s="309"/>
      <c r="DR75" s="309"/>
      <c r="DS75" s="309"/>
      <c r="DT75" s="309"/>
      <c r="DU75" s="309"/>
      <c r="DV75" s="309"/>
      <c r="DW75" s="309"/>
      <c r="DX75" s="309"/>
      <c r="DY75" s="309"/>
      <c r="DZ75" s="309"/>
      <c r="EA75" s="309"/>
      <c r="EB75" s="309"/>
      <c r="EC75" s="309"/>
      <c r="ED75" s="309"/>
      <c r="EE75" s="309"/>
      <c r="EF75" s="309"/>
      <c r="EG75" s="309"/>
      <c r="EH75" s="309"/>
      <c r="EI75" s="309"/>
    </row>
    <row r="76" spans="1:139">
      <c r="A76" s="323"/>
      <c r="B76" s="263"/>
      <c r="C76" s="263"/>
      <c r="D76" s="263"/>
      <c r="E76" s="263"/>
      <c r="F76" s="263"/>
      <c r="G76" s="263"/>
      <c r="H76" s="307"/>
      <c r="I76" s="309"/>
      <c r="J76" s="309"/>
      <c r="K76" s="309"/>
      <c r="L76" s="309"/>
      <c r="M76" s="309"/>
      <c r="N76" s="309"/>
      <c r="O76" s="309"/>
      <c r="P76" s="309"/>
      <c r="Q76" s="309"/>
      <c r="R76" s="309"/>
      <c r="S76" s="309"/>
      <c r="T76" s="309"/>
      <c r="U76" s="309"/>
      <c r="V76" s="309"/>
      <c r="W76" s="309"/>
      <c r="X76" s="309"/>
      <c r="Y76" s="309"/>
      <c r="Z76" s="309"/>
      <c r="AA76" s="309"/>
      <c r="AB76" s="309"/>
      <c r="AC76" s="309"/>
      <c r="AD76" s="309"/>
      <c r="AE76" s="309"/>
      <c r="AF76" s="309"/>
      <c r="AG76" s="309"/>
      <c r="AH76" s="309"/>
      <c r="AI76" s="309"/>
      <c r="AJ76" s="309"/>
      <c r="AK76" s="309"/>
      <c r="AL76" s="309"/>
      <c r="AM76" s="309"/>
      <c r="AN76" s="309"/>
      <c r="AO76" s="309"/>
      <c r="AP76" s="309"/>
      <c r="AQ76" s="309"/>
      <c r="AR76" s="309"/>
      <c r="AS76" s="309"/>
      <c r="AT76" s="309"/>
      <c r="AU76" s="309"/>
      <c r="AV76" s="309"/>
      <c r="AW76" s="309"/>
      <c r="AX76" s="309"/>
      <c r="AY76" s="309"/>
      <c r="AZ76" s="309"/>
      <c r="BA76" s="309"/>
      <c r="BB76" s="309"/>
      <c r="BC76" s="309"/>
      <c r="BD76" s="309"/>
      <c r="BE76" s="309"/>
      <c r="BF76" s="309"/>
      <c r="BG76" s="309"/>
      <c r="BH76" s="309"/>
      <c r="BI76" s="309"/>
      <c r="BJ76" s="309"/>
      <c r="BK76" s="309"/>
      <c r="BL76" s="309"/>
      <c r="BM76" s="309"/>
      <c r="BN76" s="309"/>
      <c r="BO76" s="309"/>
      <c r="BP76" s="309"/>
      <c r="BQ76" s="309"/>
      <c r="BR76" s="309"/>
      <c r="BS76" s="309"/>
      <c r="BT76" s="309"/>
      <c r="BU76" s="309"/>
      <c r="BV76" s="309"/>
      <c r="BW76" s="309"/>
      <c r="BX76" s="309"/>
      <c r="BY76" s="309"/>
      <c r="BZ76" s="309"/>
      <c r="CA76" s="309"/>
      <c r="CB76" s="309"/>
      <c r="CC76" s="309"/>
      <c r="CD76" s="309"/>
      <c r="CE76" s="309"/>
      <c r="CF76" s="309"/>
      <c r="CG76" s="309"/>
      <c r="CH76" s="309"/>
      <c r="CI76" s="309"/>
      <c r="CJ76" s="309"/>
      <c r="CK76" s="309"/>
      <c r="CL76" s="309"/>
      <c r="CM76" s="309"/>
      <c r="CN76" s="309"/>
      <c r="CO76" s="309"/>
      <c r="CP76" s="309"/>
      <c r="CQ76" s="309"/>
      <c r="CR76" s="309"/>
      <c r="CS76" s="309"/>
      <c r="CT76" s="309"/>
      <c r="CU76" s="309"/>
      <c r="CV76" s="309"/>
      <c r="CW76" s="309"/>
      <c r="CX76" s="309"/>
      <c r="CY76" s="309"/>
      <c r="CZ76" s="309"/>
      <c r="DA76" s="309"/>
      <c r="DB76" s="309"/>
      <c r="DC76" s="309"/>
      <c r="DD76" s="309"/>
      <c r="DE76" s="309"/>
      <c r="DF76" s="309"/>
      <c r="DG76" s="309"/>
      <c r="DH76" s="309"/>
      <c r="DI76" s="309"/>
      <c r="DJ76" s="309"/>
      <c r="DK76" s="309"/>
      <c r="DL76" s="309"/>
      <c r="DM76" s="309"/>
      <c r="DN76" s="309"/>
      <c r="DO76" s="309"/>
      <c r="DP76" s="309"/>
      <c r="DQ76" s="309"/>
      <c r="DR76" s="309"/>
      <c r="DS76" s="309"/>
      <c r="DT76" s="309"/>
      <c r="DU76" s="309"/>
      <c r="DV76" s="309"/>
      <c r="DW76" s="309"/>
      <c r="DX76" s="309"/>
      <c r="DY76" s="309"/>
      <c r="DZ76" s="309"/>
      <c r="EA76" s="309"/>
      <c r="EB76" s="309"/>
      <c r="EC76" s="309"/>
      <c r="ED76" s="309"/>
      <c r="EE76" s="309"/>
      <c r="EF76" s="309"/>
      <c r="EG76" s="309"/>
      <c r="EH76" s="309"/>
      <c r="EI76" s="309"/>
    </row>
    <row r="77" spans="1:139">
      <c r="A77" s="323"/>
      <c r="B77" s="263"/>
      <c r="C77" s="263"/>
      <c r="D77" s="263"/>
      <c r="E77" s="263"/>
      <c r="F77" s="263"/>
      <c r="G77" s="263"/>
      <c r="H77" s="307"/>
      <c r="I77" s="309"/>
      <c r="J77" s="309"/>
      <c r="K77" s="309"/>
      <c r="L77" s="309"/>
      <c r="M77" s="309"/>
      <c r="N77" s="309"/>
      <c r="O77" s="309"/>
      <c r="P77" s="309"/>
      <c r="Q77" s="309"/>
      <c r="R77" s="309"/>
      <c r="S77" s="309"/>
      <c r="T77" s="309"/>
      <c r="U77" s="309"/>
      <c r="V77" s="309"/>
      <c r="W77" s="309"/>
      <c r="X77" s="309"/>
      <c r="Y77" s="309"/>
      <c r="Z77" s="309"/>
      <c r="AA77" s="309"/>
      <c r="AB77" s="309"/>
      <c r="AC77" s="309"/>
      <c r="AD77" s="309"/>
      <c r="AE77" s="309"/>
      <c r="AF77" s="309"/>
      <c r="AG77" s="309"/>
      <c r="AH77" s="309"/>
      <c r="AI77" s="309"/>
      <c r="AJ77" s="309"/>
      <c r="AK77" s="309"/>
      <c r="AL77" s="309"/>
      <c r="AM77" s="309"/>
      <c r="AN77" s="309"/>
      <c r="AO77" s="309"/>
      <c r="AP77" s="309"/>
      <c r="AQ77" s="309"/>
      <c r="AR77" s="309"/>
      <c r="AS77" s="309"/>
      <c r="AT77" s="309"/>
      <c r="AU77" s="309"/>
      <c r="AV77" s="309"/>
      <c r="AW77" s="309"/>
      <c r="AX77" s="309"/>
      <c r="AY77" s="309"/>
      <c r="AZ77" s="309"/>
      <c r="BA77" s="309"/>
      <c r="BB77" s="309"/>
      <c r="BC77" s="309"/>
      <c r="BD77" s="309"/>
      <c r="BE77" s="309"/>
      <c r="BF77" s="309"/>
      <c r="BG77" s="309"/>
      <c r="BH77" s="309"/>
      <c r="BI77" s="309"/>
      <c r="BJ77" s="309"/>
      <c r="BK77" s="309"/>
      <c r="BL77" s="309"/>
      <c r="BM77" s="309"/>
      <c r="BN77" s="309"/>
      <c r="BO77" s="309"/>
      <c r="BP77" s="309"/>
      <c r="BQ77" s="309"/>
      <c r="BR77" s="309"/>
      <c r="BS77" s="309"/>
      <c r="BT77" s="309"/>
      <c r="BU77" s="309"/>
      <c r="BV77" s="309"/>
      <c r="BW77" s="309"/>
      <c r="BX77" s="309"/>
      <c r="BY77" s="309"/>
      <c r="BZ77" s="309"/>
      <c r="CA77" s="309"/>
      <c r="CB77" s="309"/>
      <c r="CC77" s="309"/>
      <c r="CD77" s="309"/>
      <c r="CE77" s="309"/>
      <c r="CF77" s="309"/>
      <c r="CG77" s="309"/>
      <c r="CH77" s="309"/>
      <c r="CI77" s="309"/>
      <c r="CJ77" s="309"/>
      <c r="CK77" s="309"/>
      <c r="CL77" s="309"/>
      <c r="CM77" s="309"/>
      <c r="CN77" s="309"/>
      <c r="CO77" s="309"/>
      <c r="CP77" s="309"/>
      <c r="CQ77" s="309"/>
      <c r="CR77" s="309"/>
      <c r="CS77" s="309"/>
      <c r="CT77" s="309"/>
      <c r="CU77" s="309"/>
      <c r="CV77" s="309"/>
      <c r="CW77" s="309"/>
      <c r="CX77" s="309"/>
      <c r="CY77" s="309"/>
      <c r="CZ77" s="309"/>
      <c r="DA77" s="309"/>
      <c r="DB77" s="309"/>
      <c r="DC77" s="309"/>
      <c r="DD77" s="309"/>
      <c r="DE77" s="309"/>
      <c r="DF77" s="309"/>
      <c r="DG77" s="309"/>
      <c r="DH77" s="309"/>
      <c r="DI77" s="309"/>
      <c r="DJ77" s="309"/>
      <c r="DK77" s="309"/>
      <c r="DL77" s="309"/>
      <c r="DM77" s="309"/>
      <c r="DN77" s="309"/>
      <c r="DO77" s="309"/>
      <c r="DP77" s="309"/>
      <c r="DQ77" s="309"/>
      <c r="DR77" s="309"/>
      <c r="DS77" s="309"/>
      <c r="DT77" s="309"/>
      <c r="DU77" s="309"/>
      <c r="DV77" s="309"/>
      <c r="DW77" s="309"/>
      <c r="DX77" s="309"/>
      <c r="DY77" s="309"/>
      <c r="DZ77" s="309"/>
      <c r="EA77" s="309"/>
      <c r="EB77" s="309"/>
      <c r="EC77" s="309"/>
      <c r="ED77" s="309"/>
      <c r="EE77" s="309"/>
      <c r="EF77" s="309"/>
      <c r="EG77" s="309"/>
      <c r="EH77" s="309"/>
      <c r="EI77" s="309"/>
    </row>
    <row r="78" spans="1:139">
      <c r="A78" s="323"/>
      <c r="B78" s="263"/>
      <c r="C78" s="263"/>
      <c r="D78" s="263"/>
      <c r="E78" s="263"/>
      <c r="F78" s="263"/>
      <c r="G78" s="263"/>
      <c r="H78" s="307"/>
      <c r="I78" s="309"/>
      <c r="J78" s="309"/>
      <c r="K78" s="309"/>
      <c r="L78" s="309"/>
      <c r="M78" s="309"/>
      <c r="N78" s="309"/>
      <c r="O78" s="309"/>
      <c r="P78" s="309"/>
      <c r="Q78" s="309"/>
      <c r="R78" s="309"/>
      <c r="S78" s="309"/>
      <c r="T78" s="309"/>
      <c r="U78" s="309"/>
      <c r="V78" s="309"/>
      <c r="W78" s="309"/>
      <c r="X78" s="309"/>
      <c r="Y78" s="309"/>
      <c r="Z78" s="309"/>
      <c r="AA78" s="309"/>
      <c r="AB78" s="309"/>
      <c r="AC78" s="309"/>
      <c r="AD78" s="309"/>
      <c r="AE78" s="309"/>
      <c r="AF78" s="309"/>
      <c r="AG78" s="309"/>
      <c r="AH78" s="309"/>
      <c r="AI78" s="309"/>
      <c r="AJ78" s="309"/>
      <c r="AK78" s="309"/>
      <c r="AL78" s="309"/>
      <c r="AM78" s="309"/>
      <c r="AN78" s="309"/>
      <c r="AO78" s="309"/>
      <c r="AP78" s="309"/>
      <c r="AQ78" s="309"/>
      <c r="AR78" s="309"/>
      <c r="AS78" s="309"/>
      <c r="AT78" s="309"/>
      <c r="AU78" s="309"/>
      <c r="AV78" s="309"/>
      <c r="AW78" s="309"/>
      <c r="AX78" s="309"/>
      <c r="AY78" s="309"/>
      <c r="AZ78" s="309"/>
      <c r="BA78" s="309"/>
      <c r="BB78" s="309"/>
      <c r="BC78" s="309"/>
      <c r="BD78" s="309"/>
      <c r="BE78" s="309"/>
      <c r="BF78" s="309"/>
      <c r="BG78" s="309"/>
      <c r="BH78" s="309"/>
      <c r="BI78" s="309"/>
      <c r="BJ78" s="309"/>
      <c r="BK78" s="309"/>
      <c r="BL78" s="309"/>
      <c r="BM78" s="309"/>
      <c r="BN78" s="309"/>
      <c r="BO78" s="309"/>
      <c r="BP78" s="309"/>
      <c r="BQ78" s="309"/>
      <c r="BR78" s="309"/>
      <c r="BS78" s="309"/>
      <c r="BT78" s="309"/>
      <c r="BU78" s="309"/>
      <c r="BV78" s="309"/>
      <c r="BW78" s="309"/>
      <c r="BX78" s="309"/>
      <c r="BY78" s="309"/>
      <c r="BZ78" s="309"/>
      <c r="CA78" s="309"/>
      <c r="CB78" s="309"/>
      <c r="CC78" s="309"/>
      <c r="CD78" s="309"/>
      <c r="CE78" s="309"/>
      <c r="CF78" s="309"/>
      <c r="CG78" s="309"/>
      <c r="CH78" s="309"/>
      <c r="CI78" s="309"/>
      <c r="CJ78" s="309"/>
      <c r="CK78" s="309"/>
      <c r="CL78" s="309"/>
      <c r="CM78" s="309"/>
      <c r="CN78" s="309"/>
      <c r="CO78" s="309"/>
      <c r="CP78" s="309"/>
      <c r="CQ78" s="309"/>
      <c r="CR78" s="309"/>
      <c r="CS78" s="309"/>
      <c r="CT78" s="309"/>
      <c r="CU78" s="309"/>
      <c r="CV78" s="309"/>
      <c r="CW78" s="309"/>
      <c r="CX78" s="309"/>
      <c r="CY78" s="309"/>
      <c r="CZ78" s="309"/>
      <c r="DA78" s="309"/>
      <c r="DB78" s="309"/>
      <c r="DC78" s="309"/>
      <c r="DD78" s="309"/>
      <c r="DE78" s="309"/>
      <c r="DF78" s="309"/>
      <c r="DG78" s="309"/>
      <c r="DH78" s="309"/>
      <c r="DI78" s="309"/>
      <c r="DJ78" s="309"/>
      <c r="DK78" s="309"/>
      <c r="DL78" s="309"/>
      <c r="DM78" s="309"/>
      <c r="DN78" s="309"/>
      <c r="DO78" s="309"/>
      <c r="DP78" s="309"/>
      <c r="DQ78" s="309"/>
      <c r="DR78" s="309"/>
      <c r="DS78" s="309"/>
      <c r="DT78" s="309"/>
      <c r="DU78" s="309"/>
      <c r="DV78" s="309"/>
      <c r="DW78" s="309"/>
      <c r="DX78" s="309"/>
      <c r="DY78" s="309"/>
      <c r="DZ78" s="309"/>
      <c r="EA78" s="309"/>
      <c r="EB78" s="309"/>
      <c r="EC78" s="309"/>
      <c r="ED78" s="309"/>
      <c r="EE78" s="309"/>
      <c r="EF78" s="309"/>
      <c r="EG78" s="309"/>
      <c r="EH78" s="309"/>
      <c r="EI78" s="309"/>
    </row>
    <row r="79" spans="1:139">
      <c r="A79" s="323"/>
      <c r="B79" s="263"/>
      <c r="C79" s="263"/>
      <c r="D79" s="263"/>
      <c r="E79" s="263"/>
      <c r="F79" s="263"/>
      <c r="G79" s="263"/>
      <c r="H79" s="307"/>
      <c r="I79" s="309"/>
      <c r="J79" s="309"/>
      <c r="K79" s="309"/>
      <c r="L79" s="309"/>
      <c r="M79" s="309"/>
      <c r="N79" s="309"/>
      <c r="O79" s="309"/>
      <c r="P79" s="309"/>
      <c r="Q79" s="309"/>
      <c r="R79" s="309"/>
      <c r="S79" s="309"/>
      <c r="T79" s="309"/>
      <c r="U79" s="309"/>
      <c r="V79" s="309"/>
      <c r="W79" s="309"/>
      <c r="X79" s="309"/>
      <c r="Y79" s="309"/>
      <c r="Z79" s="309"/>
      <c r="AA79" s="309"/>
      <c r="AB79" s="309"/>
      <c r="AC79" s="309"/>
      <c r="AD79" s="309"/>
      <c r="AE79" s="309"/>
      <c r="AF79" s="309"/>
      <c r="AG79" s="309"/>
      <c r="AH79" s="309"/>
      <c r="AI79" s="309"/>
      <c r="AJ79" s="309"/>
      <c r="AK79" s="309"/>
      <c r="AL79" s="309"/>
      <c r="AM79" s="309"/>
      <c r="AN79" s="309"/>
      <c r="AO79" s="309"/>
      <c r="AP79" s="309"/>
      <c r="AQ79" s="309"/>
      <c r="AR79" s="309"/>
      <c r="AS79" s="309"/>
      <c r="AT79" s="309"/>
      <c r="AU79" s="309"/>
      <c r="AV79" s="309"/>
      <c r="AW79" s="309"/>
      <c r="AX79" s="309"/>
      <c r="AY79" s="309"/>
      <c r="AZ79" s="309"/>
      <c r="BA79" s="309"/>
      <c r="BB79" s="309"/>
      <c r="BC79" s="309"/>
      <c r="BD79" s="309"/>
      <c r="BE79" s="309"/>
      <c r="BF79" s="309"/>
      <c r="BG79" s="309"/>
      <c r="BH79" s="309"/>
      <c r="BI79" s="309"/>
      <c r="BJ79" s="309"/>
      <c r="BK79" s="309"/>
      <c r="BL79" s="309"/>
      <c r="BM79" s="309"/>
      <c r="BN79" s="309"/>
      <c r="BO79" s="309"/>
      <c r="BP79" s="309"/>
      <c r="BQ79" s="309"/>
      <c r="BR79" s="309"/>
      <c r="BS79" s="309"/>
      <c r="BT79" s="309"/>
      <c r="BU79" s="309"/>
      <c r="BV79" s="309"/>
      <c r="BW79" s="309"/>
      <c r="BX79" s="309"/>
      <c r="BY79" s="309"/>
      <c r="BZ79" s="309"/>
      <c r="CA79" s="309"/>
      <c r="CB79" s="309"/>
      <c r="CC79" s="309"/>
      <c r="CD79" s="309"/>
      <c r="CE79" s="309"/>
      <c r="CF79" s="309"/>
      <c r="CG79" s="309"/>
      <c r="CH79" s="309"/>
      <c r="CI79" s="309"/>
      <c r="CJ79" s="309"/>
      <c r="CK79" s="309"/>
      <c r="CL79" s="309"/>
      <c r="CM79" s="309"/>
      <c r="CN79" s="309"/>
      <c r="CO79" s="309"/>
      <c r="CP79" s="309"/>
      <c r="CQ79" s="309"/>
      <c r="CR79" s="309"/>
      <c r="CS79" s="309"/>
      <c r="CT79" s="309"/>
      <c r="CU79" s="309"/>
      <c r="CV79" s="309"/>
      <c r="CW79" s="309"/>
      <c r="CX79" s="309"/>
      <c r="CY79" s="309"/>
      <c r="CZ79" s="309"/>
      <c r="DA79" s="309"/>
      <c r="DB79" s="309"/>
      <c r="DC79" s="309"/>
      <c r="DD79" s="309"/>
      <c r="DE79" s="309"/>
      <c r="DF79" s="309"/>
      <c r="DG79" s="309"/>
      <c r="DH79" s="309"/>
      <c r="DI79" s="309"/>
      <c r="DJ79" s="309"/>
      <c r="DK79" s="309"/>
      <c r="DL79" s="309"/>
      <c r="DM79" s="309"/>
      <c r="DN79" s="309"/>
      <c r="DO79" s="309"/>
      <c r="DP79" s="309"/>
      <c r="DQ79" s="309"/>
      <c r="DR79" s="309"/>
      <c r="DS79" s="309"/>
      <c r="DT79" s="309"/>
      <c r="DU79" s="309"/>
      <c r="DV79" s="309"/>
      <c r="DW79" s="309"/>
      <c r="DX79" s="309"/>
      <c r="DY79" s="309"/>
      <c r="DZ79" s="309"/>
      <c r="EA79" s="309"/>
      <c r="EB79" s="309"/>
      <c r="EC79" s="309"/>
      <c r="ED79" s="309"/>
      <c r="EE79" s="309"/>
      <c r="EF79" s="309"/>
      <c r="EG79" s="309"/>
      <c r="EH79" s="309"/>
      <c r="EI79" s="309"/>
    </row>
    <row r="80" spans="1:139">
      <c r="A80" s="323"/>
      <c r="B80" s="263"/>
      <c r="C80" s="263"/>
      <c r="D80" s="263"/>
      <c r="E80" s="263"/>
      <c r="F80" s="263"/>
      <c r="G80" s="263"/>
      <c r="H80" s="307"/>
      <c r="I80" s="309"/>
      <c r="J80" s="309"/>
      <c r="K80" s="309"/>
      <c r="L80" s="309"/>
      <c r="M80" s="309"/>
      <c r="N80" s="309"/>
      <c r="O80" s="309"/>
      <c r="P80" s="309"/>
      <c r="Q80" s="309"/>
      <c r="R80" s="309"/>
      <c r="S80" s="309"/>
      <c r="T80" s="309"/>
      <c r="U80" s="309"/>
      <c r="V80" s="309"/>
      <c r="W80" s="309"/>
      <c r="X80" s="309"/>
      <c r="Y80" s="309"/>
      <c r="Z80" s="309"/>
      <c r="AA80" s="309"/>
      <c r="AB80" s="309"/>
      <c r="AC80" s="309"/>
      <c r="AD80" s="309"/>
      <c r="AE80" s="309"/>
      <c r="AF80" s="309"/>
      <c r="AG80" s="309"/>
      <c r="AH80" s="309"/>
      <c r="AI80" s="309"/>
      <c r="AJ80" s="309"/>
      <c r="AK80" s="309"/>
      <c r="AL80" s="309"/>
      <c r="AM80" s="309"/>
      <c r="AN80" s="309"/>
      <c r="AO80" s="309"/>
      <c r="AP80" s="309"/>
      <c r="AQ80" s="309"/>
      <c r="AR80" s="309"/>
      <c r="AS80" s="309"/>
      <c r="AT80" s="309"/>
      <c r="AU80" s="309"/>
      <c r="AV80" s="309"/>
      <c r="AW80" s="309"/>
      <c r="AX80" s="309"/>
      <c r="AY80" s="309"/>
      <c r="AZ80" s="309"/>
      <c r="BA80" s="309"/>
      <c r="BB80" s="309"/>
      <c r="BC80" s="309"/>
      <c r="BD80" s="309"/>
      <c r="BE80" s="309"/>
      <c r="BF80" s="309"/>
      <c r="BG80" s="309"/>
      <c r="BH80" s="309"/>
      <c r="BI80" s="309"/>
      <c r="BJ80" s="309"/>
      <c r="BK80" s="309"/>
      <c r="BL80" s="309"/>
      <c r="BM80" s="309"/>
      <c r="BN80" s="309"/>
      <c r="BO80" s="309"/>
      <c r="BP80" s="309"/>
      <c r="BQ80" s="309"/>
      <c r="BR80" s="309"/>
      <c r="BS80" s="309"/>
      <c r="BT80" s="309"/>
      <c r="BU80" s="309"/>
      <c r="BV80" s="309"/>
      <c r="BW80" s="309"/>
      <c r="BX80" s="309"/>
      <c r="BY80" s="309"/>
      <c r="BZ80" s="309"/>
      <c r="CA80" s="309"/>
      <c r="CB80" s="309"/>
      <c r="CC80" s="309"/>
      <c r="CD80" s="309"/>
      <c r="CE80" s="309"/>
      <c r="CF80" s="309"/>
      <c r="CG80" s="309"/>
      <c r="CH80" s="309"/>
      <c r="CI80" s="309"/>
      <c r="CJ80" s="309"/>
      <c r="CK80" s="309"/>
      <c r="CL80" s="309"/>
      <c r="CM80" s="309"/>
      <c r="CN80" s="309"/>
      <c r="CO80" s="309"/>
      <c r="CP80" s="309"/>
      <c r="CQ80" s="309"/>
      <c r="CR80" s="309"/>
      <c r="CS80" s="309"/>
      <c r="CT80" s="309"/>
      <c r="CU80" s="309"/>
      <c r="CV80" s="309"/>
      <c r="CW80" s="309"/>
      <c r="CX80" s="309"/>
      <c r="CY80" s="309"/>
      <c r="CZ80" s="309"/>
      <c r="DA80" s="309"/>
      <c r="DB80" s="309"/>
      <c r="DC80" s="309"/>
      <c r="DD80" s="309"/>
      <c r="DE80" s="309"/>
      <c r="DF80" s="309"/>
      <c r="DG80" s="309"/>
      <c r="DH80" s="309"/>
      <c r="DI80" s="309"/>
      <c r="DJ80" s="309"/>
      <c r="DK80" s="309"/>
      <c r="DL80" s="309"/>
      <c r="DM80" s="309"/>
      <c r="DN80" s="309"/>
      <c r="DO80" s="309"/>
      <c r="DP80" s="309"/>
      <c r="DQ80" s="309"/>
      <c r="DR80" s="309"/>
      <c r="DS80" s="309"/>
      <c r="DT80" s="309"/>
      <c r="DU80" s="309"/>
      <c r="DV80" s="309"/>
      <c r="DW80" s="309"/>
      <c r="DX80" s="309"/>
      <c r="DY80" s="309"/>
      <c r="DZ80" s="309"/>
      <c r="EA80" s="309"/>
      <c r="EB80" s="309"/>
      <c r="EC80" s="309"/>
      <c r="ED80" s="309"/>
      <c r="EE80" s="309"/>
      <c r="EF80" s="309"/>
      <c r="EG80" s="309"/>
      <c r="EH80" s="309"/>
      <c r="EI80" s="309"/>
    </row>
    <row r="81" spans="1:139">
      <c r="A81" s="323"/>
      <c r="B81" s="263"/>
      <c r="C81" s="263"/>
      <c r="D81" s="263"/>
      <c r="E81" s="263"/>
      <c r="F81" s="263"/>
      <c r="G81" s="263"/>
      <c r="H81" s="307"/>
      <c r="I81" s="309"/>
      <c r="J81" s="309"/>
      <c r="K81" s="309"/>
      <c r="L81" s="309"/>
      <c r="M81" s="309"/>
      <c r="N81" s="309"/>
      <c r="O81" s="309"/>
      <c r="P81" s="309"/>
      <c r="Q81" s="309"/>
      <c r="R81" s="309"/>
      <c r="S81" s="309"/>
      <c r="T81" s="309"/>
      <c r="U81" s="309"/>
      <c r="V81" s="309"/>
      <c r="W81" s="309"/>
      <c r="X81" s="309"/>
      <c r="Y81" s="309"/>
      <c r="Z81" s="309"/>
      <c r="AA81" s="309"/>
      <c r="AB81" s="309"/>
      <c r="AC81" s="309"/>
      <c r="AD81" s="309"/>
      <c r="AE81" s="309"/>
      <c r="AF81" s="309"/>
      <c r="AG81" s="309"/>
      <c r="AH81" s="309"/>
      <c r="AI81" s="309"/>
      <c r="AJ81" s="309"/>
      <c r="AK81" s="309"/>
      <c r="AL81" s="309"/>
      <c r="AM81" s="309"/>
      <c r="AN81" s="309"/>
      <c r="AO81" s="309"/>
      <c r="AP81" s="309"/>
      <c r="AQ81" s="309"/>
      <c r="AR81" s="309"/>
      <c r="AS81" s="309"/>
      <c r="AT81" s="309"/>
      <c r="AU81" s="309"/>
      <c r="AV81" s="309"/>
      <c r="AW81" s="309"/>
      <c r="AX81" s="309"/>
      <c r="AY81" s="309"/>
      <c r="AZ81" s="309"/>
      <c r="BA81" s="309"/>
      <c r="BB81" s="309"/>
      <c r="BC81" s="309"/>
      <c r="BD81" s="309"/>
      <c r="BE81" s="309"/>
      <c r="BF81" s="309"/>
      <c r="BG81" s="309"/>
      <c r="BH81" s="309"/>
      <c r="BI81" s="309"/>
      <c r="BJ81" s="309"/>
      <c r="BK81" s="309"/>
      <c r="BL81" s="309"/>
      <c r="BM81" s="309"/>
      <c r="BN81" s="309"/>
      <c r="BO81" s="309"/>
      <c r="BP81" s="309"/>
      <c r="BQ81" s="309"/>
      <c r="BR81" s="309"/>
      <c r="BS81" s="309"/>
      <c r="BT81" s="309"/>
      <c r="BU81" s="309"/>
      <c r="BV81" s="309"/>
      <c r="BW81" s="309"/>
      <c r="BX81" s="309"/>
      <c r="BY81" s="309"/>
      <c r="BZ81" s="309"/>
      <c r="CA81" s="309"/>
      <c r="CB81" s="309"/>
      <c r="CC81" s="309"/>
      <c r="CD81" s="309"/>
      <c r="CE81" s="309"/>
      <c r="CF81" s="309"/>
      <c r="CG81" s="309"/>
      <c r="CH81" s="309"/>
      <c r="CI81" s="309"/>
      <c r="CJ81" s="309"/>
      <c r="CK81" s="309"/>
      <c r="CL81" s="309"/>
      <c r="CM81" s="309"/>
      <c r="CN81" s="309"/>
      <c r="CO81" s="309"/>
      <c r="CP81" s="309"/>
      <c r="CQ81" s="309"/>
      <c r="CR81" s="309"/>
      <c r="CS81" s="309"/>
      <c r="CT81" s="309"/>
      <c r="CU81" s="309"/>
      <c r="CV81" s="309"/>
      <c r="CW81" s="309"/>
      <c r="CX81" s="309"/>
      <c r="CY81" s="309"/>
      <c r="CZ81" s="309"/>
      <c r="DA81" s="309"/>
      <c r="DB81" s="309"/>
      <c r="DC81" s="309"/>
      <c r="DD81" s="309"/>
      <c r="DE81" s="309"/>
      <c r="DF81" s="309"/>
      <c r="DG81" s="309"/>
      <c r="DH81" s="309"/>
      <c r="DI81" s="309"/>
      <c r="DJ81" s="309"/>
      <c r="DK81" s="309"/>
      <c r="DL81" s="309"/>
      <c r="DM81" s="309"/>
      <c r="DN81" s="309"/>
      <c r="DO81" s="309"/>
      <c r="DP81" s="309"/>
      <c r="DQ81" s="309"/>
      <c r="DR81" s="309"/>
      <c r="DS81" s="309"/>
      <c r="DT81" s="309"/>
      <c r="DU81" s="309"/>
      <c r="DV81" s="309"/>
      <c r="DW81" s="309"/>
      <c r="DX81" s="309"/>
      <c r="DY81" s="309"/>
      <c r="DZ81" s="309"/>
      <c r="EA81" s="309"/>
      <c r="EB81" s="309"/>
      <c r="EC81" s="309"/>
      <c r="ED81" s="309"/>
      <c r="EE81" s="309"/>
      <c r="EF81" s="309"/>
      <c r="EG81" s="309"/>
      <c r="EH81" s="309"/>
      <c r="EI81" s="309"/>
    </row>
    <row r="82" spans="1:139">
      <c r="A82" s="323"/>
      <c r="B82" s="263"/>
      <c r="C82" s="263"/>
      <c r="D82" s="263"/>
      <c r="E82" s="263"/>
      <c r="F82" s="263"/>
      <c r="G82" s="263"/>
      <c r="H82" s="307"/>
      <c r="I82" s="309"/>
      <c r="J82" s="309"/>
      <c r="K82" s="309"/>
      <c r="L82" s="309"/>
      <c r="M82" s="309"/>
      <c r="N82" s="309"/>
      <c r="O82" s="309"/>
      <c r="P82" s="309"/>
      <c r="Q82" s="309"/>
      <c r="R82" s="309"/>
      <c r="S82" s="309"/>
      <c r="T82" s="309"/>
      <c r="U82" s="309"/>
      <c r="V82" s="309"/>
      <c r="W82" s="309"/>
      <c r="X82" s="309"/>
      <c r="Y82" s="309"/>
      <c r="Z82" s="309"/>
      <c r="AA82" s="309"/>
      <c r="AB82" s="309"/>
      <c r="AC82" s="309"/>
      <c r="AD82" s="309"/>
      <c r="AE82" s="309"/>
      <c r="AF82" s="309"/>
      <c r="AG82" s="309"/>
      <c r="AH82" s="309"/>
      <c r="AI82" s="309"/>
      <c r="AJ82" s="309"/>
      <c r="AK82" s="309"/>
      <c r="AL82" s="309"/>
      <c r="AM82" s="309"/>
      <c r="AN82" s="309"/>
      <c r="AO82" s="309"/>
      <c r="AP82" s="309"/>
      <c r="AQ82" s="309"/>
      <c r="AR82" s="309"/>
      <c r="AS82" s="309"/>
      <c r="AT82" s="309"/>
      <c r="AU82" s="309"/>
      <c r="AV82" s="309"/>
      <c r="AW82" s="309"/>
      <c r="AX82" s="309"/>
      <c r="AY82" s="309"/>
      <c r="AZ82" s="309"/>
      <c r="BA82" s="309"/>
      <c r="BB82" s="309"/>
      <c r="BC82" s="309"/>
      <c r="BD82" s="309"/>
      <c r="BE82" s="309"/>
      <c r="BF82" s="309"/>
      <c r="BG82" s="309"/>
      <c r="BH82" s="309"/>
      <c r="BI82" s="309"/>
      <c r="BJ82" s="309"/>
      <c r="BK82" s="309"/>
      <c r="BL82" s="309"/>
      <c r="BM82" s="309"/>
      <c r="BN82" s="309"/>
      <c r="BO82" s="309"/>
      <c r="BP82" s="309"/>
      <c r="BQ82" s="309"/>
      <c r="BR82" s="309"/>
      <c r="BS82" s="309"/>
      <c r="BT82" s="309"/>
      <c r="BU82" s="309"/>
      <c r="BV82" s="309"/>
      <c r="BW82" s="309"/>
      <c r="BX82" s="309"/>
      <c r="BY82" s="309"/>
      <c r="BZ82" s="309"/>
      <c r="CA82" s="309"/>
      <c r="CB82" s="309"/>
      <c r="CC82" s="309"/>
      <c r="CD82" s="309"/>
      <c r="CE82" s="309"/>
      <c r="CF82" s="309"/>
      <c r="CG82" s="309"/>
      <c r="CH82" s="309"/>
      <c r="CI82" s="309"/>
      <c r="CJ82" s="309"/>
      <c r="CK82" s="309"/>
      <c r="CL82" s="309"/>
      <c r="CM82" s="309"/>
      <c r="CN82" s="309"/>
      <c r="CO82" s="309"/>
      <c r="CP82" s="309"/>
      <c r="CQ82" s="309"/>
      <c r="CR82" s="309"/>
      <c r="CS82" s="309"/>
      <c r="CT82" s="309"/>
      <c r="CU82" s="309"/>
      <c r="CV82" s="309"/>
      <c r="CW82" s="309"/>
      <c r="CX82" s="309"/>
      <c r="CY82" s="309"/>
      <c r="CZ82" s="309"/>
      <c r="DA82" s="309"/>
      <c r="DB82" s="309"/>
      <c r="DC82" s="309"/>
      <c r="DD82" s="309"/>
      <c r="DE82" s="309"/>
      <c r="DF82" s="309"/>
      <c r="DG82" s="309"/>
      <c r="DH82" s="309"/>
      <c r="DI82" s="309"/>
      <c r="DJ82" s="309"/>
      <c r="DK82" s="309"/>
      <c r="DL82" s="309"/>
      <c r="DM82" s="309"/>
      <c r="DN82" s="309"/>
      <c r="DO82" s="309"/>
      <c r="DP82" s="309"/>
      <c r="DQ82" s="309"/>
      <c r="DR82" s="309"/>
      <c r="DS82" s="309"/>
      <c r="DT82" s="309"/>
      <c r="DU82" s="309"/>
      <c r="DV82" s="309"/>
      <c r="DW82" s="309"/>
      <c r="DX82" s="309"/>
      <c r="DY82" s="309"/>
      <c r="DZ82" s="309"/>
      <c r="EA82" s="309"/>
      <c r="EB82" s="309"/>
      <c r="EC82" s="309"/>
      <c r="ED82" s="309"/>
      <c r="EE82" s="309"/>
      <c r="EF82" s="309"/>
      <c r="EG82" s="309"/>
      <c r="EH82" s="309"/>
      <c r="EI82" s="309"/>
    </row>
    <row r="83" spans="1:139">
      <c r="A83" s="323"/>
      <c r="B83" s="263"/>
      <c r="C83" s="263"/>
      <c r="D83" s="263"/>
      <c r="E83" s="263"/>
      <c r="F83" s="263"/>
      <c r="G83" s="263"/>
      <c r="H83" s="307"/>
      <c r="I83" s="309"/>
      <c r="J83" s="309"/>
      <c r="K83" s="309"/>
      <c r="L83" s="309"/>
      <c r="M83" s="309"/>
      <c r="N83" s="309"/>
      <c r="O83" s="309"/>
      <c r="P83" s="309"/>
      <c r="Q83" s="309"/>
      <c r="R83" s="309"/>
      <c r="S83" s="309"/>
      <c r="T83" s="309"/>
      <c r="U83" s="309"/>
      <c r="V83" s="309"/>
      <c r="W83" s="309"/>
      <c r="X83" s="309"/>
      <c r="Y83" s="309"/>
      <c r="Z83" s="309"/>
      <c r="AA83" s="309"/>
      <c r="AB83" s="309"/>
      <c r="AC83" s="309"/>
      <c r="AD83" s="309"/>
      <c r="AE83" s="309"/>
      <c r="AF83" s="309"/>
      <c r="AG83" s="309"/>
      <c r="AH83" s="309"/>
      <c r="AI83" s="309"/>
      <c r="AJ83" s="309"/>
      <c r="AK83" s="309"/>
      <c r="AL83" s="309"/>
      <c r="AM83" s="309"/>
      <c r="AN83" s="309"/>
      <c r="AO83" s="309"/>
      <c r="AP83" s="309"/>
      <c r="AQ83" s="309"/>
      <c r="AR83" s="309"/>
      <c r="AS83" s="309"/>
      <c r="AT83" s="309"/>
      <c r="AU83" s="309"/>
      <c r="AV83" s="309"/>
      <c r="AW83" s="309"/>
      <c r="AX83" s="309"/>
      <c r="AY83" s="309"/>
      <c r="AZ83" s="309"/>
      <c r="BA83" s="309"/>
      <c r="BB83" s="309"/>
      <c r="BC83" s="309"/>
      <c r="BD83" s="309"/>
      <c r="BE83" s="309"/>
      <c r="BF83" s="309"/>
      <c r="BG83" s="309"/>
      <c r="BH83" s="309"/>
      <c r="BI83" s="309"/>
      <c r="BJ83" s="309"/>
      <c r="BK83" s="309"/>
      <c r="BL83" s="309"/>
      <c r="BM83" s="309"/>
      <c r="BN83" s="309"/>
      <c r="BO83" s="309"/>
      <c r="BP83" s="309"/>
      <c r="BQ83" s="309"/>
      <c r="BR83" s="309"/>
      <c r="BS83" s="309"/>
      <c r="BT83" s="309"/>
      <c r="BU83" s="309"/>
      <c r="BV83" s="309"/>
      <c r="BW83" s="309"/>
      <c r="BX83" s="309"/>
      <c r="BY83" s="309"/>
      <c r="BZ83" s="309"/>
      <c r="CA83" s="309"/>
      <c r="CB83" s="309"/>
      <c r="CC83" s="309"/>
      <c r="CD83" s="309"/>
      <c r="CE83" s="309"/>
      <c r="CF83" s="309"/>
      <c r="CG83" s="309"/>
      <c r="CH83" s="309"/>
      <c r="CI83" s="309"/>
      <c r="CJ83" s="309"/>
      <c r="CK83" s="309"/>
      <c r="CL83" s="309"/>
      <c r="CM83" s="309"/>
      <c r="CN83" s="309"/>
      <c r="CO83" s="309"/>
      <c r="CP83" s="309"/>
      <c r="CQ83" s="309"/>
      <c r="CR83" s="309"/>
      <c r="CS83" s="309"/>
      <c r="CT83" s="309"/>
      <c r="CU83" s="309"/>
      <c r="CV83" s="309"/>
      <c r="CW83" s="309"/>
      <c r="CX83" s="309"/>
      <c r="CY83" s="309"/>
      <c r="CZ83" s="309"/>
      <c r="DA83" s="309"/>
      <c r="DB83" s="309"/>
      <c r="DC83" s="309"/>
      <c r="DD83" s="309"/>
      <c r="DE83" s="309"/>
      <c r="DF83" s="309"/>
      <c r="DG83" s="309"/>
      <c r="DH83" s="309"/>
      <c r="DI83" s="309"/>
      <c r="DJ83" s="309"/>
      <c r="DK83" s="309"/>
      <c r="DL83" s="309"/>
      <c r="DM83" s="309"/>
      <c r="DN83" s="309"/>
      <c r="DO83" s="309"/>
      <c r="DP83" s="309"/>
      <c r="DQ83" s="309"/>
      <c r="DR83" s="309"/>
      <c r="DS83" s="309"/>
      <c r="DT83" s="309"/>
      <c r="DU83" s="309"/>
      <c r="DV83" s="309"/>
      <c r="DW83" s="309"/>
      <c r="DX83" s="309"/>
      <c r="DY83" s="309"/>
      <c r="DZ83" s="309"/>
      <c r="EA83" s="309"/>
      <c r="EB83" s="309"/>
      <c r="EC83" s="309"/>
      <c r="ED83" s="309"/>
      <c r="EE83" s="309"/>
      <c r="EF83" s="309"/>
      <c r="EG83" s="309"/>
      <c r="EH83" s="309"/>
      <c r="EI83" s="309"/>
    </row>
    <row r="84" spans="1:139">
      <c r="A84" s="323"/>
      <c r="B84" s="263"/>
      <c r="C84" s="263"/>
      <c r="D84" s="263"/>
      <c r="E84" s="263"/>
      <c r="F84" s="263"/>
      <c r="G84" s="263"/>
      <c r="H84" s="307"/>
      <c r="I84" s="309"/>
      <c r="J84" s="309"/>
      <c r="K84" s="309"/>
      <c r="L84" s="309"/>
      <c r="M84" s="309"/>
      <c r="N84" s="309"/>
      <c r="O84" s="309"/>
      <c r="P84" s="309"/>
      <c r="Q84" s="309"/>
      <c r="R84" s="309"/>
      <c r="S84" s="309"/>
      <c r="T84" s="309"/>
      <c r="U84" s="309"/>
      <c r="V84" s="309"/>
      <c r="W84" s="309"/>
      <c r="X84" s="309"/>
      <c r="Y84" s="309"/>
      <c r="Z84" s="309"/>
      <c r="AA84" s="309"/>
      <c r="AB84" s="309"/>
      <c r="AC84" s="309"/>
      <c r="AD84" s="309"/>
      <c r="AE84" s="309"/>
      <c r="AF84" s="309"/>
      <c r="AG84" s="309"/>
      <c r="AH84" s="309"/>
      <c r="AI84" s="309"/>
      <c r="AJ84" s="309"/>
      <c r="AK84" s="309"/>
      <c r="AL84" s="309"/>
      <c r="AM84" s="309"/>
      <c r="AN84" s="309"/>
      <c r="AO84" s="309"/>
      <c r="AP84" s="309"/>
      <c r="AQ84" s="309"/>
      <c r="AR84" s="309"/>
      <c r="AS84" s="309"/>
      <c r="AT84" s="309"/>
      <c r="AU84" s="309"/>
      <c r="AV84" s="309"/>
      <c r="AW84" s="309"/>
      <c r="AX84" s="309"/>
      <c r="AY84" s="309"/>
      <c r="AZ84" s="309"/>
      <c r="BA84" s="309"/>
      <c r="BB84" s="309"/>
      <c r="BC84" s="309"/>
      <c r="BD84" s="309"/>
      <c r="BE84" s="309"/>
      <c r="BF84" s="309"/>
      <c r="BG84" s="309"/>
      <c r="BH84" s="309"/>
      <c r="BI84" s="309"/>
      <c r="BJ84" s="309"/>
      <c r="BK84" s="309"/>
      <c r="BL84" s="309"/>
      <c r="BM84" s="309"/>
      <c r="BN84" s="309"/>
      <c r="BO84" s="309"/>
      <c r="BP84" s="309"/>
      <c r="BQ84" s="309"/>
      <c r="BR84" s="309"/>
      <c r="BS84" s="309"/>
      <c r="BT84" s="309"/>
      <c r="BU84" s="309"/>
      <c r="BV84" s="309"/>
      <c r="BW84" s="309"/>
      <c r="BX84" s="309"/>
      <c r="BY84" s="309"/>
      <c r="BZ84" s="309"/>
      <c r="CA84" s="309"/>
      <c r="CB84" s="309"/>
      <c r="CC84" s="309"/>
      <c r="CD84" s="309"/>
      <c r="CE84" s="309"/>
      <c r="CF84" s="309"/>
      <c r="CG84" s="309"/>
      <c r="CH84" s="309"/>
      <c r="CI84" s="309"/>
      <c r="CJ84" s="309"/>
      <c r="CK84" s="309"/>
      <c r="CL84" s="309"/>
      <c r="CM84" s="309"/>
      <c r="CN84" s="309"/>
      <c r="CO84" s="309"/>
      <c r="CP84" s="309"/>
      <c r="CQ84" s="309"/>
      <c r="CR84" s="309"/>
      <c r="CS84" s="309"/>
      <c r="CT84" s="309"/>
      <c r="CU84" s="309"/>
      <c r="CV84" s="309"/>
      <c r="CW84" s="309"/>
      <c r="CX84" s="309"/>
      <c r="CY84" s="309"/>
      <c r="CZ84" s="309"/>
      <c r="DA84" s="309"/>
      <c r="DB84" s="309"/>
      <c r="DC84" s="309"/>
      <c r="DD84" s="309"/>
      <c r="DE84" s="309"/>
      <c r="DF84" s="309"/>
      <c r="DG84" s="309"/>
      <c r="DH84" s="309"/>
      <c r="DI84" s="309"/>
      <c r="DJ84" s="309"/>
      <c r="DK84" s="309"/>
      <c r="DL84" s="309"/>
      <c r="DM84" s="309"/>
      <c r="DN84" s="309"/>
      <c r="DO84" s="309"/>
      <c r="DP84" s="309"/>
      <c r="DQ84" s="309"/>
      <c r="DR84" s="309"/>
      <c r="DS84" s="309"/>
      <c r="DT84" s="309"/>
      <c r="DU84" s="309"/>
      <c r="DV84" s="309"/>
      <c r="DW84" s="309"/>
      <c r="DX84" s="309"/>
      <c r="DY84" s="309"/>
      <c r="DZ84" s="309"/>
      <c r="EA84" s="309"/>
      <c r="EB84" s="309"/>
      <c r="EC84" s="309"/>
      <c r="ED84" s="309"/>
      <c r="EE84" s="309"/>
      <c r="EF84" s="309"/>
      <c r="EG84" s="309"/>
      <c r="EH84" s="309"/>
      <c r="EI84" s="309"/>
    </row>
    <row r="85" spans="1:139">
      <c r="A85" s="323"/>
      <c r="B85" s="263"/>
      <c r="C85" s="263"/>
      <c r="D85" s="263"/>
      <c r="E85" s="263"/>
      <c r="F85" s="263"/>
      <c r="G85" s="263"/>
      <c r="H85" s="307"/>
      <c r="I85" s="309"/>
      <c r="J85" s="309"/>
      <c r="K85" s="309"/>
      <c r="L85" s="309"/>
      <c r="M85" s="309"/>
      <c r="N85" s="309"/>
      <c r="O85" s="309"/>
      <c r="P85" s="309"/>
      <c r="Q85" s="309"/>
      <c r="R85" s="309"/>
      <c r="S85" s="309"/>
      <c r="T85" s="309"/>
      <c r="U85" s="309"/>
      <c r="V85" s="309"/>
      <c r="W85" s="309"/>
      <c r="X85" s="309"/>
      <c r="Y85" s="309"/>
      <c r="Z85" s="309"/>
      <c r="AA85" s="309"/>
      <c r="AB85" s="309"/>
      <c r="AC85" s="309"/>
      <c r="AD85" s="309"/>
      <c r="AE85" s="309"/>
      <c r="AF85" s="309"/>
      <c r="AG85" s="309"/>
      <c r="AH85" s="309"/>
      <c r="AI85" s="309"/>
      <c r="AJ85" s="309"/>
      <c r="AK85" s="309"/>
      <c r="AL85" s="309"/>
      <c r="AM85" s="309"/>
      <c r="AN85" s="309"/>
      <c r="AO85" s="309"/>
      <c r="AP85" s="309"/>
      <c r="AQ85" s="309"/>
      <c r="AR85" s="309"/>
      <c r="AS85" s="309"/>
      <c r="AT85" s="309"/>
      <c r="AU85" s="309"/>
      <c r="AV85" s="309"/>
      <c r="AW85" s="309"/>
      <c r="AX85" s="309"/>
      <c r="AY85" s="309"/>
      <c r="AZ85" s="309"/>
      <c r="BA85" s="309"/>
      <c r="BB85" s="309"/>
      <c r="BC85" s="309"/>
      <c r="BD85" s="309"/>
      <c r="BE85" s="309"/>
      <c r="BF85" s="309"/>
      <c r="BG85" s="309"/>
      <c r="BH85" s="309"/>
      <c r="BI85" s="309"/>
      <c r="BJ85" s="309"/>
      <c r="BK85" s="309"/>
      <c r="BL85" s="309"/>
      <c r="BM85" s="309"/>
      <c r="BN85" s="309"/>
      <c r="BO85" s="309"/>
      <c r="BP85" s="309"/>
      <c r="BQ85" s="309"/>
      <c r="BR85" s="309"/>
      <c r="BS85" s="309"/>
      <c r="BT85" s="309"/>
      <c r="BU85" s="309"/>
      <c r="BV85" s="309"/>
      <c r="BW85" s="309"/>
      <c r="BX85" s="309"/>
      <c r="BY85" s="309"/>
      <c r="BZ85" s="309"/>
      <c r="CA85" s="309"/>
      <c r="CB85" s="309"/>
      <c r="CC85" s="309"/>
      <c r="CD85" s="309"/>
      <c r="CE85" s="309"/>
      <c r="CF85" s="309"/>
      <c r="CG85" s="309"/>
      <c r="CH85" s="309"/>
      <c r="CI85" s="309"/>
      <c r="CJ85" s="309"/>
      <c r="CK85" s="309"/>
      <c r="CL85" s="309"/>
      <c r="CM85" s="309"/>
      <c r="CN85" s="309"/>
      <c r="CO85" s="309"/>
      <c r="CP85" s="309"/>
      <c r="CQ85" s="309"/>
      <c r="CR85" s="309"/>
      <c r="CS85" s="309"/>
      <c r="CT85" s="309"/>
      <c r="CU85" s="309"/>
      <c r="CV85" s="309"/>
      <c r="CW85" s="309"/>
      <c r="CX85" s="309"/>
      <c r="CY85" s="309"/>
      <c r="CZ85" s="309"/>
      <c r="DA85" s="309"/>
      <c r="DB85" s="309"/>
      <c r="DC85" s="309"/>
      <c r="DD85" s="309"/>
      <c r="DE85" s="309"/>
      <c r="DF85" s="309"/>
      <c r="DG85" s="309"/>
      <c r="DH85" s="309"/>
      <c r="DI85" s="309"/>
      <c r="DJ85" s="309"/>
      <c r="DK85" s="309"/>
      <c r="DL85" s="309"/>
      <c r="DM85" s="309"/>
      <c r="DN85" s="309"/>
      <c r="DO85" s="309"/>
      <c r="DP85" s="309"/>
      <c r="DQ85" s="309"/>
      <c r="DR85" s="309"/>
      <c r="DS85" s="309"/>
      <c r="DT85" s="309"/>
      <c r="DU85" s="309"/>
      <c r="DV85" s="309"/>
      <c r="DW85" s="309"/>
      <c r="DX85" s="309"/>
      <c r="DY85" s="309"/>
      <c r="DZ85" s="309"/>
      <c r="EA85" s="309"/>
      <c r="EB85" s="309"/>
      <c r="EC85" s="309"/>
      <c r="ED85" s="309"/>
      <c r="EE85" s="309"/>
      <c r="EF85" s="309"/>
      <c r="EG85" s="309"/>
      <c r="EH85" s="309"/>
      <c r="EI85" s="309"/>
    </row>
    <row r="86" spans="1:139">
      <c r="A86" s="323"/>
      <c r="B86" s="263"/>
      <c r="C86" s="263"/>
      <c r="D86" s="263"/>
      <c r="E86" s="263"/>
      <c r="F86" s="263"/>
      <c r="G86" s="263"/>
      <c r="H86" s="307"/>
      <c r="I86" s="309"/>
      <c r="J86" s="309"/>
      <c r="K86" s="309"/>
      <c r="L86" s="309"/>
      <c r="M86" s="309"/>
      <c r="N86" s="309"/>
      <c r="O86" s="309"/>
      <c r="P86" s="309"/>
      <c r="Q86" s="309"/>
      <c r="R86" s="309"/>
      <c r="S86" s="309"/>
      <c r="T86" s="309"/>
      <c r="U86" s="309"/>
      <c r="V86" s="309"/>
      <c r="W86" s="309"/>
      <c r="X86" s="309"/>
      <c r="Y86" s="309"/>
      <c r="Z86" s="309"/>
      <c r="AA86" s="309"/>
      <c r="AB86" s="309"/>
      <c r="AC86" s="309"/>
      <c r="AD86" s="309"/>
      <c r="AE86" s="309"/>
      <c r="AF86" s="309"/>
      <c r="AG86" s="309"/>
      <c r="AH86" s="309"/>
      <c r="AI86" s="309"/>
      <c r="AJ86" s="309"/>
      <c r="AK86" s="309"/>
      <c r="AL86" s="309"/>
      <c r="AM86" s="309"/>
      <c r="AN86" s="309"/>
      <c r="AO86" s="309"/>
      <c r="AP86" s="309"/>
      <c r="AQ86" s="309"/>
      <c r="AR86" s="309"/>
      <c r="AS86" s="309"/>
      <c r="AT86" s="309"/>
      <c r="AU86" s="309"/>
      <c r="AV86" s="309"/>
      <c r="AW86" s="309"/>
      <c r="AX86" s="309"/>
      <c r="AY86" s="309"/>
      <c r="AZ86" s="309"/>
      <c r="BA86" s="309"/>
      <c r="BB86" s="309"/>
      <c r="BC86" s="309"/>
      <c r="BD86" s="309"/>
      <c r="BE86" s="309"/>
      <c r="BF86" s="309"/>
      <c r="BG86" s="309"/>
      <c r="BH86" s="309"/>
      <c r="BI86" s="309"/>
      <c r="BJ86" s="309"/>
      <c r="BK86" s="309"/>
      <c r="BL86" s="309"/>
      <c r="BM86" s="309"/>
      <c r="BN86" s="309"/>
      <c r="BO86" s="309"/>
      <c r="BP86" s="309"/>
      <c r="BQ86" s="309"/>
      <c r="BR86" s="309"/>
      <c r="BS86" s="309"/>
      <c r="BT86" s="309"/>
      <c r="BU86" s="309"/>
      <c r="BV86" s="309"/>
      <c r="BW86" s="309"/>
      <c r="BX86" s="309"/>
      <c r="BY86" s="309"/>
      <c r="BZ86" s="309"/>
      <c r="CA86" s="309"/>
      <c r="CB86" s="309"/>
      <c r="CC86" s="309"/>
      <c r="CD86" s="309"/>
      <c r="CE86" s="309"/>
      <c r="CF86" s="309"/>
      <c r="CG86" s="309"/>
      <c r="CH86" s="309"/>
      <c r="CI86" s="309"/>
      <c r="CJ86" s="309"/>
      <c r="CK86" s="309"/>
      <c r="CL86" s="309"/>
      <c r="CM86" s="309"/>
      <c r="CN86" s="309"/>
      <c r="CO86" s="309"/>
      <c r="CP86" s="309"/>
      <c r="CQ86" s="309"/>
      <c r="CR86" s="309"/>
      <c r="CS86" s="309"/>
      <c r="CT86" s="309"/>
      <c r="CU86" s="309"/>
      <c r="CV86" s="309"/>
      <c r="CW86" s="309"/>
      <c r="CX86" s="309"/>
      <c r="CY86" s="309"/>
      <c r="CZ86" s="309"/>
      <c r="DA86" s="309"/>
      <c r="DB86" s="309"/>
      <c r="DC86" s="309"/>
      <c r="DD86" s="309"/>
      <c r="DE86" s="309"/>
      <c r="DF86" s="309"/>
      <c r="DG86" s="309"/>
      <c r="DH86" s="309"/>
      <c r="DI86" s="309"/>
      <c r="DJ86" s="309"/>
      <c r="DK86" s="309"/>
      <c r="DL86" s="309"/>
      <c r="DM86" s="309"/>
      <c r="DN86" s="309"/>
      <c r="DO86" s="309"/>
      <c r="DP86" s="309"/>
      <c r="DQ86" s="309"/>
      <c r="DR86" s="309"/>
      <c r="DS86" s="309"/>
      <c r="DT86" s="309"/>
      <c r="DU86" s="309"/>
      <c r="DV86" s="309"/>
      <c r="DW86" s="309"/>
      <c r="DX86" s="309"/>
      <c r="DY86" s="309"/>
      <c r="DZ86" s="309"/>
      <c r="EA86" s="309"/>
      <c r="EB86" s="309"/>
      <c r="EC86" s="309"/>
      <c r="ED86" s="309"/>
      <c r="EE86" s="309"/>
      <c r="EF86" s="309"/>
      <c r="EG86" s="309"/>
      <c r="EH86" s="309"/>
      <c r="EI86" s="309"/>
    </row>
    <row r="87" spans="1:139">
      <c r="A87" s="323"/>
      <c r="B87" s="263"/>
      <c r="C87" s="263"/>
      <c r="D87" s="263"/>
      <c r="E87" s="263"/>
      <c r="F87" s="263"/>
      <c r="G87" s="263"/>
      <c r="H87" s="307"/>
      <c r="I87" s="309"/>
      <c r="J87" s="309"/>
      <c r="K87" s="309"/>
      <c r="L87" s="309"/>
      <c r="M87" s="309"/>
      <c r="N87" s="309"/>
      <c r="O87" s="309"/>
      <c r="P87" s="309"/>
      <c r="Q87" s="309"/>
      <c r="R87" s="309"/>
      <c r="S87" s="309"/>
      <c r="T87" s="309"/>
      <c r="U87" s="309"/>
      <c r="V87" s="309"/>
      <c r="W87" s="309"/>
      <c r="X87" s="309"/>
      <c r="Y87" s="309"/>
      <c r="Z87" s="309"/>
      <c r="AA87" s="309"/>
      <c r="AB87" s="309"/>
      <c r="AC87" s="309"/>
      <c r="AD87" s="309"/>
      <c r="AE87" s="309"/>
      <c r="AF87" s="309"/>
      <c r="AG87" s="309"/>
      <c r="AH87" s="309"/>
      <c r="AI87" s="309"/>
      <c r="AJ87" s="309"/>
      <c r="AK87" s="309"/>
      <c r="AL87" s="309"/>
      <c r="AM87" s="309"/>
      <c r="AN87" s="309"/>
      <c r="AO87" s="309"/>
      <c r="AP87" s="309"/>
      <c r="AQ87" s="309"/>
      <c r="AR87" s="309"/>
      <c r="AS87" s="309"/>
      <c r="AT87" s="309"/>
      <c r="AU87" s="309"/>
      <c r="AV87" s="309"/>
      <c r="AW87" s="309"/>
      <c r="AX87" s="309"/>
      <c r="AY87" s="309"/>
      <c r="AZ87" s="309"/>
      <c r="BA87" s="309"/>
      <c r="BB87" s="309"/>
      <c r="BC87" s="309"/>
      <c r="BD87" s="309"/>
      <c r="BE87" s="309"/>
      <c r="BF87" s="309"/>
      <c r="BG87" s="309"/>
      <c r="BH87" s="309"/>
      <c r="BI87" s="309"/>
      <c r="BJ87" s="309"/>
      <c r="BK87" s="309"/>
      <c r="BL87" s="309"/>
      <c r="BM87" s="309"/>
      <c r="BN87" s="309"/>
      <c r="BO87" s="309"/>
      <c r="BP87" s="309"/>
      <c r="BQ87" s="309"/>
      <c r="BR87" s="309"/>
      <c r="BS87" s="309"/>
      <c r="BT87" s="309"/>
      <c r="BU87" s="309"/>
      <c r="BV87" s="309"/>
      <c r="BW87" s="309"/>
      <c r="BX87" s="309"/>
      <c r="BY87" s="309"/>
      <c r="BZ87" s="309"/>
      <c r="CA87" s="309"/>
      <c r="CB87" s="309"/>
      <c r="CC87" s="309"/>
      <c r="CD87" s="309"/>
      <c r="CE87" s="309"/>
      <c r="CF87" s="309"/>
      <c r="CG87" s="309"/>
      <c r="CH87" s="309"/>
      <c r="CI87" s="309"/>
      <c r="CJ87" s="309"/>
      <c r="CK87" s="309"/>
      <c r="CL87" s="309"/>
      <c r="CM87" s="309"/>
      <c r="CN87" s="309"/>
      <c r="CO87" s="309"/>
      <c r="CP87" s="309"/>
      <c r="CQ87" s="309"/>
      <c r="CR87" s="309"/>
      <c r="CS87" s="309"/>
      <c r="CT87" s="309"/>
      <c r="CU87" s="309"/>
      <c r="CV87" s="309"/>
      <c r="CW87" s="309"/>
      <c r="CX87" s="309"/>
      <c r="CY87" s="309"/>
      <c r="CZ87" s="309"/>
      <c r="DA87" s="309"/>
      <c r="DB87" s="309"/>
      <c r="DC87" s="309"/>
      <c r="DD87" s="309"/>
      <c r="DE87" s="309"/>
      <c r="DF87" s="309"/>
      <c r="DG87" s="309"/>
      <c r="DH87" s="309"/>
      <c r="DI87" s="309"/>
      <c r="DJ87" s="309"/>
      <c r="DK87" s="309"/>
      <c r="DL87" s="309"/>
      <c r="DM87" s="309"/>
      <c r="DN87" s="309"/>
      <c r="DO87" s="309"/>
      <c r="DP87" s="309"/>
      <c r="DQ87" s="309"/>
      <c r="DR87" s="309"/>
      <c r="DS87" s="309"/>
      <c r="DT87" s="309"/>
      <c r="DU87" s="309"/>
      <c r="DV87" s="309"/>
      <c r="DW87" s="309"/>
      <c r="DX87" s="309"/>
      <c r="DY87" s="309"/>
      <c r="DZ87" s="309"/>
      <c r="EA87" s="309"/>
      <c r="EB87" s="309"/>
      <c r="EC87" s="309"/>
      <c r="ED87" s="309"/>
      <c r="EE87" s="309"/>
      <c r="EF87" s="309"/>
      <c r="EG87" s="309"/>
      <c r="EH87" s="309"/>
      <c r="EI87" s="309"/>
    </row>
    <row r="88" spans="1:139">
      <c r="A88" s="323"/>
      <c r="B88" s="263"/>
      <c r="C88" s="263"/>
      <c r="D88" s="263"/>
      <c r="E88" s="263"/>
      <c r="F88" s="263"/>
      <c r="G88" s="263"/>
      <c r="H88" s="307"/>
      <c r="I88" s="309"/>
      <c r="J88" s="309"/>
      <c r="K88" s="309"/>
      <c r="L88" s="309"/>
      <c r="M88" s="309"/>
      <c r="N88" s="309"/>
      <c r="O88" s="309"/>
      <c r="P88" s="309"/>
      <c r="Q88" s="309"/>
      <c r="R88" s="309"/>
      <c r="S88" s="309"/>
      <c r="T88" s="309"/>
      <c r="U88" s="309"/>
      <c r="V88" s="309"/>
      <c r="W88" s="309"/>
      <c r="X88" s="309"/>
      <c r="Y88" s="309"/>
      <c r="Z88" s="309"/>
      <c r="AA88" s="309"/>
      <c r="AB88" s="309"/>
      <c r="AC88" s="309"/>
      <c r="AD88" s="309"/>
      <c r="AE88" s="309"/>
      <c r="AF88" s="309"/>
      <c r="AG88" s="309"/>
      <c r="AH88" s="309"/>
      <c r="AI88" s="309"/>
      <c r="AJ88" s="309"/>
      <c r="AK88" s="309"/>
      <c r="AL88" s="309"/>
      <c r="AM88" s="309"/>
      <c r="AN88" s="309"/>
      <c r="AO88" s="309"/>
      <c r="AP88" s="309"/>
      <c r="AQ88" s="309"/>
      <c r="AR88" s="309"/>
      <c r="AS88" s="309"/>
      <c r="AT88" s="309"/>
      <c r="AU88" s="309"/>
      <c r="AV88" s="309"/>
      <c r="AW88" s="309"/>
      <c r="AX88" s="309"/>
      <c r="AY88" s="309"/>
      <c r="AZ88" s="309"/>
      <c r="BA88" s="309"/>
      <c r="BB88" s="309"/>
      <c r="BC88" s="309"/>
      <c r="BD88" s="309"/>
      <c r="BE88" s="309"/>
      <c r="BF88" s="309"/>
      <c r="BG88" s="309"/>
      <c r="BH88" s="309"/>
      <c r="BI88" s="309"/>
      <c r="BJ88" s="309"/>
      <c r="BK88" s="309"/>
      <c r="BL88" s="309"/>
      <c r="BM88" s="309"/>
      <c r="BN88" s="309"/>
      <c r="BO88" s="309"/>
      <c r="BP88" s="309"/>
      <c r="BQ88" s="309"/>
      <c r="BR88" s="309"/>
      <c r="BS88" s="309"/>
      <c r="BT88" s="309"/>
      <c r="BU88" s="309"/>
      <c r="BV88" s="309"/>
      <c r="BW88" s="309"/>
      <c r="BX88" s="309"/>
      <c r="BY88" s="309"/>
      <c r="BZ88" s="309"/>
      <c r="CA88" s="309"/>
      <c r="CB88" s="309"/>
      <c r="CC88" s="309"/>
      <c r="CD88" s="309"/>
      <c r="CE88" s="309"/>
      <c r="CF88" s="309"/>
      <c r="CG88" s="309"/>
      <c r="CH88" s="309"/>
      <c r="CI88" s="309"/>
      <c r="CJ88" s="309"/>
      <c r="CK88" s="309"/>
      <c r="CL88" s="309"/>
      <c r="CM88" s="309"/>
      <c r="CN88" s="309"/>
      <c r="CO88" s="309"/>
      <c r="CP88" s="309"/>
      <c r="CQ88" s="309"/>
      <c r="CR88" s="309"/>
      <c r="CS88" s="309"/>
      <c r="CT88" s="309"/>
      <c r="CU88" s="309"/>
      <c r="CV88" s="309"/>
      <c r="CW88" s="309"/>
      <c r="CX88" s="309"/>
      <c r="CY88" s="309"/>
      <c r="CZ88" s="309"/>
      <c r="DA88" s="309"/>
      <c r="DB88" s="309"/>
      <c r="DC88" s="309"/>
      <c r="DD88" s="309"/>
      <c r="DE88" s="309"/>
      <c r="DF88" s="309"/>
      <c r="DG88" s="309"/>
      <c r="DH88" s="309"/>
      <c r="DI88" s="309"/>
      <c r="DJ88" s="309"/>
      <c r="DK88" s="309"/>
      <c r="DL88" s="309"/>
      <c r="DM88" s="309"/>
      <c r="DN88" s="309"/>
      <c r="DO88" s="309"/>
      <c r="DP88" s="309"/>
      <c r="DQ88" s="309"/>
      <c r="DR88" s="309"/>
      <c r="DS88" s="309"/>
      <c r="DT88" s="309"/>
      <c r="DU88" s="309"/>
      <c r="DV88" s="309"/>
      <c r="DW88" s="309"/>
      <c r="DX88" s="309"/>
      <c r="DY88" s="309"/>
      <c r="DZ88" s="309"/>
      <c r="EA88" s="309"/>
      <c r="EB88" s="309"/>
      <c r="EC88" s="309"/>
      <c r="ED88" s="309"/>
      <c r="EE88" s="309"/>
      <c r="EF88" s="309"/>
      <c r="EG88" s="309"/>
      <c r="EH88" s="309"/>
      <c r="EI88" s="309"/>
    </row>
    <row r="89" spans="1:139">
      <c r="A89" s="323"/>
      <c r="B89" s="263"/>
      <c r="C89" s="263"/>
      <c r="D89" s="263"/>
      <c r="E89" s="263"/>
      <c r="F89" s="263"/>
      <c r="G89" s="263"/>
      <c r="H89" s="307"/>
      <c r="I89" s="309"/>
      <c r="J89" s="309"/>
      <c r="K89" s="309"/>
      <c r="L89" s="309"/>
      <c r="M89" s="309"/>
      <c r="N89" s="309"/>
      <c r="O89" s="309"/>
      <c r="P89" s="309"/>
      <c r="Q89" s="309"/>
      <c r="R89" s="309"/>
      <c r="S89" s="309"/>
      <c r="T89" s="309"/>
      <c r="U89" s="309"/>
      <c r="V89" s="309"/>
      <c r="W89" s="309"/>
      <c r="X89" s="309"/>
      <c r="Y89" s="309"/>
      <c r="Z89" s="309"/>
      <c r="AA89" s="309"/>
      <c r="AB89" s="309"/>
      <c r="AC89" s="309"/>
      <c r="AD89" s="309"/>
      <c r="AE89" s="309"/>
      <c r="AF89" s="309"/>
      <c r="AG89" s="309"/>
      <c r="AH89" s="309"/>
      <c r="AI89" s="309"/>
      <c r="AJ89" s="309"/>
      <c r="AK89" s="309"/>
      <c r="AL89" s="309"/>
      <c r="AM89" s="309"/>
      <c r="AN89" s="309"/>
      <c r="AO89" s="309"/>
      <c r="AP89" s="309"/>
      <c r="AQ89" s="309"/>
      <c r="AR89" s="309"/>
      <c r="AS89" s="309"/>
      <c r="AT89" s="309"/>
      <c r="AU89" s="309"/>
      <c r="AV89" s="309"/>
      <c r="AW89" s="309"/>
      <c r="AX89" s="309"/>
      <c r="AY89" s="309"/>
      <c r="AZ89" s="309"/>
      <c r="BA89" s="309"/>
      <c r="BB89" s="309"/>
      <c r="BC89" s="309"/>
      <c r="BD89" s="309"/>
      <c r="BE89" s="309"/>
      <c r="BF89" s="309"/>
      <c r="BG89" s="309"/>
      <c r="BH89" s="309"/>
      <c r="BI89" s="309"/>
      <c r="BJ89" s="309"/>
      <c r="BK89" s="309"/>
      <c r="BL89" s="309"/>
      <c r="BM89" s="309"/>
      <c r="BN89" s="309"/>
      <c r="BO89" s="309"/>
      <c r="BP89" s="309"/>
      <c r="BQ89" s="309"/>
      <c r="BR89" s="309"/>
      <c r="BS89" s="309"/>
      <c r="BT89" s="309"/>
      <c r="BU89" s="309"/>
      <c r="BV89" s="309"/>
      <c r="BW89" s="309"/>
      <c r="BX89" s="309"/>
      <c r="BY89" s="309"/>
      <c r="BZ89" s="309"/>
      <c r="CA89" s="309"/>
      <c r="CB89" s="309"/>
      <c r="CC89" s="309"/>
      <c r="CD89" s="309"/>
      <c r="CE89" s="309"/>
      <c r="CF89" s="309"/>
      <c r="CG89" s="309"/>
      <c r="CH89" s="309"/>
      <c r="CI89" s="309"/>
      <c r="CJ89" s="309"/>
      <c r="CK89" s="309"/>
      <c r="CL89" s="309"/>
      <c r="CM89" s="309"/>
      <c r="CN89" s="309"/>
      <c r="CO89" s="309"/>
      <c r="CP89" s="309"/>
      <c r="CQ89" s="309"/>
      <c r="CR89" s="309"/>
      <c r="CS89" s="309"/>
      <c r="CT89" s="309"/>
      <c r="CU89" s="309"/>
      <c r="CV89" s="309"/>
      <c r="CW89" s="309"/>
      <c r="CX89" s="309"/>
      <c r="CY89" s="309"/>
      <c r="CZ89" s="309"/>
      <c r="DA89" s="309"/>
      <c r="DB89" s="309"/>
      <c r="DC89" s="309"/>
      <c r="DD89" s="309"/>
      <c r="DE89" s="309"/>
      <c r="DF89" s="309"/>
      <c r="DG89" s="309"/>
      <c r="DH89" s="309"/>
      <c r="DI89" s="309"/>
      <c r="DJ89" s="309"/>
      <c r="DK89" s="309"/>
      <c r="DL89" s="309"/>
      <c r="DM89" s="309"/>
      <c r="DN89" s="309"/>
      <c r="DO89" s="309"/>
      <c r="DP89" s="309"/>
      <c r="DQ89" s="309"/>
      <c r="DR89" s="309"/>
      <c r="DS89" s="309"/>
      <c r="DT89" s="309"/>
      <c r="DU89" s="309"/>
      <c r="DV89" s="309"/>
      <c r="DW89" s="309"/>
      <c r="DX89" s="309"/>
      <c r="DY89" s="309"/>
      <c r="DZ89" s="309"/>
      <c r="EA89" s="309"/>
      <c r="EB89" s="309"/>
      <c r="EC89" s="309"/>
      <c r="ED89" s="309"/>
      <c r="EE89" s="309"/>
      <c r="EF89" s="309"/>
      <c r="EG89" s="309"/>
      <c r="EH89" s="309"/>
      <c r="EI89" s="309"/>
    </row>
    <row r="90" spans="1:139">
      <c r="A90" s="323"/>
      <c r="B90" s="263"/>
      <c r="C90" s="263"/>
      <c r="D90" s="263"/>
      <c r="E90" s="263"/>
      <c r="F90" s="263"/>
      <c r="G90" s="263"/>
      <c r="H90" s="307"/>
      <c r="I90" s="309"/>
      <c r="J90" s="309"/>
      <c r="K90" s="309"/>
      <c r="L90" s="309"/>
      <c r="M90" s="309"/>
      <c r="N90" s="309"/>
      <c r="O90" s="309"/>
      <c r="P90" s="309"/>
      <c r="Q90" s="309"/>
      <c r="R90" s="309"/>
      <c r="S90" s="309"/>
      <c r="T90" s="309"/>
      <c r="U90" s="309"/>
      <c r="V90" s="309"/>
      <c r="W90" s="309"/>
      <c r="X90" s="309"/>
      <c r="Y90" s="309"/>
      <c r="Z90" s="309"/>
      <c r="AA90" s="309"/>
      <c r="AB90" s="309"/>
      <c r="AC90" s="309"/>
      <c r="AD90" s="309"/>
      <c r="AE90" s="309"/>
      <c r="AF90" s="309"/>
      <c r="AG90" s="309"/>
      <c r="AH90" s="309"/>
      <c r="AI90" s="309"/>
      <c r="AJ90" s="309"/>
      <c r="AK90" s="309"/>
      <c r="AL90" s="309"/>
      <c r="AM90" s="309"/>
      <c r="AN90" s="309"/>
      <c r="AO90" s="309"/>
      <c r="AP90" s="309"/>
      <c r="AQ90" s="309"/>
      <c r="AR90" s="309"/>
      <c r="AS90" s="309"/>
      <c r="AT90" s="309"/>
      <c r="AU90" s="309"/>
      <c r="AV90" s="309"/>
      <c r="AW90" s="309"/>
      <c r="AX90" s="309"/>
      <c r="AY90" s="309"/>
      <c r="AZ90" s="309"/>
      <c r="BA90" s="309"/>
      <c r="BB90" s="309"/>
      <c r="BC90" s="309"/>
      <c r="BD90" s="309"/>
      <c r="BE90" s="309"/>
      <c r="BF90" s="309"/>
      <c r="BG90" s="309"/>
      <c r="BH90" s="309"/>
      <c r="BI90" s="309"/>
      <c r="BJ90" s="309"/>
      <c r="BK90" s="309"/>
      <c r="BL90" s="309"/>
      <c r="BM90" s="309"/>
      <c r="BN90" s="309"/>
      <c r="BO90" s="309"/>
      <c r="BP90" s="309"/>
      <c r="BQ90" s="309"/>
      <c r="BR90" s="309"/>
      <c r="BS90" s="309"/>
      <c r="BT90" s="309"/>
      <c r="BU90" s="309"/>
      <c r="BV90" s="309"/>
      <c r="BW90" s="309"/>
      <c r="BX90" s="309"/>
      <c r="BY90" s="309"/>
      <c r="BZ90" s="309"/>
      <c r="CA90" s="309"/>
      <c r="CB90" s="309"/>
      <c r="CC90" s="309"/>
      <c r="CD90" s="309"/>
      <c r="CE90" s="309"/>
      <c r="CF90" s="309"/>
      <c r="CG90" s="309"/>
      <c r="CH90" s="309"/>
      <c r="CI90" s="309"/>
      <c r="CJ90" s="309"/>
      <c r="CK90" s="309"/>
      <c r="CL90" s="309"/>
      <c r="CM90" s="309"/>
      <c r="CN90" s="309"/>
      <c r="CO90" s="309"/>
      <c r="CP90" s="309"/>
      <c r="CQ90" s="309"/>
      <c r="CR90" s="309"/>
      <c r="CS90" s="309"/>
      <c r="CT90" s="309"/>
      <c r="CU90" s="309"/>
      <c r="CV90" s="309"/>
      <c r="CW90" s="309"/>
      <c r="CX90" s="309"/>
      <c r="CY90" s="309"/>
      <c r="CZ90" s="309"/>
      <c r="DA90" s="309"/>
      <c r="DB90" s="309"/>
      <c r="DC90" s="309"/>
      <c r="DD90" s="309"/>
      <c r="DE90" s="309"/>
      <c r="DF90" s="309"/>
      <c r="DG90" s="309"/>
      <c r="DH90" s="309"/>
      <c r="DI90" s="309"/>
      <c r="DJ90" s="309"/>
      <c r="DK90" s="309"/>
      <c r="DL90" s="309"/>
      <c r="DM90" s="309"/>
      <c r="DN90" s="309"/>
      <c r="DO90" s="309"/>
      <c r="DP90" s="309"/>
      <c r="DQ90" s="309"/>
      <c r="DR90" s="309"/>
      <c r="DS90" s="309"/>
      <c r="DT90" s="309"/>
      <c r="DU90" s="309"/>
      <c r="DV90" s="309"/>
      <c r="DW90" s="309"/>
      <c r="DX90" s="309"/>
      <c r="DY90" s="309"/>
      <c r="DZ90" s="309"/>
      <c r="EA90" s="309"/>
      <c r="EB90" s="309"/>
      <c r="EC90" s="309"/>
      <c r="ED90" s="309"/>
      <c r="EE90" s="309"/>
      <c r="EF90" s="309"/>
      <c r="EG90" s="309"/>
      <c r="EH90" s="309"/>
      <c r="EI90" s="309"/>
    </row>
    <row r="91" spans="1:139">
      <c r="A91" s="323"/>
      <c r="B91" s="263"/>
      <c r="C91" s="263"/>
      <c r="D91" s="263"/>
      <c r="E91" s="263"/>
      <c r="F91" s="263"/>
      <c r="G91" s="263"/>
      <c r="H91" s="307"/>
      <c r="I91" s="309"/>
      <c r="J91" s="309"/>
      <c r="K91" s="309"/>
      <c r="L91" s="309"/>
      <c r="M91" s="309"/>
      <c r="N91" s="309"/>
      <c r="O91" s="309"/>
      <c r="P91" s="309"/>
      <c r="Q91" s="309"/>
      <c r="R91" s="309"/>
      <c r="S91" s="309"/>
      <c r="T91" s="309"/>
      <c r="U91" s="309"/>
      <c r="V91" s="309"/>
      <c r="W91" s="309"/>
      <c r="X91" s="309"/>
      <c r="Y91" s="309"/>
      <c r="Z91" s="309"/>
      <c r="AA91" s="309"/>
      <c r="AB91" s="309"/>
      <c r="AC91" s="309"/>
      <c r="AD91" s="309"/>
      <c r="AE91" s="309"/>
      <c r="AF91" s="309"/>
      <c r="AG91" s="309"/>
      <c r="AH91" s="309"/>
      <c r="AI91" s="309"/>
      <c r="AJ91" s="309"/>
      <c r="AK91" s="309"/>
      <c r="AL91" s="309"/>
      <c r="AM91" s="309"/>
      <c r="AN91" s="309"/>
      <c r="AO91" s="309"/>
      <c r="AP91" s="309"/>
      <c r="AQ91" s="309"/>
      <c r="AR91" s="309"/>
      <c r="AS91" s="309"/>
      <c r="AT91" s="309"/>
      <c r="AU91" s="309"/>
      <c r="AV91" s="309"/>
      <c r="AW91" s="309"/>
      <c r="AX91" s="309"/>
      <c r="AY91" s="309"/>
      <c r="AZ91" s="309"/>
      <c r="BA91" s="309"/>
      <c r="BB91" s="309"/>
      <c r="BC91" s="309"/>
      <c r="BD91" s="309"/>
      <c r="BE91" s="309"/>
      <c r="BF91" s="309"/>
      <c r="BG91" s="309"/>
      <c r="BH91" s="309"/>
      <c r="BI91" s="309"/>
      <c r="BJ91" s="309"/>
      <c r="BK91" s="309"/>
      <c r="BL91" s="309"/>
      <c r="BM91" s="309"/>
      <c r="BN91" s="309"/>
      <c r="BO91" s="309"/>
      <c r="BP91" s="309"/>
      <c r="BQ91" s="309"/>
      <c r="BR91" s="309"/>
      <c r="BS91" s="309"/>
      <c r="BT91" s="309"/>
      <c r="BU91" s="309"/>
      <c r="BV91" s="309"/>
      <c r="BW91" s="309"/>
      <c r="BX91" s="309"/>
      <c r="BY91" s="309"/>
      <c r="BZ91" s="309"/>
      <c r="CA91" s="309"/>
      <c r="CB91" s="309"/>
      <c r="CC91" s="309"/>
      <c r="CD91" s="309"/>
      <c r="CE91" s="309"/>
      <c r="CF91" s="309"/>
      <c r="CG91" s="309"/>
      <c r="CH91" s="309"/>
      <c r="CI91" s="309"/>
      <c r="CJ91" s="309"/>
      <c r="CK91" s="309"/>
      <c r="CL91" s="309"/>
      <c r="CM91" s="309"/>
      <c r="CN91" s="309"/>
      <c r="CO91" s="309"/>
      <c r="CP91" s="309"/>
      <c r="CQ91" s="309"/>
      <c r="CR91" s="309"/>
      <c r="CS91" s="309"/>
      <c r="CT91" s="309"/>
      <c r="CU91" s="309"/>
      <c r="CV91" s="309"/>
      <c r="CW91" s="309"/>
      <c r="CX91" s="309"/>
      <c r="CY91" s="309"/>
      <c r="CZ91" s="309"/>
      <c r="DA91" s="309"/>
      <c r="DB91" s="309"/>
      <c r="DC91" s="309"/>
      <c r="DD91" s="309"/>
      <c r="DE91" s="309"/>
      <c r="DF91" s="309"/>
      <c r="DG91" s="309"/>
      <c r="DH91" s="309"/>
      <c r="DI91" s="309"/>
      <c r="DJ91" s="309"/>
      <c r="DK91" s="309"/>
      <c r="DL91" s="309"/>
      <c r="DM91" s="309"/>
      <c r="DN91" s="309"/>
      <c r="DO91" s="309"/>
      <c r="DP91" s="309"/>
      <c r="DQ91" s="309"/>
      <c r="DR91" s="309"/>
      <c r="DS91" s="309"/>
      <c r="DT91" s="309"/>
      <c r="DU91" s="309"/>
      <c r="DV91" s="309"/>
      <c r="DW91" s="309"/>
      <c r="DX91" s="309"/>
      <c r="DY91" s="309"/>
      <c r="DZ91" s="309"/>
      <c r="EA91" s="309"/>
      <c r="EB91" s="309"/>
      <c r="EC91" s="309"/>
      <c r="ED91" s="309"/>
      <c r="EE91" s="309"/>
      <c r="EF91" s="309"/>
      <c r="EG91" s="309"/>
      <c r="EH91" s="309"/>
      <c r="EI91" s="309"/>
    </row>
    <row r="92" spans="1:139">
      <c r="A92" s="323"/>
      <c r="B92" s="263"/>
      <c r="C92" s="263"/>
      <c r="D92" s="263"/>
      <c r="E92" s="263"/>
      <c r="F92" s="263"/>
      <c r="G92" s="263"/>
      <c r="H92" s="307"/>
      <c r="I92" s="309"/>
      <c r="J92" s="309"/>
      <c r="K92" s="309"/>
      <c r="L92" s="309"/>
      <c r="M92" s="309"/>
      <c r="N92" s="309"/>
      <c r="O92" s="309"/>
      <c r="P92" s="309"/>
      <c r="Q92" s="309"/>
      <c r="R92" s="309"/>
      <c r="S92" s="309"/>
      <c r="T92" s="309"/>
      <c r="U92" s="309"/>
      <c r="V92" s="309"/>
      <c r="W92" s="309"/>
      <c r="X92" s="309"/>
      <c r="Y92" s="309"/>
      <c r="Z92" s="309"/>
      <c r="AA92" s="309"/>
      <c r="AB92" s="309"/>
      <c r="AC92" s="309"/>
      <c r="AD92" s="309"/>
      <c r="AE92" s="309"/>
      <c r="AF92" s="309"/>
      <c r="AG92" s="309"/>
      <c r="AH92" s="309"/>
      <c r="AI92" s="309"/>
      <c r="AJ92" s="309"/>
      <c r="AK92" s="309"/>
      <c r="AL92" s="309"/>
      <c r="AM92" s="309"/>
      <c r="AN92" s="309"/>
      <c r="AO92" s="309"/>
      <c r="AP92" s="309"/>
      <c r="AQ92" s="309"/>
      <c r="AR92" s="309"/>
      <c r="AS92" s="309"/>
      <c r="AT92" s="309"/>
      <c r="AU92" s="309"/>
      <c r="AV92" s="309"/>
      <c r="AW92" s="309"/>
      <c r="AX92" s="309"/>
      <c r="AY92" s="309"/>
      <c r="AZ92" s="309"/>
      <c r="BA92" s="309"/>
      <c r="BB92" s="309"/>
      <c r="BC92" s="309"/>
      <c r="BD92" s="309"/>
      <c r="BE92" s="309"/>
      <c r="BF92" s="309"/>
      <c r="BG92" s="309"/>
      <c r="BH92" s="309"/>
      <c r="BI92" s="309"/>
      <c r="BJ92" s="309"/>
      <c r="BK92" s="309"/>
      <c r="BL92" s="309"/>
      <c r="BM92" s="309"/>
      <c r="BN92" s="309"/>
      <c r="BO92" s="309"/>
      <c r="BP92" s="309"/>
      <c r="BQ92" s="309"/>
      <c r="BR92" s="309"/>
      <c r="BS92" s="309"/>
      <c r="BT92" s="309"/>
      <c r="BU92" s="309"/>
      <c r="BV92" s="309"/>
      <c r="BW92" s="309"/>
      <c r="BX92" s="309"/>
      <c r="BY92" s="309"/>
      <c r="BZ92" s="309"/>
      <c r="CA92" s="309"/>
      <c r="CB92" s="309"/>
      <c r="CC92" s="309"/>
      <c r="CD92" s="309"/>
      <c r="CE92" s="309"/>
      <c r="CF92" s="309"/>
      <c r="CG92" s="309"/>
      <c r="CH92" s="309"/>
      <c r="CI92" s="309"/>
      <c r="CJ92" s="309"/>
      <c r="CK92" s="309"/>
      <c r="CL92" s="309"/>
      <c r="CM92" s="309"/>
      <c r="CN92" s="309"/>
      <c r="CO92" s="309"/>
      <c r="CP92" s="309"/>
      <c r="CQ92" s="309"/>
      <c r="CR92" s="309"/>
      <c r="CS92" s="309"/>
      <c r="CT92" s="309"/>
      <c r="CU92" s="309"/>
      <c r="CV92" s="309"/>
      <c r="CW92" s="309"/>
      <c r="CX92" s="309"/>
      <c r="CY92" s="309"/>
      <c r="CZ92" s="309"/>
      <c r="DA92" s="309"/>
      <c r="DB92" s="309"/>
      <c r="DC92" s="309"/>
      <c r="DD92" s="309"/>
      <c r="DE92" s="309"/>
      <c r="DF92" s="309"/>
      <c r="DG92" s="309"/>
      <c r="DH92" s="309"/>
      <c r="DI92" s="309"/>
      <c r="DJ92" s="309"/>
      <c r="DK92" s="309"/>
      <c r="DL92" s="309"/>
      <c r="DM92" s="309"/>
      <c r="DN92" s="309"/>
      <c r="DO92" s="309"/>
      <c r="DP92" s="309"/>
      <c r="DQ92" s="309"/>
      <c r="DR92" s="309"/>
      <c r="DS92" s="309"/>
      <c r="DT92" s="309"/>
      <c r="DU92" s="309"/>
      <c r="DV92" s="309"/>
      <c r="DW92" s="309"/>
      <c r="DX92" s="309"/>
      <c r="DY92" s="309"/>
      <c r="DZ92" s="309"/>
      <c r="EA92" s="309"/>
      <c r="EB92" s="309"/>
      <c r="EC92" s="309"/>
      <c r="ED92" s="309"/>
      <c r="EE92" s="309"/>
      <c r="EF92" s="309"/>
      <c r="EG92" s="309"/>
      <c r="EH92" s="309"/>
      <c r="EI92" s="309"/>
    </row>
    <row r="93" spans="1:139">
      <c r="A93" s="323"/>
      <c r="B93" s="263"/>
      <c r="C93" s="263"/>
      <c r="D93" s="263"/>
      <c r="E93" s="263"/>
      <c r="F93" s="263"/>
      <c r="G93" s="263"/>
      <c r="H93" s="307"/>
      <c r="I93" s="309"/>
      <c r="J93" s="309"/>
      <c r="K93" s="309"/>
      <c r="L93" s="309"/>
      <c r="M93" s="309"/>
      <c r="N93" s="309"/>
      <c r="O93" s="309"/>
      <c r="P93" s="309"/>
      <c r="Q93" s="309"/>
      <c r="R93" s="309"/>
      <c r="S93" s="309"/>
      <c r="T93" s="309"/>
      <c r="U93" s="309"/>
      <c r="V93" s="309"/>
      <c r="W93" s="309"/>
      <c r="X93" s="309"/>
      <c r="Y93" s="309"/>
      <c r="Z93" s="309"/>
      <c r="AA93" s="309"/>
      <c r="AB93" s="309"/>
      <c r="AC93" s="309"/>
      <c r="AD93" s="309"/>
      <c r="AE93" s="309"/>
      <c r="AF93" s="309"/>
      <c r="AG93" s="309"/>
      <c r="AH93" s="309"/>
      <c r="AI93" s="309"/>
      <c r="AJ93" s="309"/>
      <c r="AK93" s="309"/>
      <c r="AL93" s="309"/>
      <c r="AM93" s="309"/>
      <c r="AN93" s="309"/>
      <c r="AO93" s="309"/>
      <c r="AP93" s="309"/>
      <c r="AQ93" s="309"/>
      <c r="AR93" s="309"/>
      <c r="AS93" s="309"/>
      <c r="AT93" s="309"/>
      <c r="AU93" s="309"/>
      <c r="AV93" s="309"/>
      <c r="AW93" s="309"/>
      <c r="AX93" s="309"/>
      <c r="AY93" s="309"/>
      <c r="AZ93" s="309"/>
      <c r="BA93" s="309"/>
      <c r="BB93" s="309"/>
      <c r="BC93" s="309"/>
      <c r="BD93" s="309"/>
      <c r="BE93" s="309"/>
      <c r="BF93" s="309"/>
      <c r="BG93" s="309"/>
      <c r="BH93" s="309"/>
      <c r="BI93" s="309"/>
      <c r="BJ93" s="309"/>
      <c r="BK93" s="309"/>
      <c r="BL93" s="309"/>
      <c r="BM93" s="309"/>
      <c r="BN93" s="309"/>
      <c r="BO93" s="309"/>
      <c r="BP93" s="309"/>
      <c r="BQ93" s="309"/>
      <c r="BR93" s="309"/>
      <c r="BS93" s="309"/>
      <c r="BT93" s="309"/>
      <c r="BU93" s="309"/>
      <c r="BV93" s="309"/>
      <c r="BW93" s="309"/>
      <c r="BX93" s="309"/>
      <c r="BY93" s="309"/>
      <c r="BZ93" s="309"/>
      <c r="CA93" s="309"/>
      <c r="CB93" s="309"/>
      <c r="CC93" s="309"/>
      <c r="CD93" s="309"/>
      <c r="CE93" s="309"/>
      <c r="CF93" s="309"/>
      <c r="CG93" s="309"/>
      <c r="CH93" s="309"/>
      <c r="CI93" s="309"/>
      <c r="CJ93" s="309"/>
      <c r="CK93" s="309"/>
      <c r="CL93" s="309"/>
      <c r="CM93" s="309"/>
      <c r="CN93" s="309"/>
      <c r="CO93" s="309"/>
      <c r="CP93" s="309"/>
      <c r="CQ93" s="309"/>
      <c r="CR93" s="309"/>
      <c r="CS93" s="309"/>
      <c r="CT93" s="309"/>
      <c r="CU93" s="309"/>
      <c r="CV93" s="309"/>
      <c r="CW93" s="309"/>
      <c r="CX93" s="309"/>
      <c r="CY93" s="309"/>
      <c r="CZ93" s="309"/>
      <c r="DA93" s="309"/>
      <c r="DB93" s="309"/>
      <c r="DC93" s="309"/>
      <c r="DD93" s="309"/>
      <c r="DE93" s="309"/>
      <c r="DF93" s="309"/>
      <c r="DG93" s="309"/>
      <c r="DH93" s="309"/>
      <c r="DI93" s="309"/>
      <c r="DJ93" s="309"/>
      <c r="DK93" s="309"/>
      <c r="DL93" s="309"/>
      <c r="DM93" s="309"/>
      <c r="DN93" s="309"/>
      <c r="DO93" s="309"/>
      <c r="DP93" s="309"/>
      <c r="DQ93" s="309"/>
      <c r="DR93" s="309"/>
      <c r="DS93" s="309"/>
      <c r="DT93" s="309"/>
      <c r="DU93" s="309"/>
      <c r="DV93" s="309"/>
      <c r="DW93" s="309"/>
      <c r="DX93" s="309"/>
      <c r="DY93" s="309"/>
      <c r="DZ93" s="309"/>
      <c r="EA93" s="309"/>
      <c r="EB93" s="309"/>
      <c r="EC93" s="309"/>
      <c r="ED93" s="309"/>
      <c r="EE93" s="309"/>
      <c r="EF93" s="309"/>
      <c r="EG93" s="309"/>
      <c r="EH93" s="309"/>
      <c r="EI93" s="309"/>
    </row>
    <row r="94" spans="1:139">
      <c r="A94" s="323"/>
      <c r="B94" s="263"/>
      <c r="C94" s="263"/>
      <c r="D94" s="263"/>
      <c r="E94" s="263"/>
      <c r="F94" s="263"/>
      <c r="G94" s="263"/>
      <c r="H94" s="307"/>
      <c r="I94" s="309"/>
      <c r="J94" s="309"/>
      <c r="K94" s="309"/>
      <c r="L94" s="309"/>
      <c r="M94" s="309"/>
      <c r="N94" s="309"/>
      <c r="O94" s="309"/>
      <c r="P94" s="309"/>
      <c r="Q94" s="309"/>
      <c r="R94" s="309"/>
      <c r="S94" s="309"/>
      <c r="T94" s="309"/>
      <c r="U94" s="309"/>
      <c r="V94" s="309"/>
      <c r="W94" s="309"/>
      <c r="X94" s="309"/>
      <c r="Y94" s="309"/>
      <c r="Z94" s="309"/>
      <c r="AA94" s="309"/>
      <c r="AB94" s="309"/>
      <c r="AC94" s="309"/>
      <c r="AD94" s="309"/>
      <c r="AE94" s="309"/>
      <c r="AF94" s="309"/>
      <c r="AG94" s="309"/>
      <c r="AH94" s="309"/>
      <c r="AI94" s="309"/>
      <c r="AJ94" s="309"/>
      <c r="AK94" s="309"/>
      <c r="AL94" s="309"/>
      <c r="AM94" s="309"/>
      <c r="AN94" s="309"/>
      <c r="AO94" s="309"/>
      <c r="AP94" s="309"/>
      <c r="AQ94" s="309"/>
      <c r="AR94" s="309"/>
      <c r="AS94" s="309"/>
      <c r="AT94" s="309"/>
      <c r="AU94" s="309"/>
      <c r="AV94" s="309"/>
      <c r="AW94" s="309"/>
      <c r="AX94" s="309"/>
      <c r="AY94" s="309"/>
      <c r="AZ94" s="309"/>
      <c r="BA94" s="309"/>
      <c r="BB94" s="309"/>
      <c r="BC94" s="309"/>
      <c r="BD94" s="309"/>
      <c r="BE94" s="309"/>
      <c r="BF94" s="309"/>
      <c r="BG94" s="309"/>
      <c r="BH94" s="309"/>
      <c r="BI94" s="309"/>
      <c r="BJ94" s="309"/>
      <c r="BK94" s="309"/>
      <c r="BL94" s="309"/>
      <c r="BM94" s="309"/>
      <c r="BN94" s="309"/>
      <c r="BO94" s="309"/>
      <c r="BP94" s="309"/>
      <c r="BQ94" s="309"/>
      <c r="BR94" s="309"/>
      <c r="BS94" s="309"/>
      <c r="BT94" s="309"/>
      <c r="BU94" s="309"/>
      <c r="BV94" s="309"/>
      <c r="BW94" s="309"/>
      <c r="BX94" s="309"/>
      <c r="BY94" s="309"/>
      <c r="BZ94" s="309"/>
      <c r="CA94" s="309"/>
      <c r="CB94" s="309"/>
      <c r="CC94" s="309"/>
      <c r="CD94" s="309"/>
      <c r="CE94" s="309"/>
      <c r="CF94" s="309"/>
      <c r="CG94" s="309"/>
      <c r="CH94" s="309"/>
      <c r="CI94" s="309"/>
      <c r="CJ94" s="309"/>
      <c r="CK94" s="309"/>
      <c r="CL94" s="309"/>
      <c r="CM94" s="309"/>
      <c r="CN94" s="309"/>
      <c r="CO94" s="309"/>
      <c r="CP94" s="309"/>
      <c r="CQ94" s="309"/>
      <c r="CR94" s="309"/>
      <c r="CS94" s="309"/>
      <c r="CT94" s="309"/>
      <c r="CU94" s="309"/>
      <c r="CV94" s="309"/>
      <c r="CW94" s="309"/>
      <c r="CX94" s="309"/>
      <c r="CY94" s="309"/>
      <c r="CZ94" s="309"/>
      <c r="DA94" s="309"/>
      <c r="DB94" s="309"/>
      <c r="DC94" s="309"/>
      <c r="DD94" s="309"/>
      <c r="DE94" s="309"/>
      <c r="DF94" s="309"/>
      <c r="DG94" s="309"/>
      <c r="DH94" s="309"/>
      <c r="DI94" s="309"/>
      <c r="DJ94" s="309"/>
      <c r="DK94" s="309"/>
      <c r="DL94" s="309"/>
      <c r="DM94" s="309"/>
      <c r="DN94" s="309"/>
      <c r="DO94" s="309"/>
      <c r="DP94" s="309"/>
      <c r="DQ94" s="309"/>
      <c r="DR94" s="309"/>
      <c r="DS94" s="309"/>
      <c r="DT94" s="309"/>
      <c r="DU94" s="309"/>
      <c r="DV94" s="309"/>
      <c r="DW94" s="309"/>
      <c r="DX94" s="309"/>
      <c r="DY94" s="309"/>
      <c r="DZ94" s="309"/>
      <c r="EA94" s="309"/>
      <c r="EB94" s="309"/>
      <c r="EC94" s="309"/>
      <c r="ED94" s="309"/>
      <c r="EE94" s="309"/>
      <c r="EF94" s="309"/>
      <c r="EG94" s="309"/>
      <c r="EH94" s="309"/>
      <c r="EI94" s="309"/>
    </row>
    <row r="95" spans="1:139">
      <c r="A95" s="323"/>
      <c r="B95" s="263"/>
      <c r="C95" s="263"/>
      <c r="D95" s="263"/>
      <c r="E95" s="263"/>
      <c r="F95" s="263"/>
      <c r="G95" s="263"/>
      <c r="H95" s="307"/>
      <c r="I95" s="309"/>
      <c r="J95" s="309"/>
      <c r="K95" s="309"/>
      <c r="L95" s="309"/>
      <c r="M95" s="309"/>
      <c r="N95" s="309"/>
      <c r="O95" s="309"/>
      <c r="P95" s="309"/>
      <c r="Q95" s="309"/>
      <c r="R95" s="309"/>
      <c r="S95" s="309"/>
      <c r="T95" s="309"/>
      <c r="U95" s="309"/>
      <c r="V95" s="309"/>
      <c r="W95" s="309"/>
      <c r="X95" s="309"/>
      <c r="Y95" s="309"/>
      <c r="Z95" s="309"/>
      <c r="AA95" s="309"/>
      <c r="AB95" s="309"/>
      <c r="AC95" s="309"/>
      <c r="AD95" s="309"/>
      <c r="AE95" s="309"/>
      <c r="AF95" s="309"/>
      <c r="AG95" s="309"/>
      <c r="AH95" s="309"/>
      <c r="AI95" s="309"/>
      <c r="AJ95" s="309"/>
      <c r="AK95" s="309"/>
      <c r="AL95" s="309"/>
      <c r="AM95" s="309"/>
      <c r="AN95" s="309"/>
      <c r="AO95" s="309"/>
      <c r="AP95" s="309"/>
      <c r="AQ95" s="309"/>
      <c r="AR95" s="309"/>
      <c r="AS95" s="309"/>
      <c r="AT95" s="309"/>
      <c r="AU95" s="309"/>
      <c r="AV95" s="309"/>
      <c r="AW95" s="309"/>
      <c r="AX95" s="309"/>
      <c r="AY95" s="309"/>
      <c r="AZ95" s="309"/>
      <c r="BA95" s="309"/>
      <c r="BB95" s="309"/>
      <c r="BC95" s="309"/>
      <c r="BD95" s="309"/>
      <c r="BE95" s="309"/>
      <c r="BF95" s="309"/>
      <c r="BG95" s="309"/>
      <c r="BH95" s="309"/>
      <c r="BI95" s="309"/>
      <c r="BJ95" s="309"/>
      <c r="BK95" s="309"/>
      <c r="BL95" s="309"/>
      <c r="BM95" s="309"/>
      <c r="BN95" s="309"/>
      <c r="BO95" s="309"/>
      <c r="BP95" s="309"/>
      <c r="BQ95" s="309"/>
      <c r="BR95" s="309"/>
      <c r="BS95" s="309"/>
      <c r="BT95" s="309"/>
      <c r="BU95" s="309"/>
      <c r="BV95" s="309"/>
      <c r="BW95" s="309"/>
      <c r="BX95" s="309"/>
      <c r="BY95" s="309"/>
      <c r="BZ95" s="309"/>
      <c r="CA95" s="309"/>
      <c r="CB95" s="309"/>
      <c r="CC95" s="309"/>
      <c r="CD95" s="309"/>
      <c r="CE95" s="309"/>
      <c r="CF95" s="309"/>
      <c r="CG95" s="309"/>
      <c r="CH95" s="309"/>
      <c r="CI95" s="309"/>
      <c r="CJ95" s="309"/>
      <c r="CK95" s="309"/>
      <c r="CL95" s="309"/>
      <c r="CM95" s="309"/>
      <c r="CN95" s="309"/>
      <c r="CO95" s="309"/>
      <c r="CP95" s="309"/>
      <c r="CQ95" s="309"/>
      <c r="CR95" s="309"/>
      <c r="CS95" s="309"/>
      <c r="CT95" s="309"/>
      <c r="CU95" s="309"/>
      <c r="CV95" s="309"/>
      <c r="CW95" s="309"/>
      <c r="CX95" s="309"/>
      <c r="CY95" s="309"/>
      <c r="CZ95" s="309"/>
      <c r="DA95" s="309"/>
      <c r="DB95" s="309"/>
      <c r="DC95" s="309"/>
      <c r="DD95" s="309"/>
      <c r="DE95" s="309"/>
      <c r="DF95" s="309"/>
      <c r="DG95" s="309"/>
      <c r="DH95" s="309"/>
      <c r="DI95" s="309"/>
      <c r="DJ95" s="309"/>
      <c r="DK95" s="309"/>
      <c r="DL95" s="309"/>
      <c r="DM95" s="309"/>
      <c r="DN95" s="309"/>
      <c r="DO95" s="309"/>
      <c r="DP95" s="309"/>
      <c r="DQ95" s="309"/>
      <c r="DR95" s="309"/>
      <c r="DS95" s="309"/>
      <c r="DT95" s="309"/>
      <c r="DU95" s="309"/>
      <c r="DV95" s="309"/>
      <c r="DW95" s="309"/>
      <c r="DX95" s="309"/>
      <c r="DY95" s="309"/>
      <c r="DZ95" s="309"/>
      <c r="EA95" s="309"/>
      <c r="EB95" s="309"/>
      <c r="EC95" s="309"/>
      <c r="ED95" s="309"/>
      <c r="EE95" s="309"/>
      <c r="EF95" s="309"/>
      <c r="EG95" s="309"/>
      <c r="EH95" s="309"/>
      <c r="EI95" s="309"/>
    </row>
    <row r="96" spans="1:139">
      <c r="A96" s="323"/>
      <c r="B96" s="263"/>
      <c r="C96" s="263"/>
      <c r="D96" s="263"/>
      <c r="E96" s="263"/>
      <c r="F96" s="263"/>
      <c r="G96" s="263"/>
      <c r="H96" s="307"/>
      <c r="I96" s="309"/>
      <c r="J96" s="309"/>
      <c r="K96" s="309"/>
      <c r="L96" s="309"/>
      <c r="M96" s="309"/>
      <c r="N96" s="309"/>
      <c r="O96" s="309"/>
      <c r="P96" s="309"/>
      <c r="Q96" s="309"/>
      <c r="R96" s="309"/>
      <c r="S96" s="309"/>
      <c r="T96" s="309"/>
      <c r="U96" s="309"/>
      <c r="V96" s="309"/>
      <c r="W96" s="309"/>
      <c r="X96" s="309"/>
      <c r="Y96" s="309"/>
      <c r="Z96" s="309"/>
      <c r="AA96" s="309"/>
      <c r="AB96" s="309"/>
      <c r="AC96" s="309"/>
      <c r="AD96" s="309"/>
      <c r="AE96" s="309"/>
      <c r="AF96" s="309"/>
      <c r="AG96" s="309"/>
      <c r="AH96" s="309"/>
      <c r="AI96" s="309"/>
      <c r="AJ96" s="309"/>
      <c r="AK96" s="309"/>
      <c r="AL96" s="309"/>
      <c r="AM96" s="309"/>
      <c r="AN96" s="309"/>
      <c r="AO96" s="309"/>
      <c r="AP96" s="309"/>
      <c r="AQ96" s="309"/>
      <c r="AR96" s="309"/>
      <c r="AS96" s="309"/>
      <c r="AT96" s="309"/>
      <c r="AU96" s="309"/>
      <c r="AV96" s="309"/>
      <c r="AW96" s="309"/>
      <c r="AX96" s="309"/>
      <c r="AY96" s="309"/>
      <c r="AZ96" s="309"/>
      <c r="BA96" s="309"/>
      <c r="BB96" s="309"/>
      <c r="BC96" s="309"/>
      <c r="BD96" s="309"/>
      <c r="BE96" s="309"/>
      <c r="BF96" s="309"/>
      <c r="BG96" s="309"/>
      <c r="BH96" s="309"/>
      <c r="BI96" s="309"/>
      <c r="BJ96" s="309"/>
      <c r="BK96" s="309"/>
      <c r="BL96" s="309"/>
      <c r="BM96" s="309"/>
      <c r="BN96" s="309"/>
      <c r="BO96" s="309"/>
      <c r="BP96" s="309"/>
      <c r="BQ96" s="309"/>
      <c r="BR96" s="309"/>
      <c r="BS96" s="309"/>
      <c r="BT96" s="309"/>
      <c r="BU96" s="309"/>
      <c r="BV96" s="309"/>
      <c r="BW96" s="309"/>
      <c r="BX96" s="309"/>
      <c r="BY96" s="309"/>
      <c r="BZ96" s="309"/>
      <c r="CA96" s="309"/>
      <c r="CB96" s="309"/>
      <c r="CC96" s="309"/>
      <c r="CD96" s="309"/>
      <c r="CE96" s="309"/>
      <c r="CF96" s="309"/>
      <c r="CG96" s="309"/>
      <c r="CH96" s="309"/>
      <c r="CI96" s="309"/>
      <c r="CJ96" s="309"/>
      <c r="CK96" s="309"/>
      <c r="CL96" s="309"/>
      <c r="CM96" s="309"/>
      <c r="CN96" s="309"/>
      <c r="CO96" s="309"/>
      <c r="CP96" s="309"/>
      <c r="CQ96" s="309"/>
      <c r="CR96" s="309"/>
      <c r="CS96" s="309"/>
      <c r="CT96" s="309"/>
      <c r="CU96" s="309"/>
      <c r="CV96" s="309"/>
      <c r="CW96" s="309"/>
      <c r="CX96" s="309"/>
      <c r="CY96" s="309"/>
      <c r="CZ96" s="309"/>
      <c r="DA96" s="309"/>
      <c r="DB96" s="309"/>
      <c r="DC96" s="309"/>
      <c r="DD96" s="309"/>
      <c r="DE96" s="309"/>
      <c r="DF96" s="309"/>
      <c r="DG96" s="309"/>
      <c r="DH96" s="309"/>
      <c r="DI96" s="309"/>
      <c r="DJ96" s="309"/>
      <c r="DK96" s="309"/>
      <c r="DL96" s="309"/>
      <c r="DM96" s="309"/>
      <c r="DN96" s="309"/>
      <c r="DO96" s="309"/>
      <c r="DP96" s="309"/>
      <c r="DQ96" s="309"/>
      <c r="DR96" s="309"/>
      <c r="DS96" s="309"/>
      <c r="DT96" s="309"/>
      <c r="DU96" s="309"/>
      <c r="DV96" s="309"/>
      <c r="DW96" s="309"/>
      <c r="DX96" s="309"/>
      <c r="DY96" s="309"/>
      <c r="DZ96" s="309"/>
      <c r="EA96" s="309"/>
      <c r="EB96" s="309"/>
      <c r="EC96" s="309"/>
      <c r="ED96" s="309"/>
      <c r="EE96" s="309"/>
      <c r="EF96" s="309"/>
      <c r="EG96" s="309"/>
      <c r="EH96" s="309"/>
      <c r="EI96" s="309"/>
    </row>
    <row r="97" spans="1:139">
      <c r="A97" s="323"/>
      <c r="B97" s="263"/>
      <c r="C97" s="263"/>
      <c r="D97" s="263"/>
      <c r="E97" s="263"/>
      <c r="F97" s="263"/>
      <c r="G97" s="263"/>
      <c r="H97" s="307"/>
      <c r="I97" s="309"/>
      <c r="J97" s="309"/>
      <c r="K97" s="309"/>
      <c r="L97" s="309"/>
      <c r="M97" s="309"/>
      <c r="N97" s="309"/>
      <c r="O97" s="309"/>
      <c r="P97" s="309"/>
      <c r="Q97" s="309"/>
      <c r="R97" s="309"/>
      <c r="S97" s="309"/>
      <c r="T97" s="309"/>
      <c r="U97" s="309"/>
      <c r="V97" s="309"/>
      <c r="W97" s="309"/>
      <c r="X97" s="309"/>
      <c r="Y97" s="309"/>
      <c r="Z97" s="309"/>
      <c r="AA97" s="309"/>
      <c r="AB97" s="309"/>
      <c r="AC97" s="309"/>
      <c r="AD97" s="309"/>
      <c r="AE97" s="309"/>
      <c r="AF97" s="309"/>
      <c r="AG97" s="309"/>
      <c r="AH97" s="309"/>
      <c r="AI97" s="309"/>
      <c r="AJ97" s="309"/>
      <c r="AK97" s="309"/>
      <c r="AL97" s="309"/>
      <c r="AM97" s="309"/>
      <c r="AN97" s="309"/>
      <c r="AO97" s="309"/>
      <c r="AP97" s="309"/>
      <c r="AQ97" s="309"/>
      <c r="AR97" s="309"/>
      <c r="AS97" s="309"/>
      <c r="AT97" s="309"/>
      <c r="AU97" s="309"/>
      <c r="AV97" s="309"/>
      <c r="AW97" s="309"/>
      <c r="AX97" s="309"/>
      <c r="AY97" s="309"/>
      <c r="AZ97" s="309"/>
      <c r="BA97" s="309"/>
      <c r="BB97" s="309"/>
      <c r="BC97" s="309"/>
      <c r="BD97" s="309"/>
      <c r="BE97" s="309"/>
      <c r="BF97" s="309"/>
      <c r="BG97" s="309"/>
      <c r="BH97" s="309"/>
      <c r="BI97" s="309"/>
      <c r="BJ97" s="309"/>
      <c r="BK97" s="309"/>
      <c r="BL97" s="309"/>
      <c r="BM97" s="309"/>
      <c r="BN97" s="309"/>
      <c r="BO97" s="309"/>
      <c r="BP97" s="309"/>
      <c r="BQ97" s="309"/>
      <c r="BR97" s="309"/>
      <c r="BS97" s="309"/>
      <c r="BT97" s="309"/>
      <c r="BU97" s="309"/>
      <c r="BV97" s="309"/>
      <c r="BW97" s="309"/>
      <c r="BX97" s="309"/>
      <c r="BY97" s="309"/>
      <c r="BZ97" s="309"/>
      <c r="CA97" s="309"/>
      <c r="CB97" s="309"/>
      <c r="CC97" s="309"/>
      <c r="CD97" s="309"/>
      <c r="CE97" s="309"/>
      <c r="CF97" s="309"/>
      <c r="CG97" s="309"/>
      <c r="CH97" s="309"/>
      <c r="CI97" s="309"/>
      <c r="CJ97" s="309"/>
      <c r="CK97" s="309"/>
      <c r="CL97" s="309"/>
      <c r="CM97" s="309"/>
      <c r="CN97" s="309"/>
      <c r="CO97" s="309"/>
      <c r="CP97" s="309"/>
      <c r="CQ97" s="309"/>
      <c r="CR97" s="309"/>
      <c r="CS97" s="309"/>
      <c r="CT97" s="309"/>
      <c r="CU97" s="309"/>
      <c r="CV97" s="309"/>
      <c r="CW97" s="309"/>
      <c r="CX97" s="309"/>
      <c r="CY97" s="309"/>
      <c r="CZ97" s="309"/>
      <c r="DA97" s="309"/>
      <c r="DB97" s="309"/>
      <c r="DC97" s="309"/>
      <c r="DD97" s="309"/>
      <c r="DE97" s="309"/>
      <c r="DF97" s="309"/>
      <c r="DG97" s="309"/>
      <c r="DH97" s="309"/>
      <c r="DI97" s="309"/>
      <c r="DJ97" s="309"/>
      <c r="DK97" s="309"/>
      <c r="DL97" s="309"/>
      <c r="DM97" s="309"/>
      <c r="DN97" s="309"/>
      <c r="DO97" s="309"/>
      <c r="DP97" s="309"/>
      <c r="DQ97" s="309"/>
      <c r="DR97" s="309"/>
      <c r="DS97" s="309"/>
      <c r="DT97" s="309"/>
      <c r="DU97" s="309"/>
      <c r="DV97" s="309"/>
      <c r="DW97" s="309"/>
      <c r="DX97" s="309"/>
      <c r="DY97" s="309"/>
      <c r="DZ97" s="309"/>
      <c r="EA97" s="309"/>
      <c r="EB97" s="309"/>
      <c r="EC97" s="309"/>
      <c r="ED97" s="309"/>
      <c r="EE97" s="309"/>
      <c r="EF97" s="309"/>
      <c r="EG97" s="309"/>
      <c r="EH97" s="309"/>
      <c r="EI97" s="309"/>
    </row>
    <row r="98" spans="1:139">
      <c r="A98" s="323"/>
      <c r="B98" s="263"/>
      <c r="C98" s="263"/>
      <c r="D98" s="263"/>
      <c r="E98" s="263"/>
      <c r="F98" s="263"/>
      <c r="G98" s="263"/>
      <c r="H98" s="307"/>
      <c r="I98" s="309"/>
      <c r="J98" s="309"/>
      <c r="K98" s="309"/>
      <c r="L98" s="309"/>
      <c r="M98" s="309"/>
      <c r="N98" s="309"/>
      <c r="O98" s="309"/>
      <c r="P98" s="309"/>
      <c r="Q98" s="309"/>
      <c r="R98" s="309"/>
      <c r="S98" s="309"/>
      <c r="T98" s="309"/>
      <c r="U98" s="309"/>
      <c r="V98" s="309"/>
      <c r="W98" s="309"/>
      <c r="X98" s="309"/>
      <c r="Y98" s="309"/>
      <c r="Z98" s="309"/>
      <c r="AA98" s="309"/>
      <c r="AB98" s="309"/>
      <c r="AC98" s="309"/>
      <c r="AD98" s="309"/>
      <c r="AE98" s="309"/>
      <c r="AF98" s="309"/>
      <c r="AG98" s="309"/>
      <c r="AH98" s="309"/>
      <c r="AI98" s="309"/>
      <c r="AJ98" s="309"/>
      <c r="AK98" s="309"/>
      <c r="AL98" s="309"/>
      <c r="AM98" s="309"/>
      <c r="AN98" s="309"/>
      <c r="AO98" s="309"/>
      <c r="AP98" s="309"/>
      <c r="AQ98" s="309"/>
      <c r="AR98" s="309"/>
      <c r="AS98" s="309"/>
      <c r="AT98" s="309"/>
      <c r="AU98" s="309"/>
      <c r="AV98" s="309"/>
      <c r="AW98" s="309"/>
      <c r="AX98" s="309"/>
      <c r="AY98" s="309"/>
      <c r="AZ98" s="309"/>
      <c r="BA98" s="309"/>
      <c r="BB98" s="309"/>
      <c r="BC98" s="309"/>
      <c r="BD98" s="309"/>
      <c r="BE98" s="309"/>
      <c r="BF98" s="309"/>
      <c r="BG98" s="309"/>
      <c r="BH98" s="309"/>
      <c r="BI98" s="309"/>
      <c r="BJ98" s="309"/>
      <c r="BK98" s="309"/>
      <c r="BL98" s="309"/>
      <c r="BM98" s="309"/>
      <c r="BN98" s="309"/>
      <c r="BO98" s="309"/>
      <c r="BP98" s="309"/>
      <c r="BQ98" s="309"/>
      <c r="BR98" s="309"/>
      <c r="BS98" s="309"/>
      <c r="BT98" s="309"/>
      <c r="BU98" s="309"/>
      <c r="BV98" s="309"/>
      <c r="BW98" s="309"/>
      <c r="BX98" s="309"/>
      <c r="BY98" s="309"/>
      <c r="BZ98" s="309"/>
      <c r="CA98" s="309"/>
      <c r="CB98" s="309"/>
      <c r="CC98" s="309"/>
      <c r="CD98" s="309"/>
      <c r="CE98" s="309"/>
      <c r="CF98" s="309"/>
      <c r="CG98" s="309"/>
      <c r="CH98" s="309"/>
      <c r="CI98" s="309"/>
      <c r="CJ98" s="309"/>
      <c r="CK98" s="309"/>
      <c r="CL98" s="309"/>
      <c r="CM98" s="309"/>
      <c r="CN98" s="309"/>
      <c r="CO98" s="309"/>
      <c r="CP98" s="309"/>
      <c r="CQ98" s="309"/>
      <c r="CR98" s="309"/>
      <c r="CS98" s="309"/>
      <c r="CT98" s="309"/>
      <c r="CU98" s="309"/>
      <c r="CV98" s="309"/>
      <c r="CW98" s="309"/>
      <c r="CX98" s="309"/>
      <c r="CY98" s="309"/>
      <c r="CZ98" s="309"/>
      <c r="DA98" s="309"/>
      <c r="DB98" s="309"/>
      <c r="DC98" s="309"/>
      <c r="DD98" s="309"/>
      <c r="DE98" s="309"/>
      <c r="DF98" s="309"/>
      <c r="DG98" s="309"/>
      <c r="DH98" s="309"/>
      <c r="DI98" s="309"/>
      <c r="DJ98" s="309"/>
      <c r="DK98" s="309"/>
      <c r="DL98" s="309"/>
      <c r="DM98" s="309"/>
      <c r="DN98" s="309"/>
      <c r="DO98" s="309"/>
      <c r="DP98" s="309"/>
      <c r="DQ98" s="309"/>
      <c r="DR98" s="309"/>
      <c r="DS98" s="309"/>
      <c r="DT98" s="309"/>
      <c r="DU98" s="309"/>
      <c r="DV98" s="309"/>
      <c r="DW98" s="309"/>
      <c r="DX98" s="309"/>
      <c r="DY98" s="309"/>
      <c r="DZ98" s="309"/>
      <c r="EA98" s="309"/>
      <c r="EB98" s="309"/>
      <c r="EC98" s="309"/>
      <c r="ED98" s="309"/>
      <c r="EE98" s="309"/>
      <c r="EF98" s="309"/>
      <c r="EG98" s="309"/>
      <c r="EH98" s="309"/>
      <c r="EI98" s="309"/>
    </row>
    <row r="99" spans="1:139">
      <c r="A99" s="323"/>
      <c r="B99" s="263"/>
      <c r="C99" s="263"/>
      <c r="D99" s="263"/>
      <c r="E99" s="263"/>
      <c r="F99" s="263"/>
      <c r="G99" s="263"/>
      <c r="H99" s="307"/>
      <c r="I99" s="309"/>
      <c r="J99" s="309"/>
      <c r="K99" s="309"/>
      <c r="L99" s="309"/>
      <c r="M99" s="309"/>
      <c r="N99" s="309"/>
      <c r="O99" s="309"/>
      <c r="P99" s="309"/>
      <c r="Q99" s="309"/>
      <c r="R99" s="309"/>
      <c r="S99" s="309"/>
      <c r="T99" s="309"/>
      <c r="U99" s="309"/>
      <c r="V99" s="309"/>
      <c r="W99" s="309"/>
      <c r="X99" s="309"/>
      <c r="Y99" s="309"/>
      <c r="Z99" s="309"/>
      <c r="AA99" s="309"/>
      <c r="AB99" s="309"/>
      <c r="AC99" s="309"/>
      <c r="AD99" s="309"/>
      <c r="AE99" s="309"/>
      <c r="AF99" s="309"/>
      <c r="AG99" s="309"/>
      <c r="AH99" s="309"/>
      <c r="AI99" s="309"/>
      <c r="AJ99" s="309"/>
      <c r="AK99" s="309"/>
      <c r="AL99" s="309"/>
      <c r="AM99" s="309"/>
      <c r="AN99" s="309"/>
      <c r="AO99" s="309"/>
      <c r="AP99" s="309"/>
      <c r="AQ99" s="309"/>
      <c r="AR99" s="309"/>
      <c r="AS99" s="309"/>
      <c r="AT99" s="309"/>
      <c r="AU99" s="309"/>
      <c r="AV99" s="309"/>
      <c r="AW99" s="309"/>
      <c r="AX99" s="309"/>
      <c r="AY99" s="309"/>
      <c r="AZ99" s="309"/>
      <c r="BA99" s="309"/>
      <c r="BB99" s="309"/>
      <c r="BC99" s="309"/>
      <c r="BD99" s="309"/>
      <c r="BE99" s="309"/>
      <c r="BF99" s="309"/>
      <c r="BG99" s="309"/>
      <c r="BH99" s="309"/>
      <c r="BI99" s="309"/>
      <c r="BJ99" s="309"/>
      <c r="BK99" s="309"/>
      <c r="BL99" s="309"/>
      <c r="BM99" s="309"/>
      <c r="BN99" s="309"/>
      <c r="BO99" s="309"/>
      <c r="BP99" s="309"/>
      <c r="BQ99" s="309"/>
      <c r="BR99" s="309"/>
      <c r="BS99" s="309"/>
      <c r="BT99" s="309"/>
      <c r="BU99" s="309"/>
      <c r="BV99" s="309"/>
      <c r="BW99" s="309"/>
      <c r="BX99" s="309"/>
      <c r="BY99" s="309"/>
      <c r="BZ99" s="309"/>
      <c r="CA99" s="309"/>
      <c r="CB99" s="309"/>
      <c r="CC99" s="309"/>
      <c r="CD99" s="309"/>
      <c r="CE99" s="309"/>
      <c r="CF99" s="309"/>
      <c r="CG99" s="309"/>
      <c r="CH99" s="309"/>
      <c r="CI99" s="309"/>
      <c r="CJ99" s="309"/>
      <c r="CK99" s="309"/>
      <c r="CL99" s="309"/>
      <c r="CM99" s="309"/>
      <c r="CN99" s="309"/>
      <c r="CO99" s="309"/>
      <c r="CP99" s="309"/>
      <c r="CQ99" s="309"/>
      <c r="CR99" s="309"/>
      <c r="CS99" s="309"/>
      <c r="CT99" s="309"/>
      <c r="CU99" s="309"/>
      <c r="CV99" s="309"/>
      <c r="CW99" s="309"/>
      <c r="CX99" s="309"/>
      <c r="CY99" s="309"/>
      <c r="CZ99" s="309"/>
      <c r="DA99" s="309"/>
      <c r="DB99" s="309"/>
      <c r="DC99" s="309"/>
      <c r="DD99" s="309"/>
      <c r="DE99" s="309"/>
      <c r="DF99" s="309"/>
      <c r="DG99" s="309"/>
      <c r="DH99" s="309"/>
      <c r="DI99" s="309"/>
      <c r="DJ99" s="309"/>
      <c r="DK99" s="309"/>
      <c r="DL99" s="309"/>
      <c r="DM99" s="309"/>
      <c r="DN99" s="309"/>
      <c r="DO99" s="309"/>
      <c r="DP99" s="309"/>
      <c r="DQ99" s="309"/>
      <c r="DR99" s="309"/>
      <c r="DS99" s="309"/>
      <c r="DT99" s="309"/>
      <c r="DU99" s="309"/>
      <c r="DV99" s="309"/>
      <c r="DW99" s="309"/>
      <c r="DX99" s="309"/>
      <c r="DY99" s="309"/>
      <c r="DZ99" s="309"/>
      <c r="EA99" s="309"/>
      <c r="EB99" s="309"/>
      <c r="EC99" s="309"/>
      <c r="ED99" s="309"/>
      <c r="EE99" s="309"/>
      <c r="EF99" s="309"/>
      <c r="EG99" s="309"/>
      <c r="EH99" s="309"/>
      <c r="EI99" s="309"/>
    </row>
    <row r="100" spans="1:139">
      <c r="A100" s="323"/>
      <c r="B100" s="263"/>
      <c r="C100" s="263"/>
      <c r="D100" s="263"/>
      <c r="E100" s="263"/>
      <c r="F100" s="263"/>
      <c r="G100" s="263"/>
      <c r="H100" s="307"/>
      <c r="I100" s="309"/>
      <c r="J100" s="309"/>
      <c r="K100" s="309"/>
      <c r="L100" s="309"/>
      <c r="M100" s="309"/>
      <c r="N100" s="309"/>
      <c r="O100" s="309"/>
      <c r="P100" s="309"/>
      <c r="Q100" s="309"/>
      <c r="R100" s="309"/>
      <c r="S100" s="309"/>
      <c r="T100" s="309"/>
      <c r="U100" s="309"/>
      <c r="V100" s="309"/>
      <c r="W100" s="309"/>
      <c r="X100" s="309"/>
      <c r="Y100" s="309"/>
      <c r="Z100" s="309"/>
      <c r="AA100" s="309"/>
      <c r="AB100" s="309"/>
      <c r="AC100" s="309"/>
      <c r="AD100" s="309"/>
      <c r="AE100" s="309"/>
      <c r="AF100" s="309"/>
      <c r="AG100" s="309"/>
      <c r="AH100" s="309"/>
      <c r="AI100" s="309"/>
      <c r="AJ100" s="309"/>
      <c r="AK100" s="309"/>
      <c r="AL100" s="309"/>
      <c r="AM100" s="309"/>
      <c r="AN100" s="309"/>
      <c r="AO100" s="309"/>
      <c r="AP100" s="309"/>
      <c r="AQ100" s="309"/>
      <c r="AR100" s="309"/>
      <c r="AS100" s="309"/>
      <c r="AT100" s="309"/>
      <c r="AU100" s="309"/>
      <c r="AV100" s="309"/>
      <c r="AW100" s="309"/>
      <c r="AX100" s="309"/>
      <c r="AY100" s="309"/>
      <c r="AZ100" s="309"/>
      <c r="BA100" s="309"/>
      <c r="BB100" s="309"/>
      <c r="BC100" s="309"/>
      <c r="BD100" s="309"/>
      <c r="BE100" s="309"/>
      <c r="BF100" s="309"/>
      <c r="BG100" s="309"/>
      <c r="BH100" s="309"/>
      <c r="BI100" s="309"/>
      <c r="BJ100" s="309"/>
      <c r="BK100" s="309"/>
      <c r="BL100" s="309"/>
      <c r="BM100" s="309"/>
      <c r="BN100" s="309"/>
      <c r="BO100" s="309"/>
      <c r="BP100" s="309"/>
      <c r="BQ100" s="309"/>
      <c r="BR100" s="309"/>
      <c r="BS100" s="309"/>
      <c r="BT100" s="309"/>
      <c r="BU100" s="309"/>
      <c r="BV100" s="309"/>
      <c r="BW100" s="309"/>
      <c r="BX100" s="309"/>
      <c r="BY100" s="309"/>
      <c r="BZ100" s="309"/>
      <c r="CA100" s="309"/>
      <c r="CB100" s="309"/>
      <c r="CC100" s="309"/>
      <c r="CD100" s="309"/>
      <c r="CE100" s="309"/>
      <c r="CF100" s="309"/>
      <c r="CG100" s="309"/>
      <c r="CH100" s="309"/>
      <c r="CI100" s="309"/>
      <c r="CJ100" s="309"/>
      <c r="CK100" s="309"/>
      <c r="CL100" s="309"/>
      <c r="CM100" s="309"/>
      <c r="CN100" s="309"/>
      <c r="CO100" s="309"/>
      <c r="CP100" s="309"/>
      <c r="CQ100" s="309"/>
      <c r="CR100" s="309"/>
      <c r="CS100" s="309"/>
      <c r="CT100" s="309"/>
      <c r="CU100" s="309"/>
      <c r="CV100" s="309"/>
      <c r="CW100" s="309"/>
      <c r="CX100" s="309"/>
      <c r="CY100" s="309"/>
      <c r="CZ100" s="309"/>
      <c r="DA100" s="309"/>
      <c r="DB100" s="309"/>
      <c r="DC100" s="309"/>
      <c r="DD100" s="309"/>
      <c r="DE100" s="309"/>
      <c r="DF100" s="309"/>
      <c r="DG100" s="309"/>
      <c r="DH100" s="309"/>
      <c r="DI100" s="309"/>
      <c r="DJ100" s="309"/>
      <c r="DK100" s="309"/>
      <c r="DL100" s="309"/>
      <c r="DM100" s="309"/>
      <c r="DN100" s="309"/>
      <c r="DO100" s="309"/>
      <c r="DP100" s="309"/>
      <c r="DQ100" s="309"/>
      <c r="DR100" s="309"/>
      <c r="DS100" s="309"/>
      <c r="DT100" s="309"/>
      <c r="DU100" s="309"/>
      <c r="DV100" s="309"/>
      <c r="DW100" s="309"/>
      <c r="DX100" s="309"/>
      <c r="DY100" s="309"/>
      <c r="DZ100" s="309"/>
      <c r="EA100" s="309"/>
      <c r="EB100" s="309"/>
      <c r="EC100" s="309"/>
      <c r="ED100" s="309"/>
      <c r="EE100" s="309"/>
      <c r="EF100" s="309"/>
      <c r="EG100" s="309"/>
      <c r="EH100" s="309"/>
      <c r="EI100" s="309"/>
    </row>
    <row r="101" spans="1:139">
      <c r="A101" s="323"/>
      <c r="B101" s="263"/>
      <c r="C101" s="263"/>
      <c r="D101" s="263"/>
      <c r="E101" s="263"/>
      <c r="F101" s="263"/>
      <c r="G101" s="263"/>
      <c r="H101" s="307"/>
      <c r="I101" s="309"/>
      <c r="J101" s="309"/>
      <c r="K101" s="309"/>
      <c r="L101" s="309"/>
      <c r="M101" s="309"/>
      <c r="N101" s="309"/>
      <c r="O101" s="309"/>
      <c r="P101" s="309"/>
      <c r="Q101" s="309"/>
      <c r="R101" s="309"/>
      <c r="S101" s="309"/>
      <c r="T101" s="309"/>
      <c r="U101" s="309"/>
      <c r="V101" s="309"/>
      <c r="W101" s="309"/>
      <c r="X101" s="309"/>
      <c r="Y101" s="309"/>
      <c r="Z101" s="309"/>
      <c r="AA101" s="309"/>
      <c r="AB101" s="309"/>
      <c r="AC101" s="309"/>
      <c r="AD101" s="309"/>
      <c r="AE101" s="309"/>
      <c r="AF101" s="309"/>
      <c r="AG101" s="309"/>
      <c r="AH101" s="309"/>
      <c r="AI101" s="309"/>
      <c r="AJ101" s="309"/>
      <c r="AK101" s="309"/>
      <c r="AL101" s="309"/>
      <c r="AM101" s="309"/>
      <c r="AN101" s="309"/>
      <c r="AO101" s="309"/>
      <c r="AP101" s="309"/>
      <c r="AQ101" s="309"/>
      <c r="AR101" s="309"/>
      <c r="AS101" s="309"/>
      <c r="AT101" s="309"/>
      <c r="AU101" s="309"/>
      <c r="AV101" s="309"/>
      <c r="AW101" s="309"/>
      <c r="AX101" s="309"/>
      <c r="AY101" s="309"/>
      <c r="AZ101" s="309"/>
      <c r="BA101" s="309"/>
      <c r="BB101" s="309"/>
      <c r="BC101" s="309"/>
      <c r="BD101" s="309"/>
      <c r="BE101" s="309"/>
      <c r="BF101" s="309"/>
      <c r="BG101" s="309"/>
      <c r="BH101" s="309"/>
      <c r="BI101" s="309"/>
      <c r="BJ101" s="309"/>
      <c r="BK101" s="309"/>
      <c r="BL101" s="309"/>
      <c r="BM101" s="309"/>
      <c r="BN101" s="309"/>
      <c r="BO101" s="309"/>
      <c r="BP101" s="309"/>
      <c r="BQ101" s="309"/>
      <c r="BR101" s="309"/>
      <c r="BS101" s="309"/>
      <c r="BT101" s="309"/>
      <c r="BU101" s="309"/>
      <c r="BV101" s="309"/>
      <c r="BW101" s="309"/>
      <c r="BX101" s="309"/>
      <c r="BY101" s="309"/>
      <c r="BZ101" s="309"/>
      <c r="CA101" s="309"/>
      <c r="CB101" s="309"/>
      <c r="CC101" s="309"/>
      <c r="CD101" s="309"/>
      <c r="CE101" s="309"/>
      <c r="CF101" s="309"/>
      <c r="CG101" s="309"/>
      <c r="CH101" s="309"/>
      <c r="CI101" s="309"/>
      <c r="CJ101" s="309"/>
      <c r="CK101" s="309"/>
      <c r="CL101" s="309"/>
      <c r="CM101" s="309"/>
      <c r="CN101" s="309"/>
      <c r="CO101" s="309"/>
      <c r="CP101" s="309"/>
      <c r="CQ101" s="309"/>
      <c r="CR101" s="309"/>
      <c r="CS101" s="309"/>
      <c r="CT101" s="309"/>
      <c r="CU101" s="309"/>
      <c r="CV101" s="309"/>
      <c r="CW101" s="309"/>
      <c r="CX101" s="309"/>
      <c r="CY101" s="309"/>
      <c r="CZ101" s="309"/>
      <c r="DA101" s="309"/>
      <c r="DB101" s="309"/>
      <c r="DC101" s="309"/>
      <c r="DD101" s="309"/>
      <c r="DE101" s="309"/>
      <c r="DF101" s="309"/>
      <c r="DG101" s="309"/>
      <c r="DH101" s="309"/>
      <c r="DI101" s="309"/>
      <c r="DJ101" s="309"/>
      <c r="DK101" s="309"/>
      <c r="DL101" s="309"/>
      <c r="DM101" s="309"/>
      <c r="DN101" s="309"/>
      <c r="DO101" s="309"/>
      <c r="DP101" s="309"/>
      <c r="DQ101" s="309"/>
      <c r="DR101" s="309"/>
      <c r="DS101" s="309"/>
      <c r="DT101" s="309"/>
      <c r="DU101" s="309"/>
      <c r="DV101" s="309"/>
      <c r="DW101" s="309"/>
      <c r="DX101" s="309"/>
      <c r="DY101" s="309"/>
      <c r="DZ101" s="309"/>
      <c r="EA101" s="309"/>
      <c r="EB101" s="309"/>
      <c r="EC101" s="309"/>
      <c r="ED101" s="309"/>
      <c r="EE101" s="309"/>
      <c r="EF101" s="309"/>
      <c r="EG101" s="309"/>
      <c r="EH101" s="309"/>
      <c r="EI101" s="309"/>
    </row>
    <row r="102" spans="1:139">
      <c r="A102" s="323"/>
      <c r="B102" s="263"/>
      <c r="C102" s="263"/>
      <c r="D102" s="263"/>
      <c r="E102" s="263"/>
      <c r="F102" s="263"/>
      <c r="G102" s="263"/>
      <c r="H102" s="307"/>
      <c r="I102" s="309"/>
      <c r="J102" s="309"/>
      <c r="K102" s="309"/>
      <c r="L102" s="309"/>
      <c r="M102" s="309"/>
      <c r="N102" s="309"/>
      <c r="O102" s="309"/>
      <c r="P102" s="309"/>
      <c r="Q102" s="309"/>
      <c r="R102" s="309"/>
      <c r="S102" s="309"/>
      <c r="T102" s="309"/>
      <c r="U102" s="309"/>
      <c r="V102" s="309"/>
      <c r="W102" s="309"/>
      <c r="X102" s="309"/>
      <c r="Y102" s="309"/>
      <c r="Z102" s="309"/>
      <c r="AA102" s="309"/>
      <c r="AB102" s="309"/>
      <c r="AC102" s="309"/>
      <c r="AD102" s="309"/>
      <c r="AE102" s="309"/>
      <c r="AF102" s="309"/>
      <c r="AG102" s="309"/>
      <c r="AH102" s="309"/>
      <c r="AI102" s="309"/>
      <c r="AJ102" s="309"/>
      <c r="AK102" s="309"/>
      <c r="AL102" s="309"/>
      <c r="AM102" s="309"/>
      <c r="AN102" s="309"/>
      <c r="AO102" s="309"/>
      <c r="AP102" s="309"/>
      <c r="AQ102" s="309"/>
      <c r="AR102" s="309"/>
      <c r="AS102" s="309"/>
      <c r="AT102" s="309"/>
      <c r="AU102" s="309"/>
      <c r="AV102" s="309"/>
      <c r="AW102" s="309"/>
      <c r="AX102" s="309"/>
      <c r="AY102" s="309"/>
      <c r="AZ102" s="309"/>
      <c r="BA102" s="309"/>
      <c r="BB102" s="309"/>
      <c r="BC102" s="309"/>
      <c r="BD102" s="309"/>
      <c r="BE102" s="309"/>
      <c r="BF102" s="309"/>
      <c r="BG102" s="309"/>
      <c r="BH102" s="309"/>
      <c r="BI102" s="309"/>
      <c r="BJ102" s="309"/>
      <c r="BK102" s="309"/>
      <c r="BL102" s="309"/>
      <c r="BM102" s="309"/>
      <c r="BN102" s="309"/>
      <c r="BO102" s="309"/>
      <c r="BP102" s="309"/>
      <c r="BQ102" s="309"/>
      <c r="BR102" s="309"/>
      <c r="BS102" s="309"/>
      <c r="BT102" s="309"/>
      <c r="BU102" s="309"/>
      <c r="BV102" s="309"/>
      <c r="BW102" s="309"/>
      <c r="BX102" s="309"/>
      <c r="BY102" s="309"/>
      <c r="BZ102" s="309"/>
      <c r="CA102" s="309"/>
      <c r="CB102" s="309"/>
      <c r="CC102" s="309"/>
      <c r="CD102" s="309"/>
      <c r="CE102" s="309"/>
      <c r="CF102" s="309"/>
      <c r="CG102" s="309"/>
      <c r="CH102" s="309"/>
      <c r="CI102" s="309"/>
      <c r="CJ102" s="309"/>
      <c r="CK102" s="309"/>
      <c r="CL102" s="309"/>
      <c r="CM102" s="309"/>
      <c r="CN102" s="309"/>
      <c r="CO102" s="309"/>
      <c r="CP102" s="309"/>
      <c r="CQ102" s="309"/>
      <c r="CR102" s="309"/>
      <c r="CS102" s="309"/>
      <c r="CT102" s="309"/>
      <c r="CU102" s="309"/>
      <c r="CV102" s="309"/>
      <c r="CW102" s="309"/>
      <c r="CX102" s="309"/>
      <c r="CY102" s="309"/>
      <c r="CZ102" s="309"/>
      <c r="DA102" s="309"/>
      <c r="DB102" s="309"/>
      <c r="DC102" s="309"/>
      <c r="DD102" s="309"/>
      <c r="DE102" s="309"/>
      <c r="DF102" s="309"/>
      <c r="DG102" s="309"/>
      <c r="DH102" s="309"/>
      <c r="DI102" s="309"/>
      <c r="DJ102" s="309"/>
      <c r="DK102" s="309"/>
      <c r="DL102" s="309"/>
      <c r="DM102" s="309"/>
      <c r="DN102" s="309"/>
      <c r="DO102" s="309"/>
      <c r="DP102" s="309"/>
      <c r="DQ102" s="309"/>
      <c r="DR102" s="309"/>
      <c r="DS102" s="309"/>
      <c r="DT102" s="309"/>
      <c r="DU102" s="309"/>
      <c r="DV102" s="309"/>
      <c r="DW102" s="309"/>
      <c r="DX102" s="309"/>
      <c r="DY102" s="309"/>
      <c r="DZ102" s="309"/>
      <c r="EA102" s="309"/>
      <c r="EB102" s="309"/>
      <c r="EC102" s="309"/>
      <c r="ED102" s="309"/>
      <c r="EE102" s="309"/>
      <c r="EF102" s="309"/>
      <c r="EG102" s="309"/>
      <c r="EH102" s="309"/>
      <c r="EI102" s="309"/>
    </row>
    <row r="103" spans="1:139">
      <c r="A103" s="323"/>
      <c r="B103" s="263"/>
      <c r="C103" s="263"/>
      <c r="D103" s="263"/>
      <c r="E103" s="263"/>
      <c r="F103" s="263"/>
      <c r="G103" s="263"/>
      <c r="H103" s="307"/>
      <c r="I103" s="309"/>
      <c r="J103" s="309"/>
      <c r="K103" s="309"/>
      <c r="L103" s="309"/>
      <c r="M103" s="309"/>
      <c r="N103" s="309"/>
      <c r="O103" s="309"/>
      <c r="P103" s="309"/>
      <c r="Q103" s="309"/>
      <c r="R103" s="309"/>
      <c r="S103" s="309"/>
      <c r="T103" s="309"/>
      <c r="U103" s="309"/>
      <c r="V103" s="309"/>
      <c r="W103" s="309"/>
      <c r="X103" s="309"/>
      <c r="Y103" s="309"/>
      <c r="Z103" s="309"/>
      <c r="AA103" s="309"/>
      <c r="AB103" s="309"/>
      <c r="AC103" s="309"/>
      <c r="AD103" s="309"/>
      <c r="AE103" s="309"/>
      <c r="AF103" s="309"/>
      <c r="AG103" s="309"/>
      <c r="AH103" s="309"/>
      <c r="AI103" s="309"/>
      <c r="AJ103" s="309"/>
      <c r="AK103" s="309"/>
      <c r="AL103" s="309"/>
      <c r="AM103" s="309"/>
      <c r="AN103" s="309"/>
      <c r="AO103" s="309"/>
      <c r="AP103" s="309"/>
      <c r="AQ103" s="309"/>
      <c r="AR103" s="309"/>
      <c r="AS103" s="309"/>
      <c r="AT103" s="309"/>
      <c r="AU103" s="309"/>
      <c r="AV103" s="309"/>
      <c r="AW103" s="309"/>
      <c r="AX103" s="309"/>
      <c r="AY103" s="309"/>
      <c r="AZ103" s="309"/>
      <c r="BA103" s="309"/>
      <c r="BB103" s="309"/>
      <c r="BC103" s="309"/>
      <c r="BD103" s="309"/>
      <c r="BE103" s="309"/>
      <c r="BF103" s="309"/>
      <c r="BG103" s="309"/>
      <c r="BH103" s="309"/>
      <c r="BI103" s="309"/>
      <c r="BJ103" s="309"/>
      <c r="BK103" s="309"/>
      <c r="BL103" s="309"/>
      <c r="BM103" s="309"/>
      <c r="BN103" s="309"/>
      <c r="BO103" s="309"/>
      <c r="BP103" s="309"/>
      <c r="BQ103" s="309"/>
      <c r="BR103" s="309"/>
      <c r="BS103" s="309"/>
      <c r="BT103" s="309"/>
      <c r="BU103" s="309"/>
      <c r="BV103" s="309"/>
      <c r="BW103" s="309"/>
      <c r="BX103" s="309"/>
      <c r="BY103" s="309"/>
      <c r="BZ103" s="309"/>
      <c r="CA103" s="309"/>
      <c r="CB103" s="309"/>
      <c r="CC103" s="309"/>
      <c r="CD103" s="309"/>
      <c r="CE103" s="309"/>
      <c r="CF103" s="309"/>
      <c r="CG103" s="309"/>
      <c r="CH103" s="309"/>
      <c r="CI103" s="309"/>
      <c r="CJ103" s="309"/>
      <c r="CK103" s="309"/>
      <c r="CL103" s="309"/>
      <c r="CM103" s="309"/>
      <c r="CN103" s="309"/>
      <c r="CO103" s="309"/>
      <c r="CP103" s="309"/>
      <c r="CQ103" s="309"/>
      <c r="CR103" s="309"/>
      <c r="CS103" s="309"/>
      <c r="CT103" s="309"/>
      <c r="CU103" s="309"/>
      <c r="CV103" s="309"/>
      <c r="CW103" s="309"/>
      <c r="CX103" s="309"/>
      <c r="CY103" s="309"/>
      <c r="CZ103" s="309"/>
      <c r="DA103" s="309"/>
      <c r="DB103" s="309"/>
      <c r="DC103" s="309"/>
      <c r="DD103" s="309"/>
      <c r="DE103" s="309"/>
      <c r="DF103" s="309"/>
      <c r="DG103" s="309"/>
      <c r="DH103" s="309"/>
      <c r="DI103" s="309"/>
      <c r="DJ103" s="309"/>
      <c r="DK103" s="309"/>
      <c r="DL103" s="309"/>
      <c r="DM103" s="309"/>
      <c r="DN103" s="309"/>
      <c r="DO103" s="309"/>
      <c r="DP103" s="309"/>
      <c r="DQ103" s="309"/>
      <c r="DR103" s="309"/>
      <c r="DS103" s="309"/>
      <c r="DT103" s="309"/>
      <c r="DU103" s="309"/>
      <c r="DV103" s="309"/>
      <c r="DW103" s="309"/>
      <c r="DX103" s="309"/>
      <c r="DY103" s="309"/>
      <c r="DZ103" s="309"/>
      <c r="EA103" s="309"/>
      <c r="EB103" s="309"/>
      <c r="EC103" s="309"/>
      <c r="ED103" s="309"/>
      <c r="EE103" s="309"/>
      <c r="EF103" s="309"/>
      <c r="EG103" s="309"/>
      <c r="EH103" s="309"/>
      <c r="EI103" s="309"/>
    </row>
    <row r="104" spans="1:139">
      <c r="A104" s="323"/>
      <c r="B104" s="263"/>
      <c r="C104" s="263"/>
      <c r="D104" s="263"/>
      <c r="E104" s="263"/>
      <c r="F104" s="263"/>
      <c r="G104" s="263"/>
      <c r="H104" s="307"/>
      <c r="I104" s="309"/>
      <c r="J104" s="309"/>
      <c r="K104" s="309"/>
      <c r="L104" s="309"/>
      <c r="M104" s="309"/>
      <c r="N104" s="309"/>
      <c r="O104" s="309"/>
      <c r="P104" s="309"/>
      <c r="Q104" s="309"/>
      <c r="R104" s="309"/>
      <c r="S104" s="309"/>
      <c r="T104" s="309"/>
      <c r="U104" s="309"/>
      <c r="V104" s="309"/>
      <c r="W104" s="309"/>
      <c r="X104" s="309"/>
      <c r="Y104" s="309"/>
      <c r="Z104" s="309"/>
      <c r="AA104" s="309"/>
      <c r="AB104" s="309"/>
      <c r="AC104" s="309"/>
      <c r="AD104" s="309"/>
      <c r="AE104" s="309"/>
      <c r="AF104" s="309"/>
      <c r="AG104" s="309"/>
      <c r="AH104" s="309"/>
      <c r="AI104" s="309"/>
      <c r="AJ104" s="309"/>
      <c r="AK104" s="309"/>
      <c r="AL104" s="309"/>
      <c r="AM104" s="309"/>
      <c r="AN104" s="309"/>
      <c r="AO104" s="309"/>
      <c r="AP104" s="309"/>
      <c r="AQ104" s="309"/>
      <c r="AR104" s="309"/>
      <c r="AS104" s="309"/>
      <c r="AT104" s="309"/>
      <c r="AU104" s="309"/>
      <c r="AV104" s="309"/>
      <c r="AW104" s="309"/>
      <c r="AX104" s="309"/>
      <c r="AY104" s="309"/>
      <c r="AZ104" s="309"/>
      <c r="BA104" s="309"/>
      <c r="BB104" s="309"/>
      <c r="BC104" s="309"/>
      <c r="BD104" s="309"/>
      <c r="BE104" s="309"/>
      <c r="BF104" s="309"/>
      <c r="BG104" s="309"/>
      <c r="BH104" s="309"/>
      <c r="BI104" s="309"/>
      <c r="BJ104" s="309"/>
      <c r="BK104" s="309"/>
      <c r="BL104" s="309"/>
      <c r="BM104" s="309"/>
      <c r="BN104" s="309"/>
      <c r="BO104" s="309"/>
      <c r="BP104" s="309"/>
      <c r="BQ104" s="309"/>
      <c r="BR104" s="309"/>
      <c r="BS104" s="309"/>
      <c r="BT104" s="309"/>
      <c r="BU104" s="309"/>
      <c r="BV104" s="309"/>
      <c r="BW104" s="309"/>
      <c r="BX104" s="309"/>
      <c r="BY104" s="309"/>
      <c r="BZ104" s="309"/>
      <c r="CA104" s="309"/>
      <c r="CB104" s="309"/>
      <c r="CC104" s="309"/>
      <c r="CD104" s="309"/>
      <c r="CE104" s="309"/>
      <c r="CF104" s="309"/>
      <c r="CG104" s="309"/>
      <c r="CH104" s="309"/>
      <c r="CI104" s="309"/>
      <c r="CJ104" s="309"/>
      <c r="CK104" s="309"/>
      <c r="CL104" s="309"/>
      <c r="CM104" s="309"/>
      <c r="CN104" s="309"/>
      <c r="CO104" s="309"/>
      <c r="CP104" s="309"/>
      <c r="CQ104" s="309"/>
      <c r="CR104" s="309"/>
      <c r="CS104" s="309"/>
      <c r="CT104" s="309"/>
      <c r="CU104" s="309"/>
      <c r="CV104" s="309"/>
      <c r="CW104" s="309"/>
      <c r="CX104" s="309"/>
      <c r="CY104" s="309"/>
      <c r="CZ104" s="309"/>
      <c r="DA104" s="309"/>
      <c r="DB104" s="309"/>
      <c r="DC104" s="309"/>
      <c r="DD104" s="309"/>
      <c r="DE104" s="309"/>
      <c r="DF104" s="309"/>
      <c r="DG104" s="309"/>
      <c r="DH104" s="309"/>
      <c r="DI104" s="309"/>
      <c r="DJ104" s="309"/>
      <c r="DK104" s="309"/>
      <c r="DL104" s="309"/>
      <c r="DM104" s="309"/>
      <c r="DN104" s="309"/>
      <c r="DO104" s="309"/>
      <c r="DP104" s="309"/>
      <c r="DQ104" s="309"/>
      <c r="DR104" s="309"/>
      <c r="DS104" s="309"/>
      <c r="DT104" s="309"/>
      <c r="DU104" s="309"/>
      <c r="DV104" s="309"/>
      <c r="DW104" s="309"/>
      <c r="DX104" s="309"/>
      <c r="DY104" s="309"/>
      <c r="DZ104" s="309"/>
      <c r="EA104" s="309"/>
      <c r="EB104" s="309"/>
      <c r="EC104" s="309"/>
      <c r="ED104" s="309"/>
      <c r="EE104" s="309"/>
      <c r="EF104" s="309"/>
      <c r="EG104" s="309"/>
      <c r="EH104" s="309"/>
      <c r="EI104" s="309"/>
    </row>
    <row r="105" spans="1:139">
      <c r="A105" s="323"/>
      <c r="B105" s="263"/>
      <c r="C105" s="263"/>
      <c r="D105" s="263"/>
      <c r="E105" s="263"/>
      <c r="F105" s="263"/>
      <c r="G105" s="263"/>
      <c r="H105" s="307"/>
      <c r="I105" s="309"/>
      <c r="J105" s="309"/>
      <c r="K105" s="309"/>
      <c r="L105" s="309"/>
      <c r="M105" s="309"/>
      <c r="N105" s="309"/>
      <c r="O105" s="309"/>
      <c r="P105" s="309"/>
      <c r="Q105" s="309"/>
      <c r="R105" s="309"/>
      <c r="S105" s="309"/>
      <c r="T105" s="309"/>
      <c r="U105" s="309"/>
      <c r="V105" s="309"/>
      <c r="W105" s="309"/>
      <c r="X105" s="309"/>
      <c r="Y105" s="309"/>
      <c r="Z105" s="309"/>
      <c r="AA105" s="309"/>
      <c r="AB105" s="309"/>
      <c r="AC105" s="309"/>
      <c r="AD105" s="309"/>
      <c r="AE105" s="309"/>
      <c r="AF105" s="309"/>
      <c r="AG105" s="309"/>
      <c r="AH105" s="309"/>
      <c r="AI105" s="309"/>
      <c r="AJ105" s="309"/>
      <c r="AK105" s="309"/>
      <c r="AL105" s="309"/>
      <c r="AM105" s="309"/>
      <c r="AN105" s="309"/>
      <c r="AO105" s="309"/>
      <c r="AP105" s="309"/>
      <c r="AQ105" s="309"/>
      <c r="AR105" s="309"/>
      <c r="AS105" s="309"/>
      <c r="AT105" s="309"/>
      <c r="AU105" s="309"/>
      <c r="AV105" s="309"/>
      <c r="AW105" s="309"/>
      <c r="AX105" s="309"/>
      <c r="AY105" s="309"/>
      <c r="AZ105" s="309"/>
      <c r="BA105" s="309"/>
      <c r="BB105" s="309"/>
      <c r="BC105" s="309"/>
      <c r="BD105" s="309"/>
      <c r="BE105" s="309"/>
      <c r="BF105" s="309"/>
      <c r="BG105" s="309"/>
      <c r="BH105" s="309"/>
      <c r="BI105" s="309"/>
      <c r="BJ105" s="309"/>
      <c r="BK105" s="309"/>
      <c r="BL105" s="309"/>
      <c r="BM105" s="309"/>
      <c r="BN105" s="309"/>
      <c r="BO105" s="309"/>
      <c r="BP105" s="309"/>
      <c r="BQ105" s="309"/>
      <c r="BR105" s="309"/>
      <c r="BS105" s="309"/>
      <c r="BT105" s="309"/>
      <c r="BU105" s="309"/>
      <c r="BV105" s="309"/>
      <c r="BW105" s="309"/>
      <c r="BX105" s="309"/>
      <c r="BY105" s="309"/>
      <c r="BZ105" s="309"/>
      <c r="CA105" s="309"/>
      <c r="CB105" s="309"/>
      <c r="CC105" s="309"/>
      <c r="CD105" s="309"/>
      <c r="CE105" s="309"/>
      <c r="CF105" s="309"/>
      <c r="CG105" s="309"/>
      <c r="CH105" s="309"/>
      <c r="CI105" s="309"/>
      <c r="CJ105" s="309"/>
      <c r="CK105" s="309"/>
      <c r="CL105" s="309"/>
      <c r="CM105" s="309"/>
      <c r="CN105" s="309"/>
      <c r="CO105" s="309"/>
      <c r="CP105" s="309"/>
      <c r="CQ105" s="309"/>
      <c r="CR105" s="309"/>
      <c r="CS105" s="309"/>
      <c r="CT105" s="309"/>
      <c r="CU105" s="309"/>
      <c r="CV105" s="309"/>
      <c r="CW105" s="309"/>
      <c r="CX105" s="309"/>
      <c r="CY105" s="309"/>
      <c r="CZ105" s="309"/>
      <c r="DA105" s="309"/>
      <c r="DB105" s="309"/>
      <c r="DC105" s="309"/>
      <c r="DD105" s="309"/>
      <c r="DE105" s="309"/>
      <c r="DF105" s="309"/>
      <c r="DG105" s="309"/>
      <c r="DH105" s="309"/>
      <c r="DI105" s="309"/>
      <c r="DJ105" s="309"/>
      <c r="DK105" s="309"/>
      <c r="DL105" s="309"/>
      <c r="DM105" s="309"/>
      <c r="DN105" s="309"/>
      <c r="DO105" s="309"/>
      <c r="DP105" s="309"/>
      <c r="DQ105" s="309"/>
      <c r="DR105" s="309"/>
      <c r="DS105" s="309"/>
      <c r="DT105" s="309"/>
      <c r="DU105" s="309"/>
      <c r="DV105" s="309"/>
      <c r="DW105" s="309"/>
      <c r="DX105" s="309"/>
      <c r="DY105" s="309"/>
      <c r="DZ105" s="309"/>
      <c r="EA105" s="309"/>
      <c r="EB105" s="309"/>
      <c r="EC105" s="309"/>
      <c r="ED105" s="309"/>
      <c r="EE105" s="309"/>
      <c r="EF105" s="309"/>
      <c r="EG105" s="309"/>
      <c r="EH105" s="309"/>
      <c r="EI105" s="309"/>
    </row>
    <row r="106" spans="1:139">
      <c r="A106" s="323"/>
      <c r="B106" s="263"/>
      <c r="C106" s="263"/>
      <c r="D106" s="263"/>
      <c r="E106" s="263"/>
      <c r="F106" s="263"/>
      <c r="G106" s="263"/>
      <c r="H106" s="307"/>
      <c r="I106" s="309"/>
      <c r="J106" s="309"/>
      <c r="K106" s="309"/>
      <c r="L106" s="309"/>
      <c r="M106" s="309"/>
      <c r="N106" s="309"/>
      <c r="O106" s="309"/>
      <c r="P106" s="309"/>
      <c r="Q106" s="309"/>
      <c r="R106" s="309"/>
      <c r="S106" s="309"/>
      <c r="T106" s="309"/>
      <c r="U106" s="309"/>
      <c r="V106" s="309"/>
      <c r="W106" s="309"/>
      <c r="X106" s="309"/>
      <c r="Y106" s="309"/>
      <c r="Z106" s="309"/>
      <c r="AA106" s="309"/>
      <c r="AB106" s="309"/>
      <c r="AC106" s="309"/>
      <c r="AD106" s="309"/>
      <c r="AE106" s="309"/>
      <c r="AF106" s="309"/>
      <c r="AG106" s="309"/>
      <c r="AH106" s="309"/>
      <c r="AI106" s="309"/>
      <c r="AJ106" s="309"/>
      <c r="AK106" s="309"/>
      <c r="AL106" s="309"/>
      <c r="AM106" s="309"/>
      <c r="AN106" s="309"/>
      <c r="AO106" s="309"/>
      <c r="AP106" s="309"/>
      <c r="AQ106" s="309"/>
      <c r="AR106" s="309"/>
      <c r="AS106" s="309"/>
      <c r="AT106" s="309"/>
      <c r="AU106" s="309"/>
      <c r="AV106" s="309"/>
      <c r="AW106" s="309"/>
      <c r="AX106" s="309"/>
      <c r="AY106" s="309"/>
      <c r="AZ106" s="309"/>
      <c r="BA106" s="309"/>
      <c r="BB106" s="309"/>
      <c r="BC106" s="309"/>
      <c r="BD106" s="309"/>
      <c r="BE106" s="309"/>
      <c r="BF106" s="309"/>
      <c r="BG106" s="309"/>
      <c r="BH106" s="309"/>
      <c r="BI106" s="309"/>
      <c r="BJ106" s="309"/>
      <c r="BK106" s="309"/>
      <c r="BL106" s="309"/>
      <c r="BM106" s="309"/>
      <c r="BN106" s="309"/>
      <c r="BO106" s="309"/>
      <c r="BP106" s="309"/>
      <c r="BQ106" s="309"/>
      <c r="BR106" s="309"/>
      <c r="BS106" s="309"/>
      <c r="BT106" s="309"/>
      <c r="BU106" s="309"/>
      <c r="BV106" s="309"/>
      <c r="BW106" s="309"/>
      <c r="BX106" s="309"/>
      <c r="BY106" s="309"/>
      <c r="BZ106" s="309"/>
      <c r="CA106" s="309"/>
      <c r="CB106" s="309"/>
      <c r="CC106" s="309"/>
      <c r="CD106" s="309"/>
      <c r="CE106" s="309"/>
      <c r="CF106" s="309"/>
      <c r="CG106" s="309"/>
      <c r="CH106" s="309"/>
      <c r="CI106" s="309"/>
      <c r="CJ106" s="309"/>
      <c r="CK106" s="309"/>
      <c r="CL106" s="309"/>
      <c r="CM106" s="309"/>
      <c r="CN106" s="309"/>
      <c r="CO106" s="309"/>
      <c r="CP106" s="309"/>
      <c r="CQ106" s="309"/>
      <c r="CR106" s="309"/>
      <c r="CS106" s="309"/>
      <c r="CT106" s="309"/>
      <c r="CU106" s="309"/>
      <c r="CV106" s="309"/>
      <c r="CW106" s="309"/>
      <c r="CX106" s="309"/>
      <c r="CY106" s="309"/>
      <c r="CZ106" s="309"/>
      <c r="DA106" s="309"/>
      <c r="DB106" s="309"/>
      <c r="DC106" s="309"/>
      <c r="DD106" s="309"/>
      <c r="DE106" s="309"/>
      <c r="DF106" s="309"/>
      <c r="DG106" s="309"/>
      <c r="DH106" s="309"/>
      <c r="DI106" s="309"/>
      <c r="DJ106" s="309"/>
      <c r="DK106" s="309"/>
      <c r="DL106" s="309"/>
      <c r="DM106" s="309"/>
      <c r="DN106" s="309"/>
      <c r="DO106" s="309"/>
      <c r="DP106" s="309"/>
      <c r="DQ106" s="309"/>
      <c r="DR106" s="309"/>
      <c r="DS106" s="309"/>
      <c r="DT106" s="309"/>
      <c r="DU106" s="309"/>
      <c r="DV106" s="309"/>
      <c r="DW106" s="309"/>
      <c r="DX106" s="309"/>
      <c r="DY106" s="309"/>
      <c r="DZ106" s="309"/>
      <c r="EA106" s="309"/>
      <c r="EB106" s="309"/>
      <c r="EC106" s="309"/>
      <c r="ED106" s="309"/>
      <c r="EE106" s="309"/>
      <c r="EF106" s="309"/>
      <c r="EG106" s="309"/>
      <c r="EH106" s="309"/>
      <c r="EI106" s="309"/>
    </row>
    <row r="107" spans="1:139">
      <c r="A107" s="323"/>
      <c r="B107" s="263"/>
      <c r="C107" s="263"/>
      <c r="D107" s="263"/>
      <c r="E107" s="263"/>
      <c r="F107" s="263"/>
      <c r="G107" s="263"/>
      <c r="H107" s="307"/>
      <c r="I107" s="309"/>
      <c r="J107" s="309"/>
      <c r="K107" s="309"/>
      <c r="L107" s="309"/>
      <c r="M107" s="309"/>
      <c r="N107" s="309"/>
      <c r="O107" s="309"/>
      <c r="P107" s="309"/>
      <c r="Q107" s="309"/>
      <c r="R107" s="309"/>
      <c r="S107" s="309"/>
      <c r="T107" s="309"/>
      <c r="U107" s="309"/>
      <c r="V107" s="309"/>
      <c r="W107" s="309"/>
      <c r="X107" s="309"/>
      <c r="Y107" s="309"/>
      <c r="Z107" s="309"/>
      <c r="AA107" s="309"/>
      <c r="AB107" s="309"/>
      <c r="AC107" s="309"/>
      <c r="AD107" s="309"/>
      <c r="AE107" s="309"/>
      <c r="AF107" s="309"/>
      <c r="AG107" s="309"/>
      <c r="AH107" s="309"/>
      <c r="AI107" s="309"/>
      <c r="AJ107" s="309"/>
      <c r="AK107" s="309"/>
      <c r="AL107" s="309"/>
      <c r="AM107" s="309"/>
      <c r="AN107" s="309"/>
      <c r="AO107" s="309"/>
      <c r="AP107" s="309"/>
      <c r="AQ107" s="309"/>
      <c r="AR107" s="309"/>
      <c r="AS107" s="309"/>
      <c r="AT107" s="309"/>
      <c r="AU107" s="309"/>
      <c r="AV107" s="309"/>
      <c r="AW107" s="309"/>
      <c r="AX107" s="309"/>
      <c r="AY107" s="309"/>
      <c r="AZ107" s="309"/>
      <c r="BA107" s="309"/>
      <c r="BB107" s="309"/>
      <c r="BC107" s="309"/>
      <c r="BD107" s="309"/>
      <c r="BE107" s="309"/>
      <c r="BF107" s="309"/>
      <c r="BG107" s="309"/>
      <c r="BH107" s="309"/>
      <c r="BI107" s="309"/>
      <c r="BJ107" s="309"/>
      <c r="BK107" s="309"/>
      <c r="BL107" s="309"/>
      <c r="BM107" s="309"/>
      <c r="BN107" s="309"/>
      <c r="BO107" s="309"/>
      <c r="BP107" s="309"/>
      <c r="BQ107" s="309"/>
      <c r="BR107" s="309"/>
      <c r="BS107" s="309"/>
      <c r="BT107" s="309"/>
      <c r="BU107" s="309"/>
      <c r="BV107" s="309"/>
      <c r="BW107" s="309"/>
      <c r="BX107" s="309"/>
      <c r="BY107" s="309"/>
      <c r="BZ107" s="309"/>
      <c r="CA107" s="309"/>
      <c r="CB107" s="309"/>
      <c r="CC107" s="309"/>
      <c r="CD107" s="309"/>
      <c r="CE107" s="309"/>
      <c r="CF107" s="309"/>
      <c r="CG107" s="309"/>
      <c r="CH107" s="309"/>
      <c r="CI107" s="309"/>
      <c r="CJ107" s="309"/>
      <c r="CK107" s="309"/>
      <c r="CL107" s="309"/>
      <c r="CM107" s="309"/>
      <c r="CN107" s="309"/>
      <c r="CO107" s="309"/>
      <c r="CP107" s="309"/>
      <c r="CQ107" s="309"/>
      <c r="CR107" s="309"/>
      <c r="CS107" s="309"/>
      <c r="CT107" s="309"/>
      <c r="CU107" s="309"/>
      <c r="CV107" s="309"/>
      <c r="CW107" s="309"/>
      <c r="CX107" s="309"/>
      <c r="CY107" s="309"/>
      <c r="CZ107" s="309"/>
      <c r="DA107" s="309"/>
      <c r="DB107" s="309"/>
      <c r="DC107" s="309"/>
      <c r="DD107" s="309"/>
      <c r="DE107" s="309"/>
      <c r="DF107" s="309"/>
      <c r="DG107" s="309"/>
      <c r="DH107" s="309"/>
      <c r="DI107" s="309"/>
      <c r="DJ107" s="309"/>
      <c r="DK107" s="309"/>
      <c r="DL107" s="309"/>
      <c r="DM107" s="309"/>
      <c r="DN107" s="309"/>
      <c r="DO107" s="309"/>
      <c r="DP107" s="309"/>
      <c r="DQ107" s="309"/>
      <c r="DR107" s="309"/>
      <c r="DS107" s="309"/>
      <c r="DT107" s="309"/>
      <c r="DU107" s="309"/>
      <c r="DV107" s="309"/>
      <c r="DW107" s="309"/>
      <c r="DX107" s="309"/>
      <c r="DY107" s="309"/>
      <c r="DZ107" s="309"/>
      <c r="EA107" s="309"/>
      <c r="EB107" s="309"/>
      <c r="EC107" s="309"/>
      <c r="ED107" s="309"/>
      <c r="EE107" s="309"/>
      <c r="EF107" s="309"/>
      <c r="EG107" s="309"/>
      <c r="EH107" s="309"/>
      <c r="EI107" s="309"/>
    </row>
    <row r="108" spans="1:139">
      <c r="A108" s="323"/>
      <c r="B108" s="263"/>
      <c r="C108" s="263"/>
      <c r="D108" s="263"/>
      <c r="E108" s="263"/>
      <c r="F108" s="263"/>
      <c r="G108" s="263"/>
      <c r="H108" s="307"/>
      <c r="I108" s="309"/>
      <c r="J108" s="309"/>
      <c r="K108" s="309"/>
      <c r="L108" s="309"/>
      <c r="M108" s="309"/>
      <c r="N108" s="309"/>
      <c r="O108" s="309"/>
      <c r="P108" s="309"/>
      <c r="Q108" s="309"/>
      <c r="R108" s="309"/>
      <c r="S108" s="309"/>
      <c r="T108" s="309"/>
      <c r="U108" s="309"/>
      <c r="V108" s="309"/>
      <c r="W108" s="309"/>
      <c r="X108" s="309"/>
      <c r="Y108" s="309"/>
      <c r="Z108" s="309"/>
      <c r="AA108" s="309"/>
      <c r="AB108" s="309"/>
      <c r="AC108" s="309"/>
      <c r="AD108" s="309"/>
      <c r="AE108" s="309"/>
      <c r="AF108" s="309"/>
      <c r="AG108" s="309"/>
      <c r="AH108" s="309"/>
      <c r="AI108" s="309"/>
      <c r="AJ108" s="309"/>
      <c r="AK108" s="309"/>
      <c r="AL108" s="309"/>
      <c r="AM108" s="309"/>
      <c r="AN108" s="309"/>
      <c r="AO108" s="309"/>
      <c r="AP108" s="309"/>
      <c r="AQ108" s="309"/>
      <c r="AR108" s="309"/>
      <c r="AS108" s="309"/>
      <c r="AT108" s="309"/>
      <c r="AU108" s="309"/>
      <c r="AV108" s="309"/>
      <c r="AW108" s="309"/>
      <c r="AX108" s="309"/>
      <c r="AY108" s="309"/>
      <c r="AZ108" s="309"/>
      <c r="BA108" s="309"/>
      <c r="BB108" s="309"/>
      <c r="BC108" s="309"/>
      <c r="BD108" s="309"/>
      <c r="BE108" s="309"/>
      <c r="BF108" s="309"/>
      <c r="BG108" s="309"/>
      <c r="BH108" s="309"/>
      <c r="BI108" s="309"/>
      <c r="BJ108" s="309"/>
      <c r="BK108" s="309"/>
      <c r="BL108" s="309"/>
      <c r="BM108" s="309"/>
      <c r="BN108" s="309"/>
      <c r="BO108" s="309"/>
      <c r="BP108" s="309"/>
      <c r="BQ108" s="309"/>
      <c r="BR108" s="309"/>
      <c r="BS108" s="309"/>
      <c r="BT108" s="309"/>
      <c r="BU108" s="309"/>
      <c r="BV108" s="309"/>
      <c r="BW108" s="309"/>
      <c r="BX108" s="309"/>
      <c r="BY108" s="309"/>
      <c r="BZ108" s="309"/>
      <c r="CA108" s="309"/>
      <c r="CB108" s="309"/>
      <c r="CC108" s="309"/>
      <c r="CD108" s="309"/>
      <c r="CE108" s="309"/>
      <c r="CF108" s="309"/>
      <c r="CG108" s="309"/>
      <c r="CH108" s="309"/>
      <c r="CI108" s="309"/>
      <c r="CJ108" s="309"/>
      <c r="CK108" s="309"/>
      <c r="CL108" s="309"/>
      <c r="CM108" s="309"/>
      <c r="CN108" s="309"/>
      <c r="CO108" s="309"/>
      <c r="CP108" s="309"/>
      <c r="CQ108" s="309"/>
      <c r="CR108" s="309"/>
      <c r="CS108" s="309"/>
      <c r="CT108" s="309"/>
      <c r="CU108" s="309"/>
      <c r="CV108" s="309"/>
      <c r="CW108" s="309"/>
      <c r="CX108" s="309"/>
      <c r="CY108" s="309"/>
      <c r="CZ108" s="309"/>
      <c r="DA108" s="309"/>
      <c r="DB108" s="309"/>
      <c r="DC108" s="309"/>
      <c r="DD108" s="309"/>
      <c r="DE108" s="309"/>
      <c r="DF108" s="309"/>
      <c r="DG108" s="309"/>
      <c r="DH108" s="309"/>
      <c r="DI108" s="309"/>
      <c r="DJ108" s="309"/>
      <c r="DK108" s="309"/>
      <c r="DL108" s="309"/>
      <c r="DM108" s="309"/>
      <c r="DN108" s="309"/>
      <c r="DO108" s="309"/>
      <c r="DP108" s="309"/>
      <c r="DQ108" s="309"/>
      <c r="DR108" s="309"/>
      <c r="DS108" s="309"/>
      <c r="DT108" s="309"/>
      <c r="DU108" s="309"/>
      <c r="DV108" s="309"/>
      <c r="DW108" s="309"/>
      <c r="DX108" s="309"/>
      <c r="DY108" s="309"/>
      <c r="DZ108" s="309"/>
      <c r="EA108" s="309"/>
      <c r="EB108" s="309"/>
      <c r="EC108" s="309"/>
      <c r="ED108" s="309"/>
      <c r="EE108" s="309"/>
      <c r="EF108" s="309"/>
      <c r="EG108" s="309"/>
      <c r="EH108" s="309"/>
      <c r="EI108" s="309"/>
    </row>
    <row r="109" spans="1:139">
      <c r="A109" s="323"/>
      <c r="B109" s="263"/>
      <c r="C109" s="263"/>
      <c r="D109" s="263"/>
      <c r="E109" s="263"/>
      <c r="F109" s="263"/>
      <c r="G109" s="263"/>
      <c r="H109" s="307"/>
      <c r="I109" s="309"/>
      <c r="J109" s="309"/>
      <c r="K109" s="309"/>
      <c r="L109" s="309"/>
      <c r="M109" s="309"/>
      <c r="N109" s="309"/>
      <c r="O109" s="309"/>
      <c r="P109" s="309"/>
      <c r="Q109" s="309"/>
      <c r="R109" s="309"/>
      <c r="S109" s="309"/>
      <c r="T109" s="309"/>
      <c r="U109" s="309"/>
      <c r="V109" s="309"/>
      <c r="W109" s="309"/>
      <c r="X109" s="309"/>
      <c r="Y109" s="309"/>
      <c r="Z109" s="309"/>
      <c r="AA109" s="309"/>
      <c r="AB109" s="309"/>
      <c r="AC109" s="309"/>
      <c r="AD109" s="309"/>
      <c r="AE109" s="309"/>
      <c r="AF109" s="309"/>
      <c r="AG109" s="309"/>
      <c r="AH109" s="309"/>
      <c r="AI109" s="309"/>
      <c r="AJ109" s="309"/>
      <c r="AK109" s="309"/>
      <c r="AL109" s="309"/>
      <c r="AM109" s="309"/>
      <c r="AN109" s="309"/>
      <c r="AO109" s="309"/>
      <c r="AP109" s="309"/>
      <c r="AQ109" s="309"/>
      <c r="AR109" s="309"/>
      <c r="AS109" s="309"/>
      <c r="AT109" s="309"/>
      <c r="AU109" s="309"/>
      <c r="AV109" s="309"/>
      <c r="AW109" s="309"/>
      <c r="AX109" s="309"/>
      <c r="AY109" s="309"/>
      <c r="AZ109" s="309"/>
      <c r="BA109" s="309"/>
      <c r="BB109" s="309"/>
      <c r="BC109" s="309"/>
      <c r="BD109" s="309"/>
      <c r="BE109" s="309"/>
      <c r="BF109" s="309"/>
      <c r="BG109" s="309"/>
      <c r="BH109" s="309"/>
      <c r="BI109" s="309"/>
      <c r="BJ109" s="309"/>
      <c r="BK109" s="309"/>
      <c r="BL109" s="309"/>
      <c r="BM109" s="309"/>
      <c r="BN109" s="309"/>
      <c r="BO109" s="309"/>
      <c r="BP109" s="309"/>
      <c r="BQ109" s="309"/>
      <c r="BR109" s="309"/>
      <c r="BS109" s="309"/>
      <c r="BT109" s="309"/>
      <c r="BU109" s="309"/>
      <c r="BV109" s="309"/>
      <c r="BW109" s="309"/>
      <c r="BX109" s="309"/>
      <c r="BY109" s="309"/>
      <c r="BZ109" s="309"/>
      <c r="CA109" s="309"/>
      <c r="CB109" s="309"/>
      <c r="CC109" s="309"/>
      <c r="CD109" s="309"/>
      <c r="CE109" s="309"/>
      <c r="CF109" s="309"/>
      <c r="CG109" s="309"/>
      <c r="CH109" s="309"/>
      <c r="CI109" s="309"/>
      <c r="CJ109" s="309"/>
      <c r="CK109" s="309"/>
      <c r="CL109" s="309"/>
      <c r="CM109" s="309"/>
      <c r="CN109" s="309"/>
      <c r="CO109" s="309"/>
      <c r="CP109" s="309"/>
      <c r="CQ109" s="309"/>
      <c r="CR109" s="309"/>
      <c r="CS109" s="309"/>
      <c r="CT109" s="309"/>
      <c r="CU109" s="309"/>
      <c r="CV109" s="309"/>
      <c r="CW109" s="309"/>
      <c r="CX109" s="309"/>
      <c r="CY109" s="309"/>
      <c r="CZ109" s="309"/>
      <c r="DA109" s="309"/>
      <c r="DB109" s="309"/>
      <c r="DC109" s="309"/>
      <c r="DD109" s="309"/>
      <c r="DE109" s="309"/>
      <c r="DF109" s="309"/>
      <c r="DG109" s="309"/>
      <c r="DH109" s="309"/>
      <c r="DI109" s="309"/>
      <c r="DJ109" s="309"/>
      <c r="DK109" s="309"/>
      <c r="DL109" s="309"/>
      <c r="DM109" s="309"/>
      <c r="DN109" s="309"/>
      <c r="DO109" s="309"/>
      <c r="DP109" s="309"/>
      <c r="DQ109" s="309"/>
      <c r="DR109" s="309"/>
      <c r="DS109" s="309"/>
      <c r="DT109" s="309"/>
      <c r="DU109" s="309"/>
      <c r="DV109" s="309"/>
      <c r="DW109" s="309"/>
      <c r="DX109" s="309"/>
      <c r="DY109" s="309"/>
      <c r="DZ109" s="309"/>
      <c r="EA109" s="309"/>
      <c r="EB109" s="309"/>
      <c r="EC109" s="309"/>
      <c r="ED109" s="309"/>
      <c r="EE109" s="309"/>
      <c r="EF109" s="309"/>
      <c r="EG109" s="309"/>
      <c r="EH109" s="309"/>
      <c r="EI109" s="309"/>
    </row>
    <row r="110" spans="1:139">
      <c r="A110" s="323"/>
      <c r="B110" s="263"/>
      <c r="C110" s="263"/>
      <c r="D110" s="263"/>
      <c r="E110" s="263"/>
      <c r="F110" s="263"/>
      <c r="G110" s="263"/>
      <c r="H110" s="307"/>
      <c r="I110" s="309"/>
      <c r="J110" s="309"/>
      <c r="K110" s="309"/>
      <c r="L110" s="309"/>
      <c r="M110" s="309"/>
      <c r="N110" s="309"/>
      <c r="O110" s="309"/>
      <c r="P110" s="309"/>
      <c r="Q110" s="309"/>
      <c r="R110" s="309"/>
      <c r="S110" s="309"/>
      <c r="T110" s="309"/>
      <c r="U110" s="309"/>
      <c r="V110" s="309"/>
      <c r="W110" s="309"/>
      <c r="X110" s="309"/>
      <c r="Y110" s="309"/>
      <c r="Z110" s="309"/>
      <c r="AA110" s="309"/>
      <c r="AB110" s="309"/>
      <c r="AC110" s="309"/>
      <c r="AD110" s="309"/>
      <c r="AE110" s="309"/>
      <c r="AF110" s="309"/>
      <c r="AG110" s="309"/>
      <c r="AH110" s="309"/>
      <c r="AI110" s="309"/>
      <c r="AJ110" s="309"/>
      <c r="AK110" s="309"/>
      <c r="AL110" s="309"/>
      <c r="AM110" s="309"/>
      <c r="AN110" s="309"/>
      <c r="AO110" s="309"/>
      <c r="AP110" s="309"/>
      <c r="AQ110" s="309"/>
      <c r="AR110" s="309"/>
      <c r="AS110" s="309"/>
      <c r="AT110" s="309"/>
      <c r="AU110" s="309"/>
      <c r="AV110" s="309"/>
      <c r="AW110" s="309"/>
      <c r="AX110" s="309"/>
      <c r="AY110" s="309"/>
      <c r="AZ110" s="309"/>
      <c r="BA110" s="309"/>
      <c r="BB110" s="309"/>
      <c r="BC110" s="309"/>
      <c r="BD110" s="309"/>
      <c r="BE110" s="309"/>
      <c r="BF110" s="309"/>
      <c r="BG110" s="309"/>
      <c r="BH110" s="309"/>
      <c r="BI110" s="309"/>
      <c r="BJ110" s="309"/>
      <c r="BK110" s="309"/>
      <c r="BL110" s="309"/>
      <c r="BM110" s="309"/>
      <c r="BN110" s="309"/>
      <c r="BO110" s="309"/>
      <c r="BP110" s="309"/>
      <c r="BQ110" s="309"/>
      <c r="BR110" s="309"/>
      <c r="BS110" s="309"/>
      <c r="BT110" s="309"/>
      <c r="BU110" s="309"/>
      <c r="BV110" s="309"/>
      <c r="BW110" s="309"/>
      <c r="BX110" s="309"/>
      <c r="BY110" s="309"/>
      <c r="BZ110" s="309"/>
      <c r="CA110" s="309"/>
      <c r="CB110" s="309"/>
      <c r="CC110" s="309"/>
      <c r="CD110" s="309"/>
      <c r="CE110" s="309"/>
      <c r="CF110" s="309"/>
      <c r="CG110" s="309"/>
      <c r="CH110" s="309"/>
      <c r="CI110" s="309"/>
      <c r="CJ110" s="309"/>
      <c r="CK110" s="309"/>
      <c r="CL110" s="309"/>
      <c r="CM110" s="309"/>
      <c r="CN110" s="309"/>
      <c r="CO110" s="309"/>
      <c r="CP110" s="309"/>
      <c r="CQ110" s="309"/>
      <c r="CR110" s="309"/>
      <c r="CS110" s="309"/>
      <c r="CT110" s="309"/>
      <c r="CU110" s="309"/>
      <c r="CV110" s="309"/>
      <c r="CW110" s="309"/>
      <c r="CX110" s="309"/>
      <c r="CY110" s="309"/>
      <c r="CZ110" s="309"/>
      <c r="DA110" s="309"/>
      <c r="DB110" s="309"/>
      <c r="DC110" s="309"/>
      <c r="DD110" s="309"/>
      <c r="DE110" s="309"/>
      <c r="DF110" s="309"/>
      <c r="DG110" s="309"/>
      <c r="DH110" s="309"/>
      <c r="DI110" s="309"/>
      <c r="DJ110" s="309"/>
      <c r="DK110" s="309"/>
      <c r="DL110" s="309"/>
      <c r="DM110" s="309"/>
      <c r="DN110" s="309"/>
      <c r="DO110" s="309"/>
      <c r="DP110" s="309"/>
      <c r="DQ110" s="309"/>
      <c r="DR110" s="309"/>
      <c r="DS110" s="309"/>
      <c r="DT110" s="309"/>
      <c r="DU110" s="309"/>
      <c r="DV110" s="309"/>
      <c r="DW110" s="309"/>
      <c r="DX110" s="309"/>
      <c r="DY110" s="309"/>
      <c r="DZ110" s="309"/>
      <c r="EA110" s="309"/>
      <c r="EB110" s="309"/>
      <c r="EC110" s="309"/>
      <c r="ED110" s="309"/>
      <c r="EE110" s="309"/>
      <c r="EF110" s="309"/>
      <c r="EG110" s="309"/>
      <c r="EH110" s="309"/>
      <c r="EI110" s="309"/>
    </row>
    <row r="111" spans="1:139">
      <c r="A111" s="323"/>
      <c r="B111" s="263"/>
      <c r="C111" s="263"/>
      <c r="D111" s="263"/>
      <c r="E111" s="263"/>
      <c r="F111" s="263"/>
      <c r="G111" s="263"/>
      <c r="H111" s="307"/>
      <c r="I111" s="309"/>
      <c r="J111" s="309"/>
      <c r="K111" s="309"/>
      <c r="L111" s="309"/>
      <c r="M111" s="309"/>
      <c r="N111" s="309"/>
      <c r="O111" s="309"/>
      <c r="P111" s="309"/>
      <c r="Q111" s="309"/>
      <c r="R111" s="309"/>
      <c r="S111" s="309"/>
      <c r="T111" s="309"/>
      <c r="U111" s="309"/>
      <c r="V111" s="309"/>
      <c r="W111" s="309"/>
      <c r="X111" s="309"/>
      <c r="Y111" s="309"/>
      <c r="Z111" s="309"/>
      <c r="AA111" s="309"/>
      <c r="AB111" s="309"/>
      <c r="AC111" s="309"/>
      <c r="AD111" s="309"/>
      <c r="AE111" s="309"/>
      <c r="AF111" s="309"/>
      <c r="AG111" s="309"/>
      <c r="AH111" s="309"/>
      <c r="AI111" s="309"/>
      <c r="AJ111" s="309"/>
      <c r="AK111" s="309"/>
      <c r="AL111" s="309"/>
      <c r="AM111" s="309"/>
      <c r="AN111" s="309"/>
      <c r="AO111" s="309"/>
      <c r="AP111" s="309"/>
      <c r="AQ111" s="309"/>
      <c r="AR111" s="309"/>
      <c r="AS111" s="309"/>
      <c r="AT111" s="309"/>
      <c r="AU111" s="309"/>
      <c r="AV111" s="309"/>
      <c r="AW111" s="309"/>
      <c r="AX111" s="309"/>
      <c r="AY111" s="309"/>
      <c r="AZ111" s="309"/>
      <c r="BA111" s="309"/>
      <c r="BB111" s="309"/>
      <c r="BC111" s="309"/>
      <c r="BD111" s="309"/>
      <c r="BE111" s="309"/>
      <c r="BF111" s="309"/>
      <c r="BG111" s="309"/>
      <c r="BH111" s="309"/>
      <c r="BI111" s="309"/>
      <c r="BJ111" s="309"/>
      <c r="BK111" s="309"/>
      <c r="BL111" s="309"/>
      <c r="BM111" s="309"/>
      <c r="BN111" s="309"/>
      <c r="BO111" s="309"/>
      <c r="BP111" s="309"/>
      <c r="BQ111" s="309"/>
      <c r="BR111" s="309"/>
      <c r="BS111" s="309"/>
      <c r="BT111" s="309"/>
      <c r="BU111" s="309"/>
      <c r="BV111" s="309"/>
      <c r="BW111" s="309"/>
      <c r="BX111" s="309"/>
      <c r="BY111" s="309"/>
      <c r="BZ111" s="309"/>
      <c r="CA111" s="309"/>
      <c r="CB111" s="309"/>
      <c r="CC111" s="309"/>
      <c r="CD111" s="309"/>
      <c r="CE111" s="309"/>
      <c r="CF111" s="309"/>
      <c r="CG111" s="309"/>
      <c r="CH111" s="309"/>
      <c r="CI111" s="309"/>
      <c r="CJ111" s="309"/>
      <c r="CK111" s="309"/>
      <c r="CL111" s="309"/>
      <c r="CM111" s="309"/>
      <c r="CN111" s="309"/>
      <c r="CO111" s="309"/>
      <c r="CP111" s="309"/>
      <c r="CQ111" s="309"/>
      <c r="CR111" s="309"/>
      <c r="CS111" s="309"/>
      <c r="CT111" s="309"/>
      <c r="CU111" s="309"/>
      <c r="CV111" s="309"/>
      <c r="CW111" s="309"/>
      <c r="CX111" s="309"/>
      <c r="CY111" s="309"/>
      <c r="CZ111" s="309"/>
      <c r="DA111" s="309"/>
      <c r="DB111" s="309"/>
      <c r="DC111" s="309"/>
      <c r="DD111" s="309"/>
      <c r="DE111" s="309"/>
      <c r="DF111" s="309"/>
      <c r="DG111" s="309"/>
      <c r="DH111" s="309"/>
      <c r="DI111" s="309"/>
      <c r="DJ111" s="309"/>
      <c r="DK111" s="309"/>
      <c r="DL111" s="309"/>
      <c r="DM111" s="309"/>
      <c r="DN111" s="309"/>
      <c r="DO111" s="309"/>
      <c r="DP111" s="309"/>
      <c r="DQ111" s="309"/>
      <c r="DR111" s="309"/>
      <c r="DS111" s="309"/>
      <c r="DT111" s="309"/>
      <c r="DU111" s="309"/>
      <c r="DV111" s="309"/>
      <c r="DW111" s="309"/>
      <c r="DX111" s="309"/>
      <c r="DY111" s="309"/>
      <c r="DZ111" s="309"/>
      <c r="EA111" s="309"/>
      <c r="EB111" s="309"/>
      <c r="EC111" s="309"/>
      <c r="ED111" s="309"/>
      <c r="EE111" s="309"/>
      <c r="EF111" s="309"/>
      <c r="EG111" s="309"/>
      <c r="EH111" s="309"/>
      <c r="EI111" s="309"/>
    </row>
    <row r="112" spans="1:139">
      <c r="A112" s="323"/>
      <c r="B112" s="263"/>
      <c r="C112" s="263"/>
      <c r="D112" s="263"/>
      <c r="E112" s="263"/>
      <c r="F112" s="263"/>
      <c r="G112" s="263"/>
      <c r="H112" s="307"/>
      <c r="I112" s="309"/>
      <c r="J112" s="309"/>
      <c r="K112" s="309"/>
      <c r="L112" s="309"/>
      <c r="M112" s="309"/>
      <c r="N112" s="309"/>
      <c r="O112" s="309"/>
      <c r="P112" s="309"/>
      <c r="Q112" s="309"/>
      <c r="R112" s="309"/>
      <c r="S112" s="309"/>
      <c r="T112" s="309"/>
      <c r="U112" s="309"/>
      <c r="V112" s="309"/>
      <c r="W112" s="309"/>
      <c r="X112" s="309"/>
      <c r="Y112" s="309"/>
      <c r="Z112" s="309"/>
      <c r="AA112" s="309"/>
      <c r="AB112" s="309"/>
      <c r="AC112" s="309"/>
      <c r="AD112" s="309"/>
      <c r="AE112" s="309"/>
      <c r="AF112" s="309"/>
      <c r="AG112" s="309"/>
      <c r="AH112" s="309"/>
      <c r="AI112" s="309"/>
      <c r="AJ112" s="309"/>
      <c r="AK112" s="309"/>
      <c r="AL112" s="309"/>
      <c r="AM112" s="309"/>
      <c r="AN112" s="309"/>
      <c r="AO112" s="309"/>
      <c r="AP112" s="309"/>
      <c r="AQ112" s="309"/>
      <c r="AR112" s="309"/>
      <c r="AS112" s="309"/>
      <c r="AT112" s="309"/>
      <c r="AU112" s="309"/>
      <c r="AV112" s="309"/>
      <c r="AW112" s="309"/>
      <c r="AX112" s="309"/>
      <c r="AY112" s="309"/>
      <c r="AZ112" s="309"/>
      <c r="BA112" s="309"/>
      <c r="BB112" s="309"/>
      <c r="BC112" s="309"/>
      <c r="BD112" s="309"/>
      <c r="BE112" s="309"/>
      <c r="BF112" s="309"/>
      <c r="BG112" s="309"/>
      <c r="BH112" s="309"/>
      <c r="BI112" s="309"/>
      <c r="BJ112" s="309"/>
      <c r="BK112" s="309"/>
      <c r="BL112" s="309"/>
      <c r="BM112" s="309"/>
      <c r="BN112" s="309"/>
      <c r="BO112" s="309"/>
      <c r="BP112" s="309"/>
      <c r="BQ112" s="309"/>
      <c r="BR112" s="309"/>
      <c r="BS112" s="309"/>
      <c r="BT112" s="309"/>
      <c r="BU112" s="309"/>
      <c r="BV112" s="309"/>
      <c r="BW112" s="309"/>
      <c r="BX112" s="309"/>
      <c r="BY112" s="309"/>
      <c r="BZ112" s="309"/>
      <c r="CA112" s="309"/>
      <c r="CB112" s="309"/>
      <c r="CC112" s="309"/>
      <c r="CD112" s="309"/>
      <c r="CE112" s="309"/>
      <c r="CF112" s="309"/>
      <c r="CG112" s="309"/>
      <c r="CH112" s="309"/>
      <c r="CI112" s="309"/>
      <c r="CJ112" s="309"/>
      <c r="CK112" s="309"/>
      <c r="CL112" s="309"/>
      <c r="CM112" s="309"/>
      <c r="CN112" s="309"/>
      <c r="CO112" s="309"/>
      <c r="CP112" s="309"/>
      <c r="CQ112" s="309"/>
      <c r="CR112" s="309"/>
      <c r="CS112" s="309"/>
      <c r="CT112" s="309"/>
      <c r="CU112" s="309"/>
      <c r="CV112" s="309"/>
      <c r="CW112" s="309"/>
      <c r="CX112" s="309"/>
      <c r="CY112" s="309"/>
      <c r="CZ112" s="309"/>
      <c r="DA112" s="309"/>
      <c r="DB112" s="309"/>
      <c r="DC112" s="309"/>
      <c r="DD112" s="309"/>
      <c r="DE112" s="309"/>
      <c r="DF112" s="309"/>
      <c r="DG112" s="309"/>
      <c r="DH112" s="309"/>
      <c r="DI112" s="309"/>
      <c r="DJ112" s="309"/>
      <c r="DK112" s="309"/>
      <c r="DL112" s="309"/>
      <c r="DM112" s="309"/>
      <c r="DN112" s="309"/>
      <c r="DO112" s="309"/>
      <c r="DP112" s="309"/>
      <c r="DQ112" s="309"/>
      <c r="DR112" s="309"/>
      <c r="DS112" s="309"/>
      <c r="DT112" s="309"/>
      <c r="DU112" s="309"/>
      <c r="DV112" s="309"/>
      <c r="DW112" s="309"/>
      <c r="DX112" s="309"/>
      <c r="DY112" s="309"/>
      <c r="DZ112" s="309"/>
      <c r="EA112" s="309"/>
      <c r="EB112" s="309"/>
      <c r="EC112" s="309"/>
      <c r="ED112" s="309"/>
      <c r="EE112" s="309"/>
      <c r="EF112" s="309"/>
      <c r="EG112" s="309"/>
      <c r="EH112" s="309"/>
      <c r="EI112" s="309"/>
    </row>
    <row r="113" spans="1:139">
      <c r="A113" s="323"/>
      <c r="B113" s="263"/>
      <c r="C113" s="263"/>
      <c r="D113" s="263"/>
      <c r="E113" s="263"/>
      <c r="F113" s="263"/>
      <c r="G113" s="263"/>
      <c r="H113" s="307"/>
      <c r="I113" s="309"/>
      <c r="J113" s="309"/>
      <c r="K113" s="309"/>
      <c r="L113" s="309"/>
      <c r="M113" s="309"/>
      <c r="N113" s="309"/>
      <c r="O113" s="309"/>
      <c r="P113" s="309"/>
      <c r="Q113" s="309"/>
      <c r="R113" s="309"/>
      <c r="S113" s="309"/>
      <c r="T113" s="309"/>
      <c r="U113" s="309"/>
      <c r="V113" s="309"/>
      <c r="W113" s="309"/>
      <c r="X113" s="309"/>
      <c r="Y113" s="309"/>
      <c r="Z113" s="309"/>
      <c r="AA113" s="309"/>
      <c r="AB113" s="309"/>
      <c r="AC113" s="309"/>
      <c r="AD113" s="309"/>
      <c r="AE113" s="309"/>
      <c r="AF113" s="309"/>
      <c r="AG113" s="309"/>
      <c r="AH113" s="309"/>
      <c r="AI113" s="309"/>
      <c r="AJ113" s="309"/>
      <c r="AK113" s="309"/>
      <c r="AL113" s="309"/>
      <c r="AM113" s="309"/>
      <c r="AN113" s="309"/>
      <c r="AO113" s="309"/>
      <c r="AP113" s="309"/>
      <c r="AQ113" s="309"/>
      <c r="AR113" s="309"/>
      <c r="AS113" s="309"/>
      <c r="AT113" s="309"/>
      <c r="AU113" s="309"/>
      <c r="AV113" s="309"/>
      <c r="AW113" s="309"/>
      <c r="AX113" s="309"/>
      <c r="AY113" s="309"/>
      <c r="AZ113" s="309"/>
      <c r="BA113" s="309"/>
      <c r="BB113" s="309"/>
      <c r="BC113" s="309"/>
      <c r="BD113" s="309"/>
      <c r="BE113" s="309"/>
      <c r="BF113" s="309"/>
      <c r="BG113" s="309"/>
      <c r="BH113" s="309"/>
      <c r="BI113" s="309"/>
      <c r="BJ113" s="309"/>
      <c r="BK113" s="309"/>
      <c r="BL113" s="309"/>
      <c r="BM113" s="309"/>
      <c r="BN113" s="309"/>
      <c r="BO113" s="309"/>
      <c r="BP113" s="309"/>
      <c r="BQ113" s="309"/>
      <c r="BR113" s="309"/>
      <c r="BS113" s="309"/>
      <c r="BT113" s="309"/>
      <c r="BU113" s="309"/>
      <c r="BV113" s="309"/>
      <c r="BW113" s="309"/>
      <c r="BX113" s="309"/>
      <c r="BY113" s="309"/>
      <c r="BZ113" s="309"/>
      <c r="CA113" s="309"/>
      <c r="CB113" s="309"/>
      <c r="CC113" s="309"/>
      <c r="CD113" s="309"/>
      <c r="CE113" s="309"/>
      <c r="CF113" s="309"/>
      <c r="CG113" s="309"/>
      <c r="CH113" s="309"/>
      <c r="CI113" s="309"/>
      <c r="CJ113" s="309"/>
      <c r="CK113" s="309"/>
      <c r="CL113" s="309"/>
      <c r="CM113" s="309"/>
      <c r="CN113" s="309"/>
      <c r="CO113" s="309"/>
      <c r="CP113" s="309"/>
      <c r="CQ113" s="309"/>
      <c r="CR113" s="309"/>
      <c r="CS113" s="309"/>
      <c r="CT113" s="309"/>
      <c r="CU113" s="309"/>
      <c r="CV113" s="309"/>
      <c r="CW113" s="309"/>
      <c r="CX113" s="309"/>
      <c r="CY113" s="309"/>
      <c r="CZ113" s="309"/>
      <c r="DA113" s="309"/>
      <c r="DB113" s="309"/>
      <c r="DC113" s="309"/>
      <c r="DD113" s="309"/>
      <c r="DE113" s="309"/>
      <c r="DF113" s="309"/>
      <c r="DG113" s="309"/>
      <c r="DH113" s="309"/>
      <c r="DI113" s="309"/>
      <c r="DJ113" s="309"/>
      <c r="DK113" s="309"/>
      <c r="DL113" s="309"/>
      <c r="DM113" s="309"/>
      <c r="DN113" s="309"/>
      <c r="DO113" s="309"/>
      <c r="DP113" s="309"/>
      <c r="DQ113" s="309"/>
      <c r="DR113" s="309"/>
      <c r="DS113" s="309"/>
      <c r="DT113" s="309"/>
      <c r="DU113" s="309"/>
      <c r="DV113" s="309"/>
      <c r="DW113" s="309"/>
      <c r="DX113" s="309"/>
      <c r="DY113" s="309"/>
      <c r="DZ113" s="309"/>
      <c r="EA113" s="309"/>
      <c r="EB113" s="309"/>
      <c r="EC113" s="309"/>
      <c r="ED113" s="309"/>
      <c r="EE113" s="309"/>
      <c r="EF113" s="309"/>
      <c r="EG113" s="309"/>
      <c r="EH113" s="309"/>
      <c r="EI113" s="309"/>
    </row>
    <row r="114" spans="1:139">
      <c r="A114" s="323"/>
      <c r="B114" s="263"/>
      <c r="C114" s="263"/>
      <c r="D114" s="263"/>
      <c r="E114" s="263"/>
      <c r="F114" s="263"/>
      <c r="G114" s="263"/>
      <c r="H114" s="307"/>
      <c r="I114" s="309"/>
      <c r="J114" s="309"/>
      <c r="K114" s="309"/>
      <c r="L114" s="309"/>
      <c r="M114" s="309"/>
      <c r="N114" s="309"/>
      <c r="O114" s="309"/>
      <c r="P114" s="309"/>
      <c r="Q114" s="309"/>
      <c r="R114" s="309"/>
      <c r="S114" s="309"/>
      <c r="T114" s="309"/>
      <c r="U114" s="309"/>
      <c r="V114" s="309"/>
      <c r="W114" s="309"/>
      <c r="X114" s="309"/>
      <c r="Y114" s="309"/>
      <c r="Z114" s="309"/>
      <c r="AA114" s="309"/>
      <c r="AB114" s="309"/>
      <c r="AC114" s="309"/>
      <c r="AD114" s="309"/>
      <c r="AE114" s="309"/>
      <c r="AF114" s="309"/>
      <c r="AG114" s="309"/>
      <c r="AH114" s="309"/>
      <c r="AI114" s="309"/>
      <c r="AJ114" s="309"/>
      <c r="AK114" s="309"/>
      <c r="AL114" s="309"/>
      <c r="AM114" s="309"/>
      <c r="AN114" s="309"/>
      <c r="AO114" s="309"/>
      <c r="AP114" s="309"/>
      <c r="AQ114" s="309"/>
      <c r="AR114" s="309"/>
      <c r="AS114" s="309"/>
      <c r="AT114" s="309"/>
      <c r="AU114" s="309"/>
      <c r="AV114" s="309"/>
      <c r="AW114" s="309"/>
      <c r="AX114" s="309"/>
      <c r="AY114" s="309"/>
      <c r="AZ114" s="309"/>
      <c r="BA114" s="309"/>
      <c r="BB114" s="309"/>
      <c r="BC114" s="309"/>
      <c r="BD114" s="309"/>
      <c r="BE114" s="309"/>
      <c r="BF114" s="309"/>
      <c r="BG114" s="309"/>
      <c r="BH114" s="309"/>
      <c r="BI114" s="309"/>
      <c r="BJ114" s="309"/>
      <c r="BK114" s="309"/>
      <c r="BL114" s="309"/>
      <c r="BM114" s="309"/>
      <c r="BN114" s="309"/>
      <c r="BO114" s="309"/>
      <c r="BP114" s="309"/>
      <c r="BQ114" s="309"/>
      <c r="BR114" s="309"/>
      <c r="BS114" s="309"/>
      <c r="BT114" s="309"/>
      <c r="BU114" s="309"/>
      <c r="BV114" s="309"/>
      <c r="BW114" s="309"/>
      <c r="BX114" s="309"/>
      <c r="BY114" s="309"/>
      <c r="BZ114" s="309"/>
      <c r="CA114" s="309"/>
      <c r="CB114" s="309"/>
      <c r="CC114" s="309"/>
      <c r="CD114" s="309"/>
      <c r="CE114" s="309"/>
      <c r="CF114" s="309"/>
      <c r="CG114" s="309"/>
      <c r="CH114" s="309"/>
      <c r="CI114" s="309"/>
      <c r="CJ114" s="309"/>
      <c r="CK114" s="309"/>
      <c r="CL114" s="309"/>
      <c r="CM114" s="309"/>
      <c r="CN114" s="309"/>
      <c r="CO114" s="309"/>
      <c r="CP114" s="309"/>
      <c r="CQ114" s="309"/>
      <c r="CR114" s="309"/>
      <c r="CS114" s="309"/>
      <c r="CT114" s="309"/>
      <c r="CU114" s="309"/>
      <c r="CV114" s="309"/>
      <c r="CW114" s="309"/>
      <c r="CX114" s="309"/>
      <c r="CY114" s="309"/>
      <c r="CZ114" s="309"/>
      <c r="DA114" s="309"/>
      <c r="DB114" s="309"/>
      <c r="DC114" s="309"/>
      <c r="DD114" s="309"/>
      <c r="DE114" s="309"/>
      <c r="DF114" s="309"/>
      <c r="DG114" s="309"/>
      <c r="DH114" s="309"/>
      <c r="DI114" s="309"/>
      <c r="DJ114" s="309"/>
      <c r="DK114" s="309"/>
      <c r="DL114" s="309"/>
      <c r="DM114" s="309"/>
      <c r="DN114" s="309"/>
      <c r="DO114" s="309"/>
      <c r="DP114" s="309"/>
      <c r="DQ114" s="309"/>
      <c r="DR114" s="309"/>
      <c r="DS114" s="309"/>
      <c r="DT114" s="309"/>
      <c r="DU114" s="309"/>
      <c r="DV114" s="309"/>
      <c r="DW114" s="309"/>
      <c r="DX114" s="309"/>
      <c r="DY114" s="309"/>
      <c r="DZ114" s="309"/>
      <c r="EA114" s="309"/>
      <c r="EB114" s="309"/>
      <c r="EC114" s="309"/>
      <c r="ED114" s="309"/>
      <c r="EE114" s="309"/>
      <c r="EF114" s="309"/>
      <c r="EG114" s="309"/>
      <c r="EH114" s="309"/>
      <c r="EI114" s="309"/>
    </row>
    <row r="115" spans="1:139">
      <c r="A115" s="323"/>
      <c r="B115" s="263"/>
      <c r="C115" s="263"/>
      <c r="D115" s="263"/>
      <c r="E115" s="263"/>
      <c r="F115" s="263"/>
      <c r="G115" s="263"/>
      <c r="H115" s="307"/>
      <c r="I115" s="309"/>
      <c r="J115" s="309"/>
      <c r="K115" s="309"/>
      <c r="L115" s="309"/>
      <c r="M115" s="309"/>
      <c r="N115" s="309"/>
      <c r="O115" s="309"/>
      <c r="P115" s="309"/>
      <c r="Q115" s="309"/>
      <c r="R115" s="309"/>
      <c r="S115" s="309"/>
      <c r="T115" s="309"/>
      <c r="U115" s="309"/>
      <c r="V115" s="309"/>
      <c r="W115" s="309"/>
      <c r="X115" s="309"/>
      <c r="Y115" s="309"/>
      <c r="Z115" s="309"/>
      <c r="AA115" s="309"/>
      <c r="AB115" s="309"/>
      <c r="AC115" s="309"/>
      <c r="AD115" s="309"/>
      <c r="AE115" s="309"/>
      <c r="AF115" s="309"/>
      <c r="AG115" s="309"/>
      <c r="AH115" s="309"/>
      <c r="AI115" s="309"/>
      <c r="AJ115" s="309"/>
      <c r="AK115" s="309"/>
      <c r="AL115" s="309"/>
      <c r="AM115" s="309"/>
      <c r="AN115" s="309"/>
      <c r="AO115" s="309"/>
      <c r="AP115" s="309"/>
      <c r="AQ115" s="309"/>
      <c r="AR115" s="309"/>
      <c r="AS115" s="309"/>
      <c r="AT115" s="309"/>
      <c r="AU115" s="309"/>
      <c r="AV115" s="309"/>
      <c r="AW115" s="309"/>
      <c r="AX115" s="309"/>
      <c r="AY115" s="309"/>
      <c r="AZ115" s="309"/>
      <c r="BA115" s="309"/>
      <c r="BB115" s="309"/>
      <c r="BC115" s="309"/>
      <c r="BD115" s="309"/>
      <c r="BE115" s="309"/>
      <c r="BF115" s="309"/>
      <c r="BG115" s="309"/>
      <c r="BH115" s="309"/>
      <c r="BI115" s="309"/>
      <c r="BJ115" s="309"/>
      <c r="BK115" s="309"/>
      <c r="BL115" s="309"/>
      <c r="BM115" s="309"/>
      <c r="BN115" s="309"/>
      <c r="BO115" s="309"/>
      <c r="BP115" s="309"/>
      <c r="BQ115" s="309"/>
      <c r="BR115" s="309"/>
      <c r="BS115" s="309"/>
      <c r="BT115" s="309"/>
      <c r="BU115" s="309"/>
      <c r="BV115" s="309"/>
      <c r="BW115" s="309"/>
      <c r="BX115" s="309"/>
      <c r="BY115" s="309"/>
      <c r="BZ115" s="309"/>
      <c r="CA115" s="309"/>
      <c r="CB115" s="309"/>
      <c r="CC115" s="309"/>
      <c r="CD115" s="309"/>
      <c r="CE115" s="309"/>
      <c r="CF115" s="309"/>
      <c r="CG115" s="309"/>
      <c r="CH115" s="309"/>
      <c r="CI115" s="309"/>
      <c r="CJ115" s="309"/>
      <c r="CK115" s="309"/>
      <c r="CL115" s="309"/>
      <c r="CM115" s="309"/>
      <c r="CN115" s="309"/>
      <c r="CO115" s="309"/>
      <c r="CP115" s="309"/>
      <c r="CQ115" s="309"/>
      <c r="CR115" s="309"/>
      <c r="CS115" s="309"/>
      <c r="CT115" s="309"/>
      <c r="CU115" s="309"/>
      <c r="CV115" s="309"/>
      <c r="CW115" s="309"/>
      <c r="CX115" s="309"/>
      <c r="CY115" s="309"/>
      <c r="CZ115" s="309"/>
      <c r="DA115" s="309"/>
      <c r="DB115" s="309"/>
      <c r="DC115" s="309"/>
      <c r="DD115" s="309"/>
      <c r="DE115" s="309"/>
      <c r="DF115" s="309"/>
      <c r="DG115" s="309"/>
      <c r="DH115" s="309"/>
      <c r="DI115" s="309"/>
      <c r="DJ115" s="309"/>
      <c r="DK115" s="309"/>
      <c r="DL115" s="309"/>
      <c r="DM115" s="309"/>
      <c r="DN115" s="309"/>
      <c r="DO115" s="309"/>
      <c r="DP115" s="309"/>
      <c r="DQ115" s="309"/>
      <c r="DR115" s="309"/>
      <c r="DS115" s="309"/>
      <c r="DT115" s="309"/>
      <c r="DU115" s="309"/>
      <c r="DV115" s="309"/>
      <c r="DW115" s="309"/>
      <c r="DX115" s="309"/>
      <c r="DY115" s="309"/>
      <c r="DZ115" s="309"/>
      <c r="EA115" s="309"/>
      <c r="EB115" s="309"/>
      <c r="EC115" s="309"/>
      <c r="ED115" s="309"/>
      <c r="EE115" s="309"/>
      <c r="EF115" s="309"/>
      <c r="EG115" s="309"/>
      <c r="EH115" s="309"/>
      <c r="EI115" s="309"/>
    </row>
    <row r="116" spans="1:139">
      <c r="A116" s="323"/>
      <c r="B116" s="263"/>
      <c r="C116" s="263"/>
      <c r="D116" s="263"/>
      <c r="E116" s="263"/>
      <c r="F116" s="263"/>
      <c r="G116" s="263"/>
      <c r="H116" s="307"/>
      <c r="I116" s="309"/>
      <c r="J116" s="309"/>
      <c r="K116" s="309"/>
      <c r="L116" s="309"/>
      <c r="M116" s="309"/>
      <c r="N116" s="309"/>
      <c r="O116" s="309"/>
      <c r="P116" s="309"/>
      <c r="Q116" s="309"/>
      <c r="R116" s="309"/>
      <c r="S116" s="309"/>
      <c r="T116" s="309"/>
      <c r="U116" s="309"/>
      <c r="V116" s="309"/>
      <c r="W116" s="309"/>
      <c r="X116" s="309"/>
      <c r="Y116" s="309"/>
      <c r="Z116" s="309"/>
      <c r="AA116" s="309"/>
      <c r="AB116" s="309"/>
      <c r="AC116" s="309"/>
      <c r="AD116" s="309"/>
      <c r="AE116" s="309"/>
      <c r="AF116" s="309"/>
      <c r="AG116" s="309"/>
      <c r="AH116" s="309"/>
      <c r="AI116" s="309"/>
      <c r="AJ116" s="309"/>
      <c r="AK116" s="309"/>
      <c r="AL116" s="309"/>
      <c r="AM116" s="309"/>
      <c r="AN116" s="309"/>
      <c r="AO116" s="309"/>
      <c r="AP116" s="309"/>
      <c r="AQ116" s="309"/>
      <c r="AR116" s="309"/>
      <c r="AS116" s="309"/>
      <c r="AT116" s="309"/>
      <c r="AU116" s="309"/>
      <c r="AV116" s="309"/>
      <c r="AW116" s="309"/>
      <c r="AX116" s="309"/>
      <c r="AY116" s="309"/>
      <c r="AZ116" s="309"/>
      <c r="BA116" s="309"/>
      <c r="BB116" s="309"/>
      <c r="BC116" s="309"/>
      <c r="BD116" s="309"/>
      <c r="BE116" s="309"/>
      <c r="BF116" s="309"/>
      <c r="BG116" s="309"/>
      <c r="BH116" s="309"/>
      <c r="BI116" s="309"/>
      <c r="BJ116" s="309"/>
      <c r="BK116" s="309"/>
      <c r="BL116" s="309"/>
      <c r="BM116" s="309"/>
      <c r="BN116" s="309"/>
      <c r="BO116" s="309"/>
      <c r="BP116" s="309"/>
      <c r="BQ116" s="309"/>
      <c r="BR116" s="309"/>
      <c r="BS116" s="309"/>
      <c r="BT116" s="309"/>
      <c r="BU116" s="309"/>
      <c r="BV116" s="309"/>
      <c r="BW116" s="309"/>
      <c r="BX116" s="309"/>
      <c r="BY116" s="309"/>
      <c r="BZ116" s="309"/>
      <c r="CA116" s="309"/>
      <c r="CB116" s="309"/>
      <c r="CC116" s="309"/>
      <c r="CD116" s="309"/>
      <c r="CE116" s="309"/>
      <c r="CF116" s="309"/>
      <c r="CG116" s="309"/>
      <c r="CH116" s="309"/>
      <c r="CI116" s="309"/>
      <c r="CJ116" s="309"/>
      <c r="CK116" s="309"/>
      <c r="CL116" s="309"/>
      <c r="CM116" s="309"/>
      <c r="CN116" s="309"/>
      <c r="CO116" s="309"/>
      <c r="CP116" s="309"/>
      <c r="CQ116" s="309"/>
      <c r="CR116" s="309"/>
      <c r="CS116" s="309"/>
      <c r="CT116" s="309"/>
      <c r="CU116" s="309"/>
      <c r="CV116" s="309"/>
      <c r="CW116" s="309"/>
      <c r="CX116" s="309"/>
      <c r="CY116" s="309"/>
      <c r="CZ116" s="309"/>
      <c r="DA116" s="309"/>
      <c r="DB116" s="309"/>
      <c r="DC116" s="309"/>
      <c r="DD116" s="309"/>
      <c r="DE116" s="309"/>
      <c r="DF116" s="309"/>
      <c r="DG116" s="309"/>
      <c r="DH116" s="309"/>
      <c r="DI116" s="309"/>
      <c r="DJ116" s="309"/>
      <c r="DK116" s="309"/>
      <c r="DL116" s="309"/>
      <c r="DM116" s="309"/>
      <c r="DN116" s="309"/>
      <c r="DO116" s="309"/>
      <c r="DP116" s="309"/>
      <c r="DQ116" s="309"/>
      <c r="DR116" s="309"/>
      <c r="DS116" s="309"/>
      <c r="DT116" s="309"/>
      <c r="DU116" s="309"/>
      <c r="DV116" s="309"/>
      <c r="DW116" s="309"/>
      <c r="DX116" s="309"/>
      <c r="DY116" s="309"/>
      <c r="DZ116" s="309"/>
      <c r="EA116" s="309"/>
      <c r="EB116" s="309"/>
      <c r="EC116" s="309"/>
      <c r="ED116" s="309"/>
      <c r="EE116" s="309"/>
      <c r="EF116" s="309"/>
      <c r="EG116" s="309"/>
      <c r="EH116" s="309"/>
      <c r="EI116" s="309"/>
    </row>
    <row r="117" spans="1:139">
      <c r="A117" s="323"/>
      <c r="B117" s="263"/>
      <c r="C117" s="263"/>
      <c r="D117" s="263"/>
      <c r="E117" s="263"/>
      <c r="F117" s="263"/>
      <c r="G117" s="263"/>
      <c r="H117" s="307"/>
      <c r="I117" s="309"/>
      <c r="J117" s="309"/>
      <c r="K117" s="309"/>
      <c r="L117" s="309"/>
      <c r="M117" s="309"/>
      <c r="N117" s="309"/>
      <c r="O117" s="309"/>
      <c r="P117" s="309"/>
      <c r="Q117" s="309"/>
      <c r="R117" s="309"/>
      <c r="S117" s="309"/>
      <c r="T117" s="309"/>
      <c r="U117" s="309"/>
      <c r="V117" s="309"/>
      <c r="W117" s="309"/>
      <c r="X117" s="309"/>
      <c r="Y117" s="309"/>
      <c r="Z117" s="309"/>
      <c r="AA117" s="309"/>
      <c r="AB117" s="309"/>
      <c r="AC117" s="309"/>
      <c r="AD117" s="309"/>
      <c r="AE117" s="309"/>
      <c r="AF117" s="309"/>
      <c r="AG117" s="309"/>
      <c r="AH117" s="309"/>
      <c r="AI117" s="309"/>
      <c r="AJ117" s="309"/>
      <c r="AK117" s="309"/>
      <c r="AL117" s="309"/>
      <c r="AM117" s="309"/>
      <c r="AN117" s="309"/>
      <c r="AO117" s="309"/>
      <c r="AP117" s="309"/>
      <c r="AQ117" s="309"/>
      <c r="AR117" s="309"/>
      <c r="AS117" s="309"/>
      <c r="AT117" s="309"/>
      <c r="AU117" s="309"/>
      <c r="AV117" s="309"/>
      <c r="AW117" s="309"/>
      <c r="AX117" s="309"/>
      <c r="AY117" s="309"/>
      <c r="AZ117" s="309"/>
      <c r="BA117" s="309"/>
      <c r="BB117" s="309"/>
      <c r="BC117" s="309"/>
      <c r="BD117" s="309"/>
      <c r="BE117" s="309"/>
      <c r="BF117" s="309"/>
      <c r="BG117" s="309"/>
      <c r="BH117" s="309"/>
      <c r="BI117" s="309"/>
      <c r="BJ117" s="309"/>
      <c r="BK117" s="309"/>
      <c r="BL117" s="309"/>
      <c r="BM117" s="309"/>
      <c r="BN117" s="309"/>
      <c r="BO117" s="309"/>
      <c r="BP117" s="309"/>
      <c r="BQ117" s="309"/>
      <c r="BR117" s="309"/>
      <c r="BS117" s="309"/>
      <c r="BT117" s="309"/>
      <c r="BU117" s="309"/>
      <c r="BV117" s="309"/>
      <c r="BW117" s="309"/>
      <c r="BX117" s="309"/>
      <c r="BY117" s="309"/>
      <c r="BZ117" s="309"/>
      <c r="CA117" s="309"/>
      <c r="CB117" s="309"/>
      <c r="CC117" s="309"/>
      <c r="CD117" s="309"/>
      <c r="CE117" s="309"/>
      <c r="CF117" s="309"/>
      <c r="CG117" s="309"/>
      <c r="CH117" s="309"/>
      <c r="CI117" s="309"/>
      <c r="CJ117" s="309"/>
      <c r="CK117" s="309"/>
      <c r="CL117" s="309"/>
      <c r="CM117" s="309"/>
      <c r="CN117" s="309"/>
      <c r="CO117" s="309"/>
      <c r="CP117" s="309"/>
      <c r="CQ117" s="309"/>
      <c r="CR117" s="309"/>
      <c r="CS117" s="309"/>
      <c r="CT117" s="309"/>
      <c r="CU117" s="309"/>
      <c r="CV117" s="309"/>
      <c r="CW117" s="309"/>
      <c r="CX117" s="309"/>
      <c r="CY117" s="309"/>
      <c r="CZ117" s="309"/>
      <c r="DA117" s="309"/>
      <c r="DB117" s="309"/>
      <c r="DC117" s="309"/>
      <c r="DD117" s="309"/>
      <c r="DE117" s="309"/>
      <c r="DF117" s="309"/>
      <c r="DG117" s="309"/>
      <c r="DH117" s="309"/>
      <c r="DI117" s="309"/>
      <c r="DJ117" s="309"/>
      <c r="DK117" s="309"/>
      <c r="DL117" s="309"/>
      <c r="DM117" s="309"/>
      <c r="DN117" s="309"/>
      <c r="DO117" s="309"/>
      <c r="DP117" s="309"/>
      <c r="DQ117" s="309"/>
      <c r="DR117" s="309"/>
      <c r="DS117" s="309"/>
      <c r="DT117" s="309"/>
      <c r="DU117" s="309"/>
      <c r="DV117" s="309"/>
      <c r="DW117" s="309"/>
      <c r="DX117" s="309"/>
      <c r="DY117" s="309"/>
      <c r="DZ117" s="309"/>
      <c r="EA117" s="309"/>
      <c r="EB117" s="309"/>
      <c r="EC117" s="309"/>
      <c r="ED117" s="309"/>
      <c r="EE117" s="309"/>
      <c r="EF117" s="309"/>
      <c r="EG117" s="309"/>
      <c r="EH117" s="309"/>
      <c r="EI117" s="309"/>
    </row>
    <row r="118" spans="1:139">
      <c r="A118" s="323"/>
      <c r="B118" s="263"/>
      <c r="C118" s="263"/>
      <c r="D118" s="263"/>
      <c r="E118" s="263"/>
      <c r="F118" s="263"/>
      <c r="G118" s="263"/>
      <c r="H118" s="307"/>
      <c r="I118" s="309"/>
      <c r="J118" s="309"/>
      <c r="K118" s="309"/>
      <c r="L118" s="309"/>
      <c r="M118" s="309"/>
      <c r="N118" s="309"/>
      <c r="O118" s="309"/>
      <c r="P118" s="309"/>
      <c r="Q118" s="309"/>
      <c r="R118" s="309"/>
      <c r="S118" s="309"/>
      <c r="T118" s="309"/>
      <c r="U118" s="309"/>
      <c r="V118" s="309"/>
      <c r="W118" s="309"/>
      <c r="X118" s="309"/>
      <c r="Y118" s="309"/>
      <c r="Z118" s="309"/>
      <c r="AA118" s="309"/>
      <c r="AB118" s="309"/>
      <c r="AC118" s="309"/>
      <c r="AD118" s="309"/>
      <c r="AE118" s="309"/>
      <c r="AF118" s="309"/>
      <c r="AG118" s="309"/>
      <c r="AH118" s="309"/>
      <c r="AI118" s="309"/>
      <c r="AJ118" s="309"/>
      <c r="AK118" s="309"/>
      <c r="AL118" s="309"/>
      <c r="AM118" s="309"/>
      <c r="AN118" s="309"/>
      <c r="AO118" s="309"/>
      <c r="AP118" s="309"/>
      <c r="AQ118" s="309"/>
      <c r="AR118" s="309"/>
      <c r="AS118" s="309"/>
      <c r="AT118" s="309"/>
      <c r="AU118" s="309"/>
      <c r="AV118" s="309"/>
      <c r="AW118" s="309"/>
      <c r="AX118" s="309"/>
      <c r="AY118" s="309"/>
      <c r="AZ118" s="309"/>
      <c r="BA118" s="309"/>
      <c r="BB118" s="309"/>
      <c r="BC118" s="309"/>
      <c r="BD118" s="309"/>
      <c r="BE118" s="309"/>
      <c r="BF118" s="309"/>
      <c r="BG118" s="309"/>
      <c r="BH118" s="309"/>
      <c r="BI118" s="309"/>
      <c r="BJ118" s="309"/>
      <c r="BK118" s="309"/>
      <c r="BL118" s="309"/>
      <c r="BM118" s="309"/>
      <c r="BN118" s="309"/>
      <c r="BO118" s="309"/>
      <c r="BP118" s="309"/>
      <c r="BQ118" s="309"/>
      <c r="BR118" s="309"/>
      <c r="BS118" s="309"/>
      <c r="BT118" s="309"/>
      <c r="BU118" s="309"/>
      <c r="BV118" s="309"/>
      <c r="BW118" s="309"/>
      <c r="BX118" s="309"/>
      <c r="BY118" s="309"/>
      <c r="BZ118" s="309"/>
      <c r="CA118" s="309"/>
      <c r="CB118" s="309"/>
      <c r="CC118" s="309"/>
      <c r="CD118" s="309"/>
      <c r="CE118" s="309"/>
      <c r="CF118" s="309"/>
      <c r="CG118" s="309"/>
      <c r="CH118" s="309"/>
      <c r="CI118" s="309"/>
      <c r="CJ118" s="309"/>
      <c r="CK118" s="309"/>
      <c r="CL118" s="309"/>
      <c r="CM118" s="309"/>
      <c r="CN118" s="309"/>
      <c r="CO118" s="309"/>
      <c r="CP118" s="309"/>
      <c r="CQ118" s="309"/>
      <c r="CR118" s="309"/>
      <c r="CS118" s="309"/>
      <c r="CT118" s="309"/>
      <c r="CU118" s="309"/>
      <c r="CV118" s="309"/>
      <c r="CW118" s="309"/>
      <c r="CX118" s="309"/>
      <c r="CY118" s="309"/>
      <c r="CZ118" s="309"/>
      <c r="DA118" s="309"/>
      <c r="DB118" s="309"/>
      <c r="DC118" s="309"/>
      <c r="DD118" s="309"/>
      <c r="DE118" s="309"/>
      <c r="DF118" s="309"/>
      <c r="DG118" s="309"/>
      <c r="DH118" s="309"/>
      <c r="DI118" s="309"/>
      <c r="DJ118" s="309"/>
      <c r="DK118" s="309"/>
      <c r="DL118" s="309"/>
      <c r="DM118" s="309"/>
      <c r="DN118" s="309"/>
      <c r="DO118" s="309"/>
      <c r="DP118" s="309"/>
      <c r="DQ118" s="309"/>
      <c r="DR118" s="309"/>
      <c r="DS118" s="309"/>
      <c r="DT118" s="309"/>
      <c r="DU118" s="309"/>
      <c r="DV118" s="309"/>
      <c r="DW118" s="309"/>
      <c r="DX118" s="309"/>
      <c r="DY118" s="309"/>
      <c r="DZ118" s="309"/>
      <c r="EA118" s="309"/>
      <c r="EB118" s="309"/>
      <c r="EC118" s="309"/>
      <c r="ED118" s="309"/>
      <c r="EE118" s="309"/>
      <c r="EF118" s="309"/>
      <c r="EG118" s="309"/>
      <c r="EH118" s="309"/>
      <c r="EI118" s="309"/>
    </row>
    <row r="119" spans="1:139">
      <c r="A119" s="309"/>
      <c r="B119" s="307"/>
      <c r="C119" s="307"/>
      <c r="D119" s="307"/>
      <c r="E119" s="307"/>
      <c r="F119" s="307"/>
      <c r="G119" s="307"/>
      <c r="H119" s="307"/>
      <c r="I119" s="309"/>
      <c r="J119" s="309"/>
      <c r="K119" s="309"/>
      <c r="L119" s="309"/>
      <c r="M119" s="309"/>
      <c r="N119" s="309"/>
      <c r="O119" s="309"/>
      <c r="P119" s="309"/>
      <c r="Q119" s="309"/>
      <c r="R119" s="309"/>
      <c r="S119" s="309"/>
      <c r="T119" s="309"/>
      <c r="U119" s="309"/>
      <c r="V119" s="309"/>
      <c r="W119" s="309"/>
      <c r="X119" s="309"/>
      <c r="Y119" s="309"/>
      <c r="Z119" s="309"/>
      <c r="AA119" s="309"/>
      <c r="AB119" s="309"/>
      <c r="AC119" s="309"/>
      <c r="AD119" s="309"/>
      <c r="AE119" s="309"/>
      <c r="AF119" s="309"/>
      <c r="AG119" s="309"/>
      <c r="AH119" s="309"/>
      <c r="AI119" s="309"/>
      <c r="AJ119" s="309"/>
      <c r="AK119" s="309"/>
      <c r="AL119" s="309"/>
      <c r="AM119" s="309"/>
      <c r="AN119" s="309"/>
      <c r="AO119" s="309"/>
      <c r="AP119" s="309"/>
      <c r="AQ119" s="309"/>
      <c r="AR119" s="309"/>
      <c r="AS119" s="309"/>
      <c r="AT119" s="309"/>
      <c r="AU119" s="309"/>
      <c r="AV119" s="309"/>
      <c r="AW119" s="309"/>
      <c r="AX119" s="309"/>
      <c r="AY119" s="309"/>
      <c r="AZ119" s="309"/>
      <c r="BA119" s="309"/>
      <c r="BB119" s="309"/>
      <c r="BC119" s="309"/>
      <c r="BD119" s="309"/>
      <c r="BE119" s="309"/>
      <c r="BF119" s="309"/>
      <c r="BG119" s="309"/>
      <c r="BH119" s="309"/>
      <c r="BI119" s="309"/>
      <c r="BJ119" s="309"/>
      <c r="BK119" s="309"/>
      <c r="BL119" s="309"/>
      <c r="BM119" s="309"/>
      <c r="BN119" s="309"/>
      <c r="BO119" s="309"/>
      <c r="BP119" s="309"/>
      <c r="BQ119" s="309"/>
      <c r="BR119" s="309"/>
      <c r="BS119" s="309"/>
      <c r="BT119" s="309"/>
      <c r="BU119" s="309"/>
      <c r="BV119" s="309"/>
      <c r="BW119" s="309"/>
      <c r="BX119" s="309"/>
      <c r="BY119" s="309"/>
      <c r="BZ119" s="309"/>
      <c r="CA119" s="309"/>
      <c r="CB119" s="309"/>
      <c r="CC119" s="309"/>
      <c r="CD119" s="309"/>
      <c r="CE119" s="309"/>
      <c r="CF119" s="309"/>
      <c r="CG119" s="309"/>
      <c r="CH119" s="309"/>
      <c r="CI119" s="309"/>
      <c r="CJ119" s="309"/>
      <c r="CK119" s="309"/>
      <c r="CL119" s="309"/>
      <c r="CM119" s="309"/>
      <c r="CN119" s="309"/>
      <c r="CO119" s="309"/>
      <c r="CP119" s="309"/>
      <c r="CQ119" s="309"/>
      <c r="CR119" s="309"/>
      <c r="CS119" s="309"/>
      <c r="CT119" s="309"/>
      <c r="CU119" s="309"/>
      <c r="CV119" s="309"/>
      <c r="CW119" s="309"/>
      <c r="CX119" s="309"/>
      <c r="CY119" s="309"/>
      <c r="CZ119" s="309"/>
      <c r="DA119" s="309"/>
      <c r="DB119" s="309"/>
      <c r="DC119" s="309"/>
      <c r="DD119" s="309"/>
      <c r="DE119" s="309"/>
      <c r="DF119" s="309"/>
      <c r="DG119" s="309"/>
      <c r="DH119" s="309"/>
      <c r="DI119" s="309"/>
      <c r="DJ119" s="309"/>
      <c r="DK119" s="309"/>
      <c r="DL119" s="309"/>
      <c r="DM119" s="309"/>
      <c r="DN119" s="309"/>
      <c r="DO119" s="309"/>
      <c r="DP119" s="309"/>
      <c r="DQ119" s="309"/>
      <c r="DR119" s="309"/>
      <c r="DS119" s="309"/>
      <c r="DT119" s="309"/>
      <c r="DU119" s="309"/>
      <c r="DV119" s="309"/>
      <c r="DW119" s="309"/>
      <c r="DX119" s="309"/>
      <c r="DY119" s="309"/>
      <c r="DZ119" s="309"/>
      <c r="EA119" s="309"/>
      <c r="EB119" s="309"/>
      <c r="EC119" s="309"/>
      <c r="ED119" s="309"/>
      <c r="EE119" s="309"/>
      <c r="EF119" s="309"/>
      <c r="EG119" s="309"/>
      <c r="EH119" s="309"/>
      <c r="EI119" s="309"/>
    </row>
    <row r="120" spans="1:139">
      <c r="A120" s="309"/>
      <c r="B120" s="307"/>
      <c r="C120" s="307"/>
      <c r="D120" s="307"/>
      <c r="E120" s="307"/>
      <c r="F120" s="307"/>
      <c r="G120" s="307"/>
      <c r="H120" s="307"/>
      <c r="I120" s="309"/>
      <c r="J120" s="309"/>
      <c r="K120" s="309"/>
      <c r="L120" s="309"/>
      <c r="M120" s="309"/>
      <c r="N120" s="309"/>
      <c r="O120" s="309"/>
      <c r="P120" s="309"/>
      <c r="Q120" s="309"/>
      <c r="R120" s="309"/>
      <c r="S120" s="309"/>
      <c r="T120" s="309"/>
      <c r="U120" s="309"/>
      <c r="V120" s="309"/>
      <c r="W120" s="309"/>
      <c r="X120" s="309"/>
      <c r="Y120" s="309"/>
      <c r="Z120" s="309"/>
      <c r="AA120" s="309"/>
      <c r="AB120" s="309"/>
      <c r="AC120" s="309"/>
      <c r="AD120" s="309"/>
      <c r="AE120" s="309"/>
      <c r="AF120" s="309"/>
      <c r="AG120" s="309"/>
      <c r="AH120" s="309"/>
      <c r="AI120" s="309"/>
      <c r="AJ120" s="309"/>
      <c r="AK120" s="309"/>
      <c r="AL120" s="309"/>
      <c r="AM120" s="309"/>
      <c r="AN120" s="309"/>
      <c r="AO120" s="309"/>
      <c r="AP120" s="309"/>
      <c r="AQ120" s="309"/>
      <c r="AR120" s="309"/>
      <c r="AS120" s="309"/>
      <c r="AT120" s="309"/>
      <c r="AU120" s="309"/>
      <c r="AV120" s="309"/>
      <c r="AW120" s="309"/>
      <c r="AX120" s="309"/>
      <c r="AY120" s="309"/>
      <c r="AZ120" s="309"/>
      <c r="BA120" s="309"/>
      <c r="BB120" s="309"/>
      <c r="BC120" s="309"/>
      <c r="BD120" s="309"/>
      <c r="BE120" s="309"/>
      <c r="BF120" s="309"/>
      <c r="BG120" s="309"/>
      <c r="BH120" s="309"/>
      <c r="BI120" s="309"/>
      <c r="BJ120" s="309"/>
      <c r="BK120" s="309"/>
      <c r="BL120" s="309"/>
      <c r="BM120" s="309"/>
      <c r="BN120" s="309"/>
      <c r="BO120" s="309"/>
      <c r="BP120" s="309"/>
      <c r="BQ120" s="309"/>
      <c r="BR120" s="309"/>
      <c r="BS120" s="309"/>
      <c r="BT120" s="309"/>
      <c r="BU120" s="309"/>
      <c r="BV120" s="309"/>
      <c r="BW120" s="309"/>
      <c r="BX120" s="309"/>
      <c r="BY120" s="309"/>
      <c r="BZ120" s="309"/>
      <c r="CA120" s="309"/>
      <c r="CB120" s="309"/>
      <c r="CC120" s="309"/>
      <c r="CD120" s="309"/>
      <c r="CE120" s="309"/>
      <c r="CF120" s="309"/>
      <c r="CG120" s="309"/>
      <c r="CH120" s="309"/>
      <c r="CI120" s="309"/>
      <c r="CJ120" s="309"/>
      <c r="CK120" s="309"/>
      <c r="CL120" s="309"/>
      <c r="CM120" s="309"/>
      <c r="CN120" s="309"/>
      <c r="CO120" s="309"/>
      <c r="CP120" s="309"/>
      <c r="CQ120" s="309"/>
      <c r="CR120" s="309"/>
      <c r="CS120" s="309"/>
      <c r="CT120" s="309"/>
      <c r="CU120" s="309"/>
      <c r="CV120" s="309"/>
      <c r="CW120" s="309"/>
      <c r="CX120" s="309"/>
      <c r="CY120" s="309"/>
      <c r="CZ120" s="309"/>
      <c r="DA120" s="309"/>
      <c r="DB120" s="309"/>
      <c r="DC120" s="309"/>
      <c r="DD120" s="309"/>
      <c r="DE120" s="309"/>
      <c r="DF120" s="309"/>
      <c r="DG120" s="309"/>
      <c r="DH120" s="309"/>
      <c r="DI120" s="309"/>
      <c r="DJ120" s="309"/>
      <c r="DK120" s="309"/>
      <c r="DL120" s="309"/>
      <c r="DM120" s="309"/>
      <c r="DN120" s="309"/>
      <c r="DO120" s="309"/>
      <c r="DP120" s="309"/>
      <c r="DQ120" s="309"/>
      <c r="DR120" s="309"/>
      <c r="DS120" s="309"/>
      <c r="DT120" s="309"/>
      <c r="DU120" s="309"/>
      <c r="DV120" s="309"/>
      <c r="DW120" s="309"/>
      <c r="DX120" s="309"/>
      <c r="DY120" s="309"/>
      <c r="DZ120" s="309"/>
      <c r="EA120" s="309"/>
      <c r="EB120" s="309"/>
      <c r="EC120" s="309"/>
      <c r="ED120" s="309"/>
      <c r="EE120" s="309"/>
      <c r="EF120" s="309"/>
      <c r="EG120" s="309"/>
      <c r="EH120" s="309"/>
      <c r="EI120" s="309"/>
    </row>
    <row r="121" spans="1:139">
      <c r="A121" s="309"/>
      <c r="B121" s="307"/>
      <c r="C121" s="307"/>
      <c r="D121" s="307"/>
      <c r="E121" s="307"/>
      <c r="F121" s="307"/>
      <c r="G121" s="307"/>
      <c r="H121" s="307"/>
      <c r="I121" s="309"/>
      <c r="J121" s="309"/>
      <c r="K121" s="309"/>
      <c r="L121" s="309"/>
      <c r="M121" s="309"/>
      <c r="N121" s="309"/>
      <c r="O121" s="309"/>
      <c r="P121" s="309"/>
      <c r="Q121" s="309"/>
      <c r="R121" s="309"/>
      <c r="S121" s="309"/>
      <c r="T121" s="309"/>
      <c r="U121" s="309"/>
      <c r="V121" s="309"/>
      <c r="W121" s="309"/>
      <c r="X121" s="309"/>
      <c r="Y121" s="309"/>
      <c r="Z121" s="309"/>
      <c r="AA121" s="309"/>
      <c r="AB121" s="309"/>
      <c r="AC121" s="309"/>
      <c r="AD121" s="309"/>
      <c r="AE121" s="309"/>
      <c r="AF121" s="309"/>
      <c r="AG121" s="309"/>
      <c r="AH121" s="309"/>
      <c r="AI121" s="309"/>
      <c r="AJ121" s="309"/>
      <c r="AK121" s="309"/>
      <c r="AL121" s="309"/>
      <c r="AM121" s="309"/>
      <c r="AN121" s="309"/>
      <c r="AO121" s="309"/>
      <c r="AP121" s="309"/>
      <c r="AQ121" s="309"/>
      <c r="AR121" s="309"/>
      <c r="AS121" s="309"/>
      <c r="AT121" s="309"/>
      <c r="AU121" s="309"/>
      <c r="AV121" s="309"/>
      <c r="AW121" s="309"/>
      <c r="AX121" s="309"/>
      <c r="AY121" s="309"/>
      <c r="AZ121" s="309"/>
      <c r="BA121" s="309"/>
      <c r="BB121" s="309"/>
      <c r="BC121" s="309"/>
      <c r="BD121" s="309"/>
      <c r="BE121" s="309"/>
      <c r="BF121" s="309"/>
      <c r="BG121" s="309"/>
      <c r="BH121" s="309"/>
      <c r="BI121" s="309"/>
      <c r="BJ121" s="309"/>
      <c r="BK121" s="309"/>
      <c r="BL121" s="309"/>
      <c r="BM121" s="309"/>
      <c r="BN121" s="309"/>
      <c r="BO121" s="309"/>
      <c r="BP121" s="309"/>
      <c r="BQ121" s="309"/>
      <c r="BR121" s="309"/>
      <c r="BS121" s="309"/>
      <c r="BT121" s="309"/>
      <c r="BU121" s="309"/>
      <c r="BV121" s="309"/>
      <c r="BW121" s="309"/>
      <c r="BX121" s="309"/>
      <c r="BY121" s="309"/>
      <c r="BZ121" s="309"/>
      <c r="CA121" s="309"/>
      <c r="CB121" s="309"/>
      <c r="CC121" s="309"/>
      <c r="CD121" s="309"/>
      <c r="CE121" s="309"/>
      <c r="CF121" s="309"/>
      <c r="CG121" s="309"/>
      <c r="CH121" s="309"/>
      <c r="CI121" s="309"/>
      <c r="CJ121" s="309"/>
      <c r="CK121" s="309"/>
      <c r="CL121" s="309"/>
      <c r="CM121" s="309"/>
      <c r="CN121" s="309"/>
      <c r="CO121" s="309"/>
      <c r="CP121" s="309"/>
      <c r="CQ121" s="309"/>
      <c r="CR121" s="309"/>
      <c r="CS121" s="309"/>
      <c r="CT121" s="309"/>
      <c r="CU121" s="309"/>
      <c r="CV121" s="309"/>
      <c r="CW121" s="309"/>
      <c r="CX121" s="309"/>
      <c r="CY121" s="309"/>
      <c r="CZ121" s="309"/>
      <c r="DA121" s="309"/>
      <c r="DB121" s="309"/>
      <c r="DC121" s="309"/>
      <c r="DD121" s="309"/>
      <c r="DE121" s="309"/>
      <c r="DF121" s="309"/>
      <c r="DG121" s="309"/>
      <c r="DH121" s="309"/>
      <c r="DI121" s="309"/>
      <c r="DJ121" s="309"/>
      <c r="DK121" s="309"/>
      <c r="DL121" s="309"/>
      <c r="DM121" s="309"/>
      <c r="DN121" s="309"/>
      <c r="DO121" s="309"/>
      <c r="DP121" s="309"/>
      <c r="DQ121" s="309"/>
      <c r="DR121" s="309"/>
      <c r="DS121" s="309"/>
      <c r="DT121" s="309"/>
      <c r="DU121" s="309"/>
      <c r="DV121" s="309"/>
      <c r="DW121" s="309"/>
      <c r="DX121" s="309"/>
      <c r="DY121" s="309"/>
      <c r="DZ121" s="309"/>
      <c r="EA121" s="309"/>
      <c r="EB121" s="309"/>
      <c r="EC121" s="309"/>
      <c r="ED121" s="309"/>
      <c r="EE121" s="309"/>
      <c r="EF121" s="309"/>
      <c r="EG121" s="309"/>
      <c r="EH121" s="309"/>
      <c r="EI121" s="309"/>
    </row>
    <row r="122" spans="1:139">
      <c r="A122" s="309"/>
      <c r="B122" s="307"/>
      <c r="C122" s="307"/>
      <c r="D122" s="307"/>
      <c r="E122" s="307"/>
      <c r="F122" s="307"/>
      <c r="G122" s="307"/>
      <c r="H122" s="307"/>
      <c r="I122" s="309"/>
      <c r="J122" s="309"/>
      <c r="K122" s="309"/>
      <c r="L122" s="309"/>
      <c r="M122" s="309"/>
      <c r="N122" s="309"/>
      <c r="O122" s="309"/>
      <c r="P122" s="309"/>
      <c r="Q122" s="309"/>
      <c r="R122" s="309"/>
      <c r="S122" s="309"/>
      <c r="T122" s="309"/>
      <c r="U122" s="309"/>
      <c r="V122" s="309"/>
      <c r="W122" s="309"/>
      <c r="X122" s="309"/>
      <c r="Y122" s="309"/>
      <c r="Z122" s="309"/>
      <c r="AA122" s="309"/>
      <c r="AB122" s="309"/>
      <c r="AC122" s="309"/>
      <c r="AD122" s="309"/>
      <c r="AE122" s="309"/>
      <c r="AF122" s="309"/>
      <c r="AG122" s="309"/>
      <c r="AH122" s="309"/>
      <c r="AI122" s="309"/>
      <c r="AJ122" s="309"/>
      <c r="AK122" s="309"/>
      <c r="AL122" s="309"/>
      <c r="AM122" s="309"/>
      <c r="AN122" s="309"/>
      <c r="AO122" s="309"/>
      <c r="AP122" s="309"/>
      <c r="AQ122" s="309"/>
      <c r="AR122" s="309"/>
      <c r="AS122" s="309"/>
      <c r="AT122" s="309"/>
      <c r="AU122" s="309"/>
      <c r="AV122" s="309"/>
      <c r="AW122" s="309"/>
      <c r="AX122" s="309"/>
      <c r="AY122" s="309"/>
      <c r="AZ122" s="309"/>
      <c r="BA122" s="309"/>
      <c r="BB122" s="309"/>
      <c r="BC122" s="309"/>
      <c r="BD122" s="309"/>
      <c r="BE122" s="309"/>
      <c r="BF122" s="309"/>
      <c r="BG122" s="309"/>
      <c r="BH122" s="309"/>
      <c r="BI122" s="309"/>
      <c r="BJ122" s="309"/>
      <c r="BK122" s="309"/>
      <c r="BL122" s="309"/>
      <c r="BM122" s="309"/>
      <c r="BN122" s="309"/>
      <c r="BO122" s="309"/>
      <c r="BP122" s="309"/>
      <c r="BQ122" s="309"/>
      <c r="BR122" s="309"/>
      <c r="BS122" s="309"/>
      <c r="BT122" s="309"/>
      <c r="BU122" s="309"/>
      <c r="BV122" s="309"/>
      <c r="BW122" s="309"/>
      <c r="BX122" s="309"/>
      <c r="BY122" s="309"/>
      <c r="BZ122" s="309"/>
      <c r="CA122" s="309"/>
      <c r="CB122" s="309"/>
      <c r="CC122" s="309"/>
      <c r="CD122" s="309"/>
      <c r="CE122" s="309"/>
      <c r="CF122" s="309"/>
      <c r="CG122" s="309"/>
      <c r="CH122" s="309"/>
      <c r="CI122" s="309"/>
      <c r="CJ122" s="309"/>
      <c r="CK122" s="309"/>
      <c r="CL122" s="309"/>
      <c r="CM122" s="309"/>
      <c r="CN122" s="309"/>
      <c r="CO122" s="309"/>
      <c r="CP122" s="309"/>
      <c r="CQ122" s="309"/>
      <c r="CR122" s="309"/>
      <c r="CS122" s="309"/>
      <c r="CT122" s="309"/>
      <c r="CU122" s="309"/>
      <c r="CV122" s="309"/>
      <c r="CW122" s="309"/>
      <c r="CX122" s="309"/>
      <c r="CY122" s="309"/>
      <c r="CZ122" s="309"/>
      <c r="DA122" s="309"/>
      <c r="DB122" s="309"/>
      <c r="DC122" s="309"/>
      <c r="DD122" s="309"/>
      <c r="DE122" s="309"/>
      <c r="DF122" s="309"/>
      <c r="DG122" s="309"/>
      <c r="DH122" s="309"/>
      <c r="DI122" s="309"/>
      <c r="DJ122" s="309"/>
      <c r="DK122" s="309"/>
      <c r="DL122" s="309"/>
      <c r="DM122" s="309"/>
      <c r="DN122" s="309"/>
      <c r="DO122" s="309"/>
      <c r="DP122" s="309"/>
      <c r="DQ122" s="309"/>
      <c r="DR122" s="309"/>
      <c r="DS122" s="309"/>
      <c r="DT122" s="309"/>
      <c r="DU122" s="309"/>
      <c r="DV122" s="309"/>
      <c r="DW122" s="309"/>
      <c r="DX122" s="309"/>
      <c r="DY122" s="309"/>
      <c r="DZ122" s="309"/>
      <c r="EA122" s="309"/>
      <c r="EB122" s="309"/>
      <c r="EC122" s="309"/>
      <c r="ED122" s="309"/>
      <c r="EE122" s="309"/>
      <c r="EF122" s="309"/>
      <c r="EG122" s="309"/>
      <c r="EH122" s="309"/>
      <c r="EI122" s="309"/>
    </row>
    <row r="123" spans="1:139">
      <c r="A123" s="309"/>
      <c r="B123" s="307"/>
      <c r="C123" s="307"/>
      <c r="D123" s="307"/>
      <c r="E123" s="307"/>
      <c r="F123" s="307"/>
      <c r="G123" s="307"/>
      <c r="H123" s="307"/>
      <c r="I123" s="309"/>
      <c r="J123" s="309"/>
      <c r="K123" s="309"/>
      <c r="L123" s="309"/>
      <c r="M123" s="309"/>
      <c r="N123" s="309"/>
      <c r="O123" s="309"/>
      <c r="P123" s="309"/>
      <c r="Q123" s="309"/>
      <c r="R123" s="309"/>
      <c r="S123" s="309"/>
      <c r="T123" s="309"/>
      <c r="U123" s="309"/>
      <c r="V123" s="309"/>
      <c r="W123" s="309"/>
      <c r="X123" s="309"/>
      <c r="Y123" s="309"/>
      <c r="Z123" s="309"/>
      <c r="AA123" s="309"/>
      <c r="AB123" s="309"/>
      <c r="AC123" s="309"/>
      <c r="AD123" s="309"/>
      <c r="AE123" s="309"/>
      <c r="AF123" s="309"/>
      <c r="AG123" s="309"/>
      <c r="AH123" s="309"/>
      <c r="AI123" s="309"/>
      <c r="AJ123" s="309"/>
      <c r="AK123" s="309"/>
      <c r="AL123" s="309"/>
      <c r="AM123" s="309"/>
      <c r="AN123" s="309"/>
      <c r="AO123" s="309"/>
      <c r="AP123" s="309"/>
      <c r="AQ123" s="309"/>
      <c r="AR123" s="309"/>
      <c r="AS123" s="309"/>
      <c r="AT123" s="309"/>
      <c r="AU123" s="309"/>
      <c r="AV123" s="309"/>
      <c r="AW123" s="309"/>
      <c r="AX123" s="309"/>
      <c r="AY123" s="309"/>
      <c r="AZ123" s="309"/>
      <c r="BA123" s="309"/>
      <c r="BB123" s="309"/>
      <c r="BC123" s="309"/>
      <c r="BD123" s="309"/>
      <c r="BE123" s="309"/>
      <c r="BF123" s="309"/>
      <c r="BG123" s="309"/>
      <c r="BH123" s="309"/>
      <c r="BI123" s="309"/>
      <c r="BJ123" s="309"/>
      <c r="BK123" s="309"/>
      <c r="BL123" s="309"/>
      <c r="BM123" s="309"/>
      <c r="BN123" s="309"/>
      <c r="BO123" s="309"/>
      <c r="BP123" s="309"/>
      <c r="BQ123" s="309"/>
      <c r="BR123" s="309"/>
      <c r="BS123" s="309"/>
      <c r="BT123" s="309"/>
      <c r="BU123" s="309"/>
      <c r="BV123" s="309"/>
      <c r="BW123" s="309"/>
      <c r="BX123" s="309"/>
      <c r="BY123" s="309"/>
      <c r="BZ123" s="309"/>
      <c r="CA123" s="309"/>
      <c r="CB123" s="309"/>
      <c r="CC123" s="309"/>
      <c r="CD123" s="309"/>
      <c r="CE123" s="309"/>
      <c r="CF123" s="309"/>
      <c r="CG123" s="309"/>
      <c r="CH123" s="309"/>
      <c r="CI123" s="309"/>
      <c r="CJ123" s="309"/>
      <c r="CK123" s="309"/>
      <c r="CL123" s="309"/>
      <c r="CM123" s="309"/>
      <c r="CN123" s="309"/>
      <c r="CO123" s="309"/>
      <c r="CP123" s="309"/>
      <c r="CQ123" s="309"/>
      <c r="CR123" s="309"/>
      <c r="CS123" s="309"/>
      <c r="CT123" s="309"/>
      <c r="CU123" s="309"/>
      <c r="CV123" s="309"/>
      <c r="CW123" s="309"/>
      <c r="CX123" s="309"/>
      <c r="CY123" s="309"/>
      <c r="CZ123" s="309"/>
      <c r="DA123" s="309"/>
      <c r="DB123" s="309"/>
      <c r="DC123" s="309"/>
      <c r="DD123" s="309"/>
      <c r="DE123" s="309"/>
      <c r="DF123" s="309"/>
      <c r="DG123" s="309"/>
      <c r="DH123" s="309"/>
      <c r="DI123" s="309"/>
      <c r="DJ123" s="309"/>
      <c r="DK123" s="309"/>
      <c r="DL123" s="309"/>
      <c r="DM123" s="309"/>
      <c r="DN123" s="309"/>
      <c r="DO123" s="309"/>
      <c r="DP123" s="309"/>
      <c r="DQ123" s="309"/>
      <c r="DR123" s="309"/>
      <c r="DS123" s="309"/>
      <c r="DT123" s="309"/>
      <c r="DU123" s="309"/>
      <c r="DV123" s="309"/>
      <c r="DW123" s="309"/>
      <c r="DX123" s="309"/>
      <c r="DY123" s="309"/>
      <c r="DZ123" s="309"/>
      <c r="EA123" s="309"/>
      <c r="EB123" s="309"/>
      <c r="EC123" s="309"/>
      <c r="ED123" s="309"/>
      <c r="EE123" s="309"/>
      <c r="EF123" s="309"/>
      <c r="EG123" s="309"/>
      <c r="EH123" s="309"/>
      <c r="EI123" s="309"/>
    </row>
    <row r="124" spans="1:139">
      <c r="A124" s="309"/>
      <c r="B124" s="307"/>
      <c r="C124" s="307"/>
      <c r="D124" s="307"/>
      <c r="E124" s="307"/>
      <c r="F124" s="307"/>
      <c r="G124" s="307"/>
      <c r="H124" s="307"/>
      <c r="I124" s="309"/>
      <c r="J124" s="309"/>
      <c r="K124" s="309"/>
      <c r="L124" s="309"/>
      <c r="M124" s="309"/>
      <c r="N124" s="309"/>
      <c r="O124" s="309"/>
      <c r="P124" s="309"/>
      <c r="Q124" s="309"/>
      <c r="R124" s="309"/>
      <c r="S124" s="309"/>
      <c r="T124" s="309"/>
      <c r="U124" s="309"/>
      <c r="V124" s="309"/>
      <c r="W124" s="309"/>
      <c r="X124" s="309"/>
      <c r="Y124" s="309"/>
      <c r="Z124" s="309"/>
      <c r="AA124" s="309"/>
      <c r="AB124" s="309"/>
      <c r="AC124" s="309"/>
      <c r="AD124" s="309"/>
      <c r="AE124" s="309"/>
      <c r="AF124" s="309"/>
      <c r="AG124" s="309"/>
      <c r="AH124" s="309"/>
      <c r="AI124" s="309"/>
      <c r="AJ124" s="309"/>
      <c r="AK124" s="309"/>
      <c r="AL124" s="309"/>
      <c r="AM124" s="309"/>
      <c r="AN124" s="309"/>
      <c r="AO124" s="309"/>
      <c r="AP124" s="309"/>
      <c r="AQ124" s="309"/>
      <c r="AR124" s="309"/>
      <c r="AS124" s="309"/>
      <c r="AT124" s="309"/>
      <c r="AU124" s="309"/>
      <c r="AV124" s="309"/>
      <c r="AW124" s="309"/>
      <c r="AX124" s="309"/>
      <c r="AY124" s="309"/>
      <c r="AZ124" s="309"/>
      <c r="BA124" s="309"/>
      <c r="BB124" s="309"/>
      <c r="BC124" s="309"/>
      <c r="BD124" s="309"/>
      <c r="BE124" s="309"/>
      <c r="BF124" s="309"/>
      <c r="BG124" s="309"/>
      <c r="BH124" s="309"/>
      <c r="BI124" s="309"/>
      <c r="BJ124" s="309"/>
      <c r="BK124" s="309"/>
      <c r="BL124" s="309"/>
      <c r="BM124" s="309"/>
      <c r="BN124" s="309"/>
      <c r="BO124" s="309"/>
      <c r="BP124" s="309"/>
      <c r="BQ124" s="309"/>
      <c r="BR124" s="309"/>
      <c r="BS124" s="309"/>
      <c r="BT124" s="309"/>
      <c r="BU124" s="309"/>
      <c r="BV124" s="309"/>
      <c r="BW124" s="309"/>
      <c r="BX124" s="309"/>
      <c r="BY124" s="309"/>
      <c r="BZ124" s="309"/>
      <c r="CA124" s="309"/>
      <c r="CB124" s="309"/>
      <c r="CC124" s="309"/>
      <c r="CD124" s="309"/>
      <c r="CE124" s="309"/>
      <c r="CF124" s="309"/>
      <c r="CG124" s="309"/>
      <c r="CH124" s="309"/>
      <c r="CI124" s="309"/>
      <c r="CJ124" s="309"/>
      <c r="CK124" s="309"/>
      <c r="CL124" s="309"/>
      <c r="CM124" s="309"/>
      <c r="CN124" s="309"/>
      <c r="CO124" s="309"/>
      <c r="CP124" s="309"/>
      <c r="CQ124" s="309"/>
      <c r="CR124" s="309"/>
      <c r="CS124" s="309"/>
      <c r="CT124" s="309"/>
      <c r="CU124" s="309"/>
      <c r="CV124" s="309"/>
      <c r="CW124" s="309"/>
      <c r="CX124" s="309"/>
      <c r="CY124" s="309"/>
      <c r="CZ124" s="309"/>
      <c r="DA124" s="309"/>
      <c r="DB124" s="309"/>
      <c r="DC124" s="309"/>
      <c r="DD124" s="309"/>
      <c r="DE124" s="309"/>
      <c r="DF124" s="309"/>
      <c r="DG124" s="309"/>
      <c r="DH124" s="309"/>
      <c r="DI124" s="309"/>
      <c r="DJ124" s="309"/>
      <c r="DK124" s="309"/>
      <c r="DL124" s="309"/>
      <c r="DM124" s="309"/>
      <c r="DN124" s="309"/>
      <c r="DO124" s="309"/>
      <c r="DP124" s="309"/>
      <c r="DQ124" s="309"/>
      <c r="DR124" s="309"/>
      <c r="DS124" s="309"/>
      <c r="DT124" s="309"/>
      <c r="DU124" s="309"/>
      <c r="DV124" s="309"/>
      <c r="DW124" s="309"/>
      <c r="DX124" s="309"/>
      <c r="DY124" s="309"/>
      <c r="DZ124" s="309"/>
      <c r="EA124" s="309"/>
      <c r="EB124" s="309"/>
      <c r="EC124" s="309"/>
      <c r="ED124" s="309"/>
      <c r="EE124" s="309"/>
      <c r="EF124" s="309"/>
      <c r="EG124" s="309"/>
      <c r="EH124" s="309"/>
      <c r="EI124" s="309"/>
    </row>
    <row r="125" spans="1:139">
      <c r="A125" s="309"/>
      <c r="B125" s="307"/>
      <c r="C125" s="307"/>
      <c r="D125" s="307"/>
      <c r="E125" s="307"/>
      <c r="F125" s="307"/>
      <c r="G125" s="307"/>
      <c r="H125" s="307"/>
      <c r="I125" s="309"/>
      <c r="J125" s="309"/>
      <c r="K125" s="309"/>
      <c r="L125" s="309"/>
      <c r="M125" s="309"/>
      <c r="N125" s="309"/>
      <c r="O125" s="309"/>
      <c r="P125" s="309"/>
      <c r="Q125" s="309"/>
      <c r="R125" s="309"/>
      <c r="S125" s="309"/>
      <c r="T125" s="309"/>
      <c r="U125" s="309"/>
      <c r="V125" s="309"/>
      <c r="W125" s="309"/>
      <c r="X125" s="309"/>
      <c r="Y125" s="309"/>
      <c r="Z125" s="309"/>
      <c r="AA125" s="309"/>
      <c r="AB125" s="309"/>
      <c r="AC125" s="309"/>
      <c r="AD125" s="309"/>
      <c r="AE125" s="309"/>
      <c r="AF125" s="309"/>
      <c r="AG125" s="309"/>
      <c r="AH125" s="309"/>
      <c r="AI125" s="309"/>
      <c r="AJ125" s="309"/>
      <c r="AK125" s="309"/>
      <c r="AL125" s="309"/>
      <c r="AM125" s="309"/>
      <c r="AN125" s="309"/>
      <c r="AO125" s="309"/>
      <c r="AP125" s="309"/>
      <c r="AQ125" s="309"/>
      <c r="AR125" s="309"/>
      <c r="AS125" s="309"/>
      <c r="AT125" s="309"/>
      <c r="AU125" s="309"/>
      <c r="AV125" s="309"/>
      <c r="AW125" s="309"/>
      <c r="AX125" s="309"/>
      <c r="AY125" s="309"/>
      <c r="AZ125" s="309"/>
      <c r="BA125" s="309"/>
      <c r="BB125" s="309"/>
      <c r="BC125" s="309"/>
      <c r="BD125" s="309"/>
      <c r="BE125" s="309"/>
      <c r="BF125" s="309"/>
      <c r="BG125" s="309"/>
      <c r="BH125" s="309"/>
      <c r="BI125" s="309"/>
      <c r="BJ125" s="309"/>
      <c r="BK125" s="309"/>
      <c r="BL125" s="309"/>
      <c r="BM125" s="309"/>
      <c r="BN125" s="309"/>
      <c r="BO125" s="309"/>
      <c r="BP125" s="309"/>
      <c r="BQ125" s="309"/>
      <c r="BR125" s="309"/>
      <c r="BS125" s="309"/>
      <c r="BT125" s="309"/>
      <c r="BU125" s="309"/>
      <c r="BV125" s="309"/>
      <c r="BW125" s="309"/>
      <c r="BX125" s="309"/>
      <c r="BY125" s="309"/>
      <c r="BZ125" s="309"/>
      <c r="CA125" s="309"/>
      <c r="CB125" s="309"/>
      <c r="CC125" s="309"/>
      <c r="CD125" s="309"/>
      <c r="CE125" s="309"/>
      <c r="CF125" s="309"/>
      <c r="CG125" s="309"/>
      <c r="CH125" s="309"/>
      <c r="CI125" s="309"/>
      <c r="CJ125" s="309"/>
      <c r="CK125" s="309"/>
      <c r="CL125" s="309"/>
      <c r="CM125" s="309"/>
      <c r="CN125" s="309"/>
      <c r="CO125" s="309"/>
      <c r="CP125" s="309"/>
      <c r="CQ125" s="309"/>
      <c r="CR125" s="309"/>
      <c r="CS125" s="309"/>
      <c r="CT125" s="309"/>
      <c r="CU125" s="309"/>
      <c r="CV125" s="309"/>
      <c r="CW125" s="309"/>
      <c r="CX125" s="309"/>
      <c r="CY125" s="309"/>
      <c r="CZ125" s="309"/>
      <c r="DA125" s="309"/>
      <c r="DB125" s="309"/>
      <c r="DC125" s="309"/>
      <c r="DD125" s="309"/>
      <c r="DE125" s="309"/>
      <c r="DF125" s="309"/>
      <c r="DG125" s="309"/>
      <c r="DH125" s="309"/>
      <c r="DI125" s="309"/>
      <c r="DJ125" s="309"/>
      <c r="DK125" s="309"/>
      <c r="DL125" s="309"/>
      <c r="DM125" s="309"/>
      <c r="DN125" s="309"/>
      <c r="DO125" s="309"/>
      <c r="DP125" s="309"/>
      <c r="DQ125" s="309"/>
      <c r="DR125" s="309"/>
      <c r="DS125" s="309"/>
      <c r="DT125" s="309"/>
      <c r="DU125" s="309"/>
      <c r="DV125" s="309"/>
      <c r="DW125" s="309"/>
      <c r="DX125" s="309"/>
      <c r="DY125" s="309"/>
      <c r="DZ125" s="309"/>
      <c r="EA125" s="309"/>
      <c r="EB125" s="309"/>
      <c r="EC125" s="309"/>
      <c r="ED125" s="309"/>
      <c r="EE125" s="309"/>
      <c r="EF125" s="309"/>
      <c r="EG125" s="309"/>
      <c r="EH125" s="309"/>
      <c r="EI125" s="309"/>
    </row>
    <row r="126" spans="1:139">
      <c r="A126" s="309"/>
      <c r="B126" s="307"/>
      <c r="C126" s="307"/>
      <c r="D126" s="307"/>
      <c r="E126" s="307"/>
      <c r="F126" s="307"/>
      <c r="G126" s="307"/>
      <c r="H126" s="307"/>
      <c r="I126" s="309"/>
      <c r="J126" s="309"/>
      <c r="K126" s="309"/>
      <c r="L126" s="309"/>
      <c r="M126" s="309"/>
      <c r="N126" s="309"/>
      <c r="O126" s="309"/>
      <c r="P126" s="309"/>
      <c r="Q126" s="309"/>
      <c r="R126" s="309"/>
      <c r="S126" s="309"/>
      <c r="T126" s="309"/>
      <c r="U126" s="309"/>
      <c r="V126" s="309"/>
      <c r="W126" s="309"/>
      <c r="X126" s="309"/>
      <c r="Y126" s="309"/>
      <c r="Z126" s="309"/>
      <c r="AA126" s="309"/>
      <c r="AB126" s="309"/>
      <c r="AC126" s="309"/>
      <c r="AD126" s="309"/>
      <c r="AE126" s="309"/>
      <c r="AF126" s="309"/>
      <c r="AG126" s="309"/>
      <c r="AH126" s="309"/>
      <c r="AI126" s="309"/>
      <c r="AJ126" s="309"/>
      <c r="AK126" s="309"/>
      <c r="AL126" s="309"/>
      <c r="AM126" s="309"/>
      <c r="AN126" s="309"/>
      <c r="AO126" s="309"/>
      <c r="AP126" s="309"/>
      <c r="AQ126" s="309"/>
      <c r="AR126" s="309"/>
      <c r="AS126" s="309"/>
      <c r="AT126" s="309"/>
      <c r="AU126" s="309"/>
      <c r="AV126" s="309"/>
      <c r="AW126" s="309"/>
      <c r="AX126" s="309"/>
      <c r="AY126" s="309"/>
      <c r="AZ126" s="309"/>
      <c r="BA126" s="309"/>
      <c r="BB126" s="309"/>
      <c r="BC126" s="309"/>
      <c r="BD126" s="309"/>
      <c r="BE126" s="309"/>
      <c r="BF126" s="309"/>
      <c r="BG126" s="309"/>
      <c r="BH126" s="309"/>
      <c r="BI126" s="309"/>
      <c r="BJ126" s="309"/>
      <c r="BK126" s="309"/>
      <c r="BL126" s="309"/>
      <c r="BM126" s="309"/>
      <c r="BN126" s="309"/>
      <c r="BO126" s="309"/>
      <c r="BP126" s="309"/>
      <c r="BQ126" s="309"/>
      <c r="BR126" s="309"/>
      <c r="BS126" s="309"/>
      <c r="BT126" s="309"/>
      <c r="BU126" s="309"/>
      <c r="BV126" s="309"/>
      <c r="BW126" s="309"/>
      <c r="BX126" s="309"/>
      <c r="BY126" s="309"/>
      <c r="BZ126" s="309"/>
      <c r="CA126" s="309"/>
      <c r="CB126" s="309"/>
      <c r="CC126" s="309"/>
      <c r="CD126" s="309"/>
      <c r="CE126" s="309"/>
      <c r="CF126" s="309"/>
      <c r="CG126" s="309"/>
      <c r="CH126" s="309"/>
      <c r="CI126" s="309"/>
      <c r="CJ126" s="309"/>
      <c r="CK126" s="309"/>
      <c r="CL126" s="309"/>
      <c r="CM126" s="309"/>
      <c r="CN126" s="309"/>
      <c r="CO126" s="309"/>
      <c r="CP126" s="309"/>
      <c r="CQ126" s="309"/>
      <c r="CR126" s="309"/>
      <c r="CS126" s="309"/>
      <c r="CT126" s="309"/>
      <c r="CU126" s="309"/>
      <c r="CV126" s="309"/>
      <c r="CW126" s="309"/>
      <c r="CX126" s="309"/>
      <c r="CY126" s="309"/>
      <c r="CZ126" s="309"/>
      <c r="DA126" s="309"/>
      <c r="DB126" s="309"/>
      <c r="DC126" s="309"/>
      <c r="DD126" s="309"/>
      <c r="DE126" s="309"/>
      <c r="DF126" s="309"/>
      <c r="DG126" s="309"/>
      <c r="DH126" s="309"/>
      <c r="DI126" s="309"/>
      <c r="DJ126" s="309"/>
      <c r="DK126" s="309"/>
      <c r="DL126" s="309"/>
      <c r="DM126" s="309"/>
      <c r="DN126" s="309"/>
      <c r="DO126" s="309"/>
      <c r="DP126" s="309"/>
      <c r="DQ126" s="309"/>
      <c r="DR126" s="309"/>
      <c r="DS126" s="309"/>
      <c r="DT126" s="309"/>
      <c r="DU126" s="309"/>
      <c r="DV126" s="309"/>
      <c r="DW126" s="309"/>
      <c r="DX126" s="309"/>
      <c r="DY126" s="309"/>
      <c r="DZ126" s="309"/>
      <c r="EA126" s="309"/>
      <c r="EB126" s="309"/>
      <c r="EC126" s="309"/>
      <c r="ED126" s="309"/>
      <c r="EE126" s="309"/>
      <c r="EF126" s="309"/>
      <c r="EG126" s="309"/>
      <c r="EH126" s="309"/>
      <c r="EI126" s="309"/>
    </row>
    <row r="127" spans="1:139">
      <c r="A127" s="309"/>
      <c r="B127" s="307"/>
      <c r="C127" s="307"/>
      <c r="D127" s="307"/>
      <c r="E127" s="307"/>
      <c r="F127" s="307"/>
      <c r="G127" s="307"/>
      <c r="H127" s="307"/>
      <c r="I127" s="309"/>
      <c r="J127" s="309"/>
      <c r="K127" s="309"/>
      <c r="L127" s="309"/>
      <c r="M127" s="309"/>
      <c r="N127" s="309"/>
      <c r="O127" s="309"/>
      <c r="P127" s="309"/>
      <c r="Q127" s="309"/>
      <c r="R127" s="309"/>
      <c r="S127" s="309"/>
      <c r="T127" s="309"/>
      <c r="U127" s="309"/>
      <c r="V127" s="309"/>
      <c r="W127" s="309"/>
      <c r="X127" s="309"/>
      <c r="Y127" s="309"/>
      <c r="Z127" s="309"/>
      <c r="AA127" s="309"/>
      <c r="AB127" s="309"/>
      <c r="AC127" s="309"/>
      <c r="AD127" s="309"/>
      <c r="AE127" s="309"/>
      <c r="AF127" s="309"/>
      <c r="AG127" s="309"/>
      <c r="AH127" s="309"/>
      <c r="AI127" s="309"/>
      <c r="AJ127" s="309"/>
      <c r="AK127" s="309"/>
      <c r="AL127" s="309"/>
      <c r="AM127" s="309"/>
      <c r="AN127" s="309"/>
      <c r="AO127" s="309"/>
      <c r="AP127" s="309"/>
      <c r="AQ127" s="309"/>
      <c r="AR127" s="309"/>
      <c r="AS127" s="309"/>
      <c r="AT127" s="309"/>
      <c r="AU127" s="309"/>
      <c r="AV127" s="309"/>
      <c r="AW127" s="309"/>
      <c r="AX127" s="309"/>
      <c r="AY127" s="309"/>
      <c r="AZ127" s="309"/>
      <c r="BA127" s="309"/>
      <c r="BB127" s="309"/>
      <c r="BC127" s="309"/>
      <c r="BD127" s="309"/>
      <c r="BE127" s="309"/>
      <c r="BF127" s="309"/>
      <c r="BG127" s="309"/>
      <c r="BH127" s="309"/>
      <c r="BI127" s="309"/>
      <c r="BJ127" s="309"/>
      <c r="BK127" s="309"/>
      <c r="BL127" s="309"/>
      <c r="BM127" s="309"/>
      <c r="BN127" s="309"/>
      <c r="BO127" s="309"/>
      <c r="BP127" s="309"/>
      <c r="BQ127" s="309"/>
      <c r="BR127" s="309"/>
      <c r="BS127" s="309"/>
      <c r="BT127" s="309"/>
      <c r="BU127" s="309"/>
      <c r="BV127" s="309"/>
      <c r="BW127" s="309"/>
      <c r="BX127" s="309"/>
      <c r="BY127" s="309"/>
      <c r="BZ127" s="309"/>
      <c r="CA127" s="309"/>
      <c r="CB127" s="309"/>
      <c r="CC127" s="309"/>
      <c r="CD127" s="309"/>
      <c r="CE127" s="309"/>
      <c r="CF127" s="309"/>
      <c r="CG127" s="309"/>
      <c r="CH127" s="309"/>
      <c r="CI127" s="309"/>
      <c r="CJ127" s="309"/>
      <c r="CK127" s="309"/>
      <c r="CL127" s="309"/>
      <c r="CM127" s="309"/>
      <c r="CN127" s="309"/>
      <c r="CO127" s="309"/>
      <c r="CP127" s="309"/>
      <c r="CQ127" s="309"/>
      <c r="CR127" s="309"/>
      <c r="CS127" s="309"/>
      <c r="CT127" s="309"/>
      <c r="CU127" s="309"/>
      <c r="CV127" s="309"/>
      <c r="CW127" s="309"/>
      <c r="CX127" s="309"/>
      <c r="CY127" s="309"/>
      <c r="CZ127" s="309"/>
      <c r="DA127" s="309"/>
      <c r="DB127" s="309"/>
      <c r="DC127" s="309"/>
      <c r="DD127" s="309"/>
      <c r="DE127" s="309"/>
      <c r="DF127" s="309"/>
      <c r="DG127" s="309"/>
      <c r="DH127" s="309"/>
      <c r="DI127" s="309"/>
      <c r="DJ127" s="309"/>
      <c r="DK127" s="309"/>
      <c r="DL127" s="309"/>
      <c r="DM127" s="309"/>
      <c r="DN127" s="309"/>
      <c r="DO127" s="309"/>
      <c r="DP127" s="309"/>
      <c r="DQ127" s="309"/>
      <c r="DR127" s="309"/>
      <c r="DS127" s="309"/>
      <c r="DT127" s="309"/>
      <c r="DU127" s="309"/>
      <c r="DV127" s="309"/>
      <c r="DW127" s="309"/>
      <c r="DX127" s="309"/>
      <c r="DY127" s="309"/>
      <c r="DZ127" s="309"/>
      <c r="EA127" s="309"/>
      <c r="EB127" s="309"/>
      <c r="EC127" s="309"/>
      <c r="ED127" s="309"/>
      <c r="EE127" s="309"/>
      <c r="EF127" s="309"/>
      <c r="EG127" s="309"/>
      <c r="EH127" s="309"/>
      <c r="EI127" s="309"/>
    </row>
    <row r="128" spans="1:139">
      <c r="A128" s="309"/>
      <c r="B128" s="307"/>
      <c r="C128" s="307"/>
      <c r="D128" s="307"/>
      <c r="E128" s="307"/>
      <c r="F128" s="307"/>
      <c r="G128" s="307"/>
      <c r="H128" s="307"/>
      <c r="I128" s="309"/>
      <c r="J128" s="309"/>
      <c r="K128" s="309"/>
      <c r="L128" s="309"/>
      <c r="M128" s="309"/>
      <c r="N128" s="309"/>
      <c r="O128" s="309"/>
      <c r="P128" s="309"/>
      <c r="Q128" s="309"/>
      <c r="R128" s="309"/>
      <c r="S128" s="309"/>
      <c r="T128" s="309"/>
      <c r="U128" s="309"/>
      <c r="V128" s="309"/>
      <c r="W128" s="309"/>
      <c r="X128" s="309"/>
      <c r="Y128" s="309"/>
      <c r="Z128" s="309"/>
      <c r="AA128" s="309"/>
      <c r="AB128" s="309"/>
      <c r="AC128" s="309"/>
      <c r="AD128" s="309"/>
      <c r="AE128" s="309"/>
      <c r="AF128" s="309"/>
      <c r="AG128" s="309"/>
      <c r="AH128" s="309"/>
      <c r="AI128" s="309"/>
      <c r="AJ128" s="309"/>
      <c r="AK128" s="309"/>
      <c r="AL128" s="309"/>
      <c r="AM128" s="309"/>
      <c r="AN128" s="309"/>
      <c r="AO128" s="309"/>
      <c r="AP128" s="309"/>
      <c r="AQ128" s="309"/>
      <c r="AR128" s="309"/>
      <c r="AS128" s="309"/>
      <c r="AT128" s="309"/>
      <c r="AU128" s="309"/>
      <c r="AV128" s="309"/>
      <c r="AW128" s="309"/>
      <c r="AX128" s="309"/>
      <c r="AY128" s="309"/>
      <c r="AZ128" s="309"/>
      <c r="BA128" s="309"/>
      <c r="BB128" s="309"/>
      <c r="BC128" s="309"/>
      <c r="BD128" s="309"/>
      <c r="BE128" s="309"/>
      <c r="BF128" s="309"/>
      <c r="BG128" s="309"/>
      <c r="BH128" s="309"/>
      <c r="BI128" s="309"/>
      <c r="BJ128" s="309"/>
      <c r="BK128" s="309"/>
      <c r="BL128" s="309"/>
      <c r="BM128" s="309"/>
      <c r="BN128" s="309"/>
      <c r="BO128" s="309"/>
      <c r="BP128" s="309"/>
      <c r="BQ128" s="309"/>
      <c r="BR128" s="309"/>
      <c r="BS128" s="309"/>
      <c r="BT128" s="309"/>
      <c r="BU128" s="309"/>
      <c r="BV128" s="309"/>
      <c r="BW128" s="309"/>
      <c r="BX128" s="309"/>
      <c r="BY128" s="309"/>
      <c r="BZ128" s="309"/>
      <c r="CA128" s="309"/>
      <c r="CB128" s="309"/>
      <c r="CC128" s="309"/>
      <c r="CD128" s="309"/>
      <c r="CE128" s="309"/>
      <c r="CF128" s="309"/>
      <c r="CG128" s="309"/>
      <c r="CH128" s="309"/>
      <c r="CI128" s="309"/>
      <c r="CJ128" s="309"/>
      <c r="CK128" s="309"/>
      <c r="CL128" s="309"/>
      <c r="CM128" s="309"/>
      <c r="CN128" s="309"/>
      <c r="CO128" s="309"/>
      <c r="CP128" s="309"/>
      <c r="CQ128" s="309"/>
      <c r="CR128" s="309"/>
      <c r="CS128" s="309"/>
      <c r="CT128" s="309"/>
      <c r="CU128" s="309"/>
      <c r="CV128" s="309"/>
      <c r="CW128" s="309"/>
      <c r="CX128" s="309"/>
      <c r="CY128" s="309"/>
      <c r="CZ128" s="309"/>
      <c r="DA128" s="309"/>
      <c r="DB128" s="309"/>
      <c r="DC128" s="309"/>
      <c r="DD128" s="309"/>
      <c r="DE128" s="309"/>
      <c r="DF128" s="309"/>
      <c r="DG128" s="309"/>
      <c r="DH128" s="309"/>
      <c r="DI128" s="309"/>
      <c r="DJ128" s="309"/>
      <c r="DK128" s="309"/>
      <c r="DL128" s="309"/>
      <c r="DM128" s="309"/>
      <c r="DN128" s="309"/>
      <c r="DO128" s="309"/>
      <c r="DP128" s="309"/>
      <c r="DQ128" s="309"/>
      <c r="DR128" s="309"/>
      <c r="DS128" s="309"/>
      <c r="DT128" s="309"/>
      <c r="DU128" s="309"/>
      <c r="DV128" s="309"/>
      <c r="DW128" s="309"/>
      <c r="DX128" s="309"/>
      <c r="DY128" s="309"/>
      <c r="DZ128" s="309"/>
      <c r="EA128" s="309"/>
      <c r="EB128" s="309"/>
      <c r="EC128" s="309"/>
      <c r="ED128" s="309"/>
      <c r="EE128" s="309"/>
      <c r="EF128" s="309"/>
      <c r="EG128" s="309"/>
      <c r="EH128" s="309"/>
      <c r="EI128" s="309"/>
    </row>
    <row r="129" spans="1:139">
      <c r="A129" s="309"/>
      <c r="B129" s="307"/>
      <c r="C129" s="307"/>
      <c r="D129" s="307"/>
      <c r="E129" s="307"/>
      <c r="F129" s="307"/>
      <c r="G129" s="307"/>
      <c r="H129" s="307"/>
      <c r="I129" s="309"/>
      <c r="J129" s="309"/>
      <c r="K129" s="309"/>
      <c r="L129" s="309"/>
      <c r="M129" s="309"/>
      <c r="N129" s="309"/>
      <c r="O129" s="309"/>
      <c r="P129" s="309"/>
      <c r="Q129" s="309"/>
      <c r="R129" s="309"/>
      <c r="S129" s="309"/>
      <c r="T129" s="309"/>
      <c r="U129" s="309"/>
      <c r="V129" s="309"/>
      <c r="W129" s="309"/>
      <c r="X129" s="309"/>
      <c r="Y129" s="309"/>
      <c r="Z129" s="309"/>
      <c r="AA129" s="309"/>
      <c r="AB129" s="309"/>
      <c r="AC129" s="309"/>
      <c r="AD129" s="309"/>
      <c r="AE129" s="309"/>
      <c r="AF129" s="309"/>
      <c r="AG129" s="309"/>
      <c r="AH129" s="309"/>
      <c r="AI129" s="309"/>
      <c r="AJ129" s="309"/>
      <c r="AK129" s="309"/>
      <c r="AL129" s="309"/>
      <c r="AM129" s="309"/>
      <c r="AN129" s="309"/>
      <c r="AO129" s="309"/>
      <c r="AP129" s="309"/>
      <c r="AQ129" s="309"/>
      <c r="AR129" s="309"/>
      <c r="AS129" s="309"/>
      <c r="AT129" s="309"/>
      <c r="AU129" s="309"/>
      <c r="AV129" s="309"/>
      <c r="AW129" s="309"/>
      <c r="AX129" s="309"/>
      <c r="AY129" s="309"/>
      <c r="AZ129" s="309"/>
      <c r="BA129" s="309"/>
      <c r="BB129" s="309"/>
      <c r="BC129" s="309"/>
      <c r="BD129" s="309"/>
      <c r="BE129" s="309"/>
      <c r="BF129" s="309"/>
      <c r="BG129" s="309"/>
      <c r="BH129" s="309"/>
      <c r="BI129" s="309"/>
      <c r="BJ129" s="309"/>
      <c r="BK129" s="309"/>
      <c r="BL129" s="309"/>
      <c r="BM129" s="309"/>
      <c r="BN129" s="309"/>
      <c r="BO129" s="309"/>
      <c r="BP129" s="309"/>
      <c r="BQ129" s="309"/>
      <c r="BR129" s="309"/>
      <c r="BS129" s="309"/>
      <c r="BT129" s="309"/>
      <c r="BU129" s="309"/>
      <c r="BV129" s="309"/>
      <c r="BW129" s="309"/>
      <c r="BX129" s="309"/>
      <c r="BY129" s="309"/>
      <c r="BZ129" s="309"/>
      <c r="CA129" s="309"/>
      <c r="CB129" s="309"/>
      <c r="CC129" s="309"/>
      <c r="CD129" s="309"/>
      <c r="CE129" s="309"/>
      <c r="CF129" s="309"/>
      <c r="CG129" s="309"/>
      <c r="CH129" s="309"/>
      <c r="CI129" s="309"/>
      <c r="CJ129" s="309"/>
      <c r="CK129" s="309"/>
      <c r="CL129" s="309"/>
      <c r="CM129" s="309"/>
      <c r="CN129" s="309"/>
      <c r="CO129" s="309"/>
      <c r="CP129" s="309"/>
      <c r="CQ129" s="309"/>
      <c r="CR129" s="309"/>
      <c r="CS129" s="309"/>
      <c r="CT129" s="309"/>
      <c r="CU129" s="309"/>
      <c r="CV129" s="309"/>
      <c r="CW129" s="309"/>
      <c r="CX129" s="309"/>
      <c r="CY129" s="309"/>
      <c r="CZ129" s="309"/>
      <c r="DA129" s="309"/>
      <c r="DB129" s="309"/>
      <c r="DC129" s="309"/>
      <c r="DD129" s="309"/>
      <c r="DE129" s="309"/>
      <c r="DF129" s="309"/>
      <c r="DG129" s="309"/>
      <c r="DH129" s="309"/>
      <c r="DI129" s="309"/>
      <c r="DJ129" s="309"/>
      <c r="DK129" s="309"/>
      <c r="DL129" s="309"/>
      <c r="DM129" s="309"/>
      <c r="DN129" s="309"/>
      <c r="DO129" s="309"/>
      <c r="DP129" s="309"/>
      <c r="DQ129" s="309"/>
      <c r="DR129" s="309"/>
      <c r="DS129" s="309"/>
      <c r="DT129" s="309"/>
      <c r="DU129" s="309"/>
      <c r="DV129" s="309"/>
      <c r="DW129" s="309"/>
      <c r="DX129" s="309"/>
      <c r="DY129" s="309"/>
      <c r="DZ129" s="309"/>
      <c r="EA129" s="309"/>
      <c r="EB129" s="309"/>
      <c r="EC129" s="309"/>
      <c r="ED129" s="309"/>
      <c r="EE129" s="309"/>
      <c r="EF129" s="309"/>
      <c r="EG129" s="309"/>
      <c r="EH129" s="309"/>
      <c r="EI129" s="309"/>
    </row>
    <row r="130" spans="1:139">
      <c r="A130" s="309"/>
      <c r="B130" s="307"/>
      <c r="C130" s="307"/>
      <c r="D130" s="307"/>
      <c r="E130" s="307"/>
      <c r="F130" s="307"/>
      <c r="G130" s="307"/>
      <c r="H130" s="307"/>
      <c r="I130" s="309"/>
      <c r="J130" s="309"/>
      <c r="K130" s="309"/>
      <c r="L130" s="309"/>
      <c r="M130" s="309"/>
      <c r="N130" s="309"/>
      <c r="O130" s="309"/>
      <c r="P130" s="309"/>
      <c r="Q130" s="309"/>
      <c r="R130" s="309"/>
      <c r="S130" s="309"/>
      <c r="T130" s="309"/>
      <c r="U130" s="309"/>
      <c r="V130" s="309"/>
      <c r="W130" s="309"/>
      <c r="X130" s="309"/>
      <c r="Y130" s="309"/>
      <c r="Z130" s="309"/>
      <c r="AA130" s="309"/>
      <c r="AB130" s="309"/>
      <c r="AC130" s="309"/>
      <c r="AD130" s="309"/>
      <c r="AE130" s="309"/>
      <c r="AF130" s="309"/>
      <c r="AG130" s="309"/>
      <c r="AH130" s="309"/>
      <c r="AI130" s="309"/>
      <c r="AJ130" s="309"/>
      <c r="AK130" s="309"/>
      <c r="AL130" s="309"/>
      <c r="AM130" s="309"/>
      <c r="AN130" s="309"/>
      <c r="AO130" s="309"/>
      <c r="AP130" s="309"/>
      <c r="AQ130" s="309"/>
      <c r="AR130" s="309"/>
      <c r="AS130" s="309"/>
      <c r="AT130" s="309"/>
      <c r="AU130" s="309"/>
      <c r="AV130" s="309"/>
      <c r="AW130" s="309"/>
      <c r="AX130" s="309"/>
      <c r="AY130" s="309"/>
      <c r="AZ130" s="309"/>
      <c r="BA130" s="309"/>
      <c r="BB130" s="309"/>
      <c r="BC130" s="309"/>
      <c r="BD130" s="309"/>
      <c r="BE130" s="309"/>
      <c r="BF130" s="309"/>
      <c r="BG130" s="309"/>
      <c r="BH130" s="309"/>
      <c r="BI130" s="309"/>
      <c r="BJ130" s="309"/>
      <c r="BK130" s="309"/>
      <c r="BL130" s="309"/>
      <c r="BM130" s="309"/>
      <c r="BN130" s="309"/>
      <c r="BO130" s="309"/>
      <c r="BP130" s="309"/>
      <c r="BQ130" s="309"/>
      <c r="BR130" s="309"/>
      <c r="BS130" s="309"/>
      <c r="BT130" s="309"/>
      <c r="BU130" s="309"/>
      <c r="BV130" s="309"/>
      <c r="BW130" s="309"/>
      <c r="BX130" s="309"/>
      <c r="BY130" s="309"/>
      <c r="BZ130" s="309"/>
      <c r="CA130" s="309"/>
      <c r="CB130" s="309"/>
      <c r="CC130" s="309"/>
      <c r="CD130" s="309"/>
      <c r="CE130" s="309"/>
      <c r="CF130" s="309"/>
      <c r="CG130" s="309"/>
      <c r="CH130" s="309"/>
      <c r="CI130" s="309"/>
      <c r="CJ130" s="309"/>
      <c r="CK130" s="309"/>
      <c r="CL130" s="309"/>
      <c r="CM130" s="309"/>
      <c r="CN130" s="309"/>
      <c r="CO130" s="309"/>
      <c r="CP130" s="309"/>
      <c r="CQ130" s="309"/>
      <c r="CR130" s="309"/>
      <c r="CS130" s="309"/>
      <c r="CT130" s="309"/>
      <c r="CU130" s="309"/>
      <c r="CV130" s="309"/>
      <c r="CW130" s="309"/>
      <c r="CX130" s="309"/>
      <c r="CY130" s="309"/>
      <c r="CZ130" s="309"/>
      <c r="DA130" s="309"/>
      <c r="DB130" s="309"/>
      <c r="DC130" s="309"/>
      <c r="DD130" s="309"/>
      <c r="DE130" s="309"/>
      <c r="DF130" s="309"/>
      <c r="DG130" s="309"/>
      <c r="DH130" s="309"/>
      <c r="DI130" s="309"/>
      <c r="DJ130" s="309"/>
      <c r="DK130" s="309"/>
      <c r="DL130" s="309"/>
      <c r="DM130" s="309"/>
      <c r="DN130" s="309"/>
      <c r="DO130" s="309"/>
      <c r="DP130" s="309"/>
      <c r="DQ130" s="309"/>
      <c r="DR130" s="309"/>
      <c r="DS130" s="309"/>
      <c r="DT130" s="309"/>
      <c r="DU130" s="309"/>
      <c r="DV130" s="309"/>
      <c r="DW130" s="309"/>
      <c r="DX130" s="309"/>
      <c r="DY130" s="309"/>
      <c r="DZ130" s="309"/>
      <c r="EA130" s="309"/>
      <c r="EB130" s="309"/>
      <c r="EC130" s="309"/>
      <c r="ED130" s="309"/>
      <c r="EE130" s="309"/>
      <c r="EF130" s="309"/>
      <c r="EG130" s="309"/>
      <c r="EH130" s="309"/>
      <c r="EI130" s="309"/>
    </row>
    <row r="131" spans="1:139">
      <c r="A131" s="309"/>
      <c r="B131" s="307"/>
      <c r="C131" s="307"/>
      <c r="D131" s="307"/>
      <c r="E131" s="307"/>
      <c r="F131" s="307"/>
      <c r="G131" s="307"/>
      <c r="H131" s="307"/>
      <c r="I131" s="309"/>
      <c r="J131" s="309"/>
      <c r="K131" s="309"/>
      <c r="L131" s="309"/>
      <c r="M131" s="309"/>
      <c r="N131" s="309"/>
      <c r="O131" s="309"/>
      <c r="P131" s="309"/>
      <c r="Q131" s="309"/>
      <c r="R131" s="309"/>
      <c r="S131" s="309"/>
      <c r="T131" s="309"/>
      <c r="U131" s="309"/>
      <c r="V131" s="309"/>
      <c r="W131" s="309"/>
      <c r="X131" s="309"/>
      <c r="Y131" s="309"/>
      <c r="Z131" s="309"/>
      <c r="AA131" s="309"/>
      <c r="AB131" s="309"/>
      <c r="AC131" s="309"/>
      <c r="AD131" s="309"/>
      <c r="AE131" s="309"/>
      <c r="AF131" s="309"/>
      <c r="AG131" s="309"/>
      <c r="AH131" s="309"/>
      <c r="AI131" s="309"/>
      <c r="AJ131" s="309"/>
      <c r="AK131" s="309"/>
      <c r="AL131" s="309"/>
      <c r="AM131" s="309"/>
      <c r="AN131" s="309"/>
      <c r="AO131" s="309"/>
      <c r="AP131" s="309"/>
      <c r="AQ131" s="309"/>
      <c r="AR131" s="309"/>
      <c r="AS131" s="309"/>
      <c r="AT131" s="309"/>
      <c r="AU131" s="309"/>
      <c r="AV131" s="309"/>
      <c r="AW131" s="309"/>
      <c r="AX131" s="309"/>
      <c r="AY131" s="309"/>
      <c r="AZ131" s="309"/>
      <c r="BA131" s="309"/>
      <c r="BB131" s="309"/>
      <c r="BC131" s="309"/>
      <c r="BD131" s="309"/>
      <c r="BE131" s="309"/>
      <c r="BF131" s="309"/>
      <c r="BG131" s="309"/>
      <c r="BH131" s="309"/>
      <c r="BI131" s="309"/>
      <c r="BJ131" s="309"/>
      <c r="BK131" s="309"/>
      <c r="BL131" s="309"/>
      <c r="BM131" s="309"/>
      <c r="BN131" s="309"/>
      <c r="BO131" s="309"/>
      <c r="BP131" s="309"/>
      <c r="BQ131" s="309"/>
      <c r="BR131" s="309"/>
      <c r="BS131" s="309"/>
      <c r="BT131" s="309"/>
      <c r="BU131" s="309"/>
      <c r="BV131" s="309"/>
      <c r="BW131" s="309"/>
      <c r="BX131" s="309"/>
      <c r="BY131" s="309"/>
      <c r="BZ131" s="309"/>
      <c r="CA131" s="309"/>
      <c r="CB131" s="309"/>
      <c r="CC131" s="309"/>
      <c r="CD131" s="309"/>
      <c r="CE131" s="309"/>
      <c r="CF131" s="309"/>
      <c r="CG131" s="309"/>
      <c r="CH131" s="309"/>
      <c r="CI131" s="309"/>
      <c r="CJ131" s="309"/>
      <c r="CK131" s="309"/>
      <c r="CL131" s="309"/>
      <c r="CM131" s="309"/>
      <c r="CN131" s="309"/>
      <c r="CO131" s="309"/>
      <c r="CP131" s="309"/>
      <c r="CQ131" s="309"/>
      <c r="CR131" s="309"/>
      <c r="CS131" s="309"/>
      <c r="CT131" s="309"/>
      <c r="CU131" s="309"/>
      <c r="CV131" s="309"/>
      <c r="CW131" s="309"/>
      <c r="CX131" s="309"/>
      <c r="CY131" s="309"/>
      <c r="CZ131" s="309"/>
      <c r="DA131" s="309"/>
      <c r="DB131" s="309"/>
      <c r="DC131" s="309"/>
      <c r="DD131" s="309"/>
      <c r="DE131" s="309"/>
      <c r="DF131" s="309"/>
      <c r="DG131" s="309"/>
      <c r="DH131" s="309"/>
      <c r="DI131" s="309"/>
      <c r="DJ131" s="309"/>
      <c r="DK131" s="309"/>
      <c r="DL131" s="309"/>
      <c r="DM131" s="309"/>
      <c r="DN131" s="309"/>
      <c r="DO131" s="309"/>
      <c r="DP131" s="309"/>
      <c r="DQ131" s="309"/>
      <c r="DR131" s="309"/>
      <c r="DS131" s="309"/>
      <c r="DT131" s="309"/>
      <c r="DU131" s="309"/>
      <c r="DV131" s="309"/>
      <c r="DW131" s="309"/>
      <c r="DX131" s="309"/>
      <c r="DY131" s="309"/>
      <c r="DZ131" s="309"/>
      <c r="EA131" s="309"/>
      <c r="EB131" s="309"/>
      <c r="EC131" s="309"/>
      <c r="ED131" s="309"/>
      <c r="EE131" s="309"/>
      <c r="EF131" s="309"/>
      <c r="EG131" s="309"/>
      <c r="EH131" s="309"/>
      <c r="EI131" s="309"/>
    </row>
    <row r="132" spans="1:139">
      <c r="A132" s="309"/>
      <c r="B132" s="307"/>
      <c r="C132" s="307"/>
      <c r="D132" s="307"/>
      <c r="E132" s="307"/>
      <c r="F132" s="307"/>
      <c r="G132" s="307"/>
      <c r="H132" s="307"/>
      <c r="I132" s="309"/>
      <c r="J132" s="309"/>
      <c r="K132" s="309"/>
      <c r="L132" s="309"/>
      <c r="M132" s="309"/>
      <c r="N132" s="309"/>
      <c r="O132" s="309"/>
      <c r="P132" s="309"/>
      <c r="Q132" s="309"/>
      <c r="R132" s="309"/>
      <c r="S132" s="309"/>
      <c r="T132" s="309"/>
      <c r="U132" s="309"/>
      <c r="V132" s="309"/>
      <c r="W132" s="309"/>
      <c r="X132" s="309"/>
      <c r="Y132" s="309"/>
      <c r="Z132" s="309"/>
      <c r="AA132" s="309"/>
      <c r="AB132" s="309"/>
      <c r="AC132" s="309"/>
      <c r="AD132" s="309"/>
      <c r="AE132" s="309"/>
      <c r="AF132" s="309"/>
      <c r="AG132" s="309"/>
      <c r="AH132" s="309"/>
      <c r="AI132" s="309"/>
      <c r="AJ132" s="309"/>
      <c r="AK132" s="309"/>
      <c r="AL132" s="309"/>
      <c r="AM132" s="309"/>
      <c r="AN132" s="309"/>
      <c r="AO132" s="309"/>
      <c r="AP132" s="309"/>
      <c r="AQ132" s="309"/>
      <c r="AR132" s="309"/>
      <c r="AS132" s="309"/>
      <c r="AT132" s="309"/>
      <c r="AU132" s="309"/>
      <c r="AV132" s="309"/>
      <c r="AW132" s="309"/>
      <c r="AX132" s="309"/>
      <c r="AY132" s="309"/>
      <c r="AZ132" s="309"/>
      <c r="BA132" s="309"/>
      <c r="BB132" s="309"/>
      <c r="BC132" s="309"/>
      <c r="BD132" s="309"/>
      <c r="BE132" s="309"/>
      <c r="BF132" s="309"/>
      <c r="BG132" s="309"/>
      <c r="BH132" s="309"/>
      <c r="BI132" s="309"/>
      <c r="BJ132" s="309"/>
      <c r="BK132" s="309"/>
      <c r="BL132" s="309"/>
      <c r="BM132" s="309"/>
      <c r="BN132" s="309"/>
      <c r="BO132" s="309"/>
      <c r="BP132" s="309"/>
      <c r="BQ132" s="309"/>
      <c r="BR132" s="309"/>
      <c r="BS132" s="309"/>
      <c r="BT132" s="309"/>
      <c r="BU132" s="309"/>
      <c r="BV132" s="309"/>
      <c r="BW132" s="309"/>
      <c r="BX132" s="309"/>
      <c r="BY132" s="309"/>
      <c r="BZ132" s="309"/>
      <c r="CA132" s="309"/>
      <c r="CB132" s="309"/>
      <c r="CC132" s="309"/>
      <c r="CD132" s="309"/>
      <c r="CE132" s="309"/>
      <c r="CF132" s="309"/>
      <c r="CG132" s="309"/>
      <c r="CH132" s="309"/>
      <c r="CI132" s="309"/>
      <c r="CJ132" s="309"/>
      <c r="CK132" s="309"/>
      <c r="CL132" s="309"/>
      <c r="CM132" s="309"/>
      <c r="CN132" s="309"/>
      <c r="CO132" s="309"/>
      <c r="CP132" s="309"/>
      <c r="CQ132" s="309"/>
      <c r="CR132" s="309"/>
      <c r="CS132" s="309"/>
      <c r="CT132" s="309"/>
      <c r="CU132" s="309"/>
      <c r="CV132" s="309"/>
      <c r="CW132" s="309"/>
      <c r="CX132" s="309"/>
      <c r="CY132" s="309"/>
      <c r="CZ132" s="309"/>
      <c r="DA132" s="309"/>
      <c r="DB132" s="309"/>
      <c r="DC132" s="309"/>
      <c r="DD132" s="309"/>
      <c r="DE132" s="309"/>
      <c r="DF132" s="309"/>
      <c r="DG132" s="309"/>
      <c r="DH132" s="309"/>
      <c r="DI132" s="309"/>
      <c r="DJ132" s="309"/>
      <c r="DK132" s="309"/>
      <c r="DL132" s="309"/>
      <c r="DM132" s="309"/>
      <c r="DN132" s="309"/>
      <c r="DO132" s="309"/>
      <c r="DP132" s="309"/>
      <c r="DQ132" s="309"/>
      <c r="DR132" s="309"/>
      <c r="DS132" s="309"/>
      <c r="DT132" s="309"/>
      <c r="DU132" s="309"/>
      <c r="DV132" s="309"/>
      <c r="DW132" s="309"/>
      <c r="DX132" s="309"/>
      <c r="DY132" s="309"/>
      <c r="DZ132" s="309"/>
      <c r="EA132" s="309"/>
      <c r="EB132" s="309"/>
      <c r="EC132" s="309"/>
      <c r="ED132" s="309"/>
      <c r="EE132" s="309"/>
      <c r="EF132" s="309"/>
      <c r="EG132" s="309"/>
      <c r="EH132" s="309"/>
      <c r="EI132" s="309"/>
    </row>
    <row r="133" spans="1:139">
      <c r="A133" s="309"/>
      <c r="B133" s="307"/>
      <c r="C133" s="307"/>
      <c r="D133" s="307"/>
      <c r="E133" s="307"/>
      <c r="F133" s="307"/>
      <c r="G133" s="307"/>
      <c r="H133" s="307"/>
      <c r="I133" s="309"/>
      <c r="J133" s="309"/>
      <c r="K133" s="309"/>
      <c r="L133" s="309"/>
      <c r="M133" s="309"/>
      <c r="N133" s="309"/>
      <c r="O133" s="309"/>
      <c r="P133" s="309"/>
      <c r="Q133" s="309"/>
      <c r="R133" s="309"/>
      <c r="S133" s="309"/>
      <c r="T133" s="309"/>
      <c r="U133" s="309"/>
      <c r="V133" s="309"/>
      <c r="W133" s="309"/>
      <c r="X133" s="309"/>
      <c r="Y133" s="309"/>
      <c r="Z133" s="309"/>
      <c r="AA133" s="309"/>
      <c r="AB133" s="309"/>
      <c r="AC133" s="309"/>
      <c r="AD133" s="309"/>
      <c r="AE133" s="309"/>
      <c r="AF133" s="309"/>
      <c r="AG133" s="309"/>
      <c r="AH133" s="309"/>
      <c r="AI133" s="309"/>
      <c r="AJ133" s="309"/>
      <c r="AK133" s="309"/>
      <c r="AL133" s="309"/>
      <c r="AM133" s="309"/>
      <c r="AN133" s="309"/>
      <c r="AO133" s="309"/>
      <c r="AP133" s="309"/>
      <c r="AQ133" s="309"/>
      <c r="AR133" s="309"/>
      <c r="AS133" s="309"/>
      <c r="AT133" s="309"/>
      <c r="AU133" s="309"/>
      <c r="AV133" s="309"/>
      <c r="AW133" s="309"/>
      <c r="AX133" s="309"/>
      <c r="AY133" s="309"/>
      <c r="AZ133" s="309"/>
      <c r="BA133" s="309"/>
      <c r="BB133" s="309"/>
      <c r="BC133" s="309"/>
      <c r="BD133" s="309"/>
      <c r="BE133" s="309"/>
      <c r="BF133" s="309"/>
      <c r="BG133" s="309"/>
      <c r="BH133" s="309"/>
      <c r="BI133" s="309"/>
      <c r="BJ133" s="309"/>
      <c r="BK133" s="309"/>
      <c r="BL133" s="309"/>
      <c r="BM133" s="309"/>
      <c r="BN133" s="309"/>
      <c r="BO133" s="309"/>
      <c r="BP133" s="309"/>
      <c r="BQ133" s="309"/>
      <c r="BR133" s="309"/>
      <c r="BS133" s="309"/>
      <c r="BT133" s="309"/>
      <c r="BU133" s="309"/>
      <c r="BV133" s="309"/>
      <c r="BW133" s="309"/>
      <c r="BX133" s="309"/>
      <c r="BY133" s="309"/>
      <c r="BZ133" s="309"/>
      <c r="CA133" s="309"/>
      <c r="CB133" s="309"/>
      <c r="CC133" s="309"/>
      <c r="CD133" s="309"/>
      <c r="CE133" s="309"/>
      <c r="CF133" s="309"/>
      <c r="CG133" s="309"/>
      <c r="CH133" s="309"/>
      <c r="CI133" s="309"/>
      <c r="CJ133" s="309"/>
      <c r="CK133" s="309"/>
      <c r="CL133" s="309"/>
      <c r="CM133" s="309"/>
      <c r="CN133" s="309"/>
      <c r="CO133" s="309"/>
      <c r="CP133" s="309"/>
      <c r="CQ133" s="309"/>
      <c r="CR133" s="309"/>
      <c r="CS133" s="309"/>
      <c r="CT133" s="309"/>
      <c r="CU133" s="309"/>
      <c r="CV133" s="309"/>
      <c r="CW133" s="309"/>
      <c r="CX133" s="309"/>
      <c r="CY133" s="309"/>
      <c r="CZ133" s="309"/>
      <c r="DA133" s="309"/>
      <c r="DB133" s="309"/>
      <c r="DC133" s="309"/>
      <c r="DD133" s="309"/>
      <c r="DE133" s="309"/>
      <c r="DF133" s="309"/>
      <c r="DG133" s="309"/>
      <c r="DH133" s="309"/>
      <c r="DI133" s="309"/>
      <c r="DJ133" s="309"/>
      <c r="DK133" s="309"/>
      <c r="DL133" s="309"/>
      <c r="DM133" s="309"/>
      <c r="DN133" s="309"/>
      <c r="DO133" s="309"/>
      <c r="DP133" s="309"/>
      <c r="DQ133" s="309"/>
      <c r="DR133" s="309"/>
      <c r="DS133" s="309"/>
      <c r="DT133" s="309"/>
      <c r="DU133" s="309"/>
      <c r="DV133" s="309"/>
      <c r="DW133" s="309"/>
      <c r="DX133" s="309"/>
      <c r="DY133" s="309"/>
      <c r="DZ133" s="309"/>
      <c r="EA133" s="309"/>
      <c r="EB133" s="309"/>
      <c r="EC133" s="309"/>
      <c r="ED133" s="309"/>
      <c r="EE133" s="309"/>
      <c r="EF133" s="309"/>
      <c r="EG133" s="309"/>
      <c r="EH133" s="309"/>
      <c r="EI133" s="309"/>
    </row>
    <row r="134" spans="1:139">
      <c r="A134" s="309"/>
      <c r="B134" s="307"/>
      <c r="C134" s="307"/>
      <c r="D134" s="307"/>
      <c r="E134" s="307"/>
      <c r="F134" s="307"/>
      <c r="G134" s="307"/>
      <c r="H134" s="307"/>
      <c r="I134" s="309"/>
      <c r="J134" s="309"/>
      <c r="K134" s="309"/>
      <c r="L134" s="309"/>
      <c r="M134" s="309"/>
      <c r="N134" s="309"/>
      <c r="O134" s="309"/>
      <c r="P134" s="309"/>
      <c r="Q134" s="309"/>
      <c r="R134" s="309"/>
      <c r="S134" s="309"/>
      <c r="T134" s="309"/>
      <c r="U134" s="309"/>
      <c r="V134" s="309"/>
      <c r="W134" s="309"/>
      <c r="X134" s="309"/>
      <c r="Y134" s="309"/>
      <c r="Z134" s="309"/>
      <c r="AA134" s="309"/>
      <c r="AB134" s="309"/>
      <c r="AC134" s="309"/>
      <c r="AD134" s="309"/>
      <c r="AE134" s="309"/>
      <c r="AF134" s="309"/>
      <c r="AG134" s="309"/>
      <c r="AH134" s="309"/>
      <c r="AI134" s="309"/>
      <c r="AJ134" s="309"/>
      <c r="AK134" s="309"/>
      <c r="AL134" s="309"/>
      <c r="AM134" s="309"/>
      <c r="AN134" s="309"/>
      <c r="AO134" s="309"/>
      <c r="AP134" s="309"/>
      <c r="AQ134" s="309"/>
      <c r="AR134" s="309"/>
      <c r="AS134" s="309"/>
      <c r="AT134" s="309"/>
      <c r="AU134" s="309"/>
      <c r="AV134" s="309"/>
      <c r="AW134" s="309"/>
      <c r="AX134" s="309"/>
      <c r="AY134" s="309"/>
      <c r="AZ134" s="309"/>
      <c r="BA134" s="309"/>
      <c r="BB134" s="309"/>
      <c r="BC134" s="309"/>
      <c r="BD134" s="309"/>
      <c r="BE134" s="309"/>
      <c r="BF134" s="309"/>
      <c r="BG134" s="309"/>
      <c r="BH134" s="309"/>
      <c r="BI134" s="309"/>
      <c r="BJ134" s="309"/>
      <c r="BK134" s="309"/>
      <c r="BL134" s="309"/>
      <c r="BM134" s="309"/>
      <c r="BN134" s="309"/>
      <c r="BO134" s="309"/>
      <c r="BP134" s="309"/>
      <c r="BQ134" s="309"/>
      <c r="BR134" s="309"/>
      <c r="BS134" s="309"/>
      <c r="BT134" s="309"/>
      <c r="BU134" s="309"/>
      <c r="BV134" s="309"/>
      <c r="BW134" s="309"/>
      <c r="BX134" s="309"/>
      <c r="BY134" s="309"/>
      <c r="BZ134" s="309"/>
      <c r="CA134" s="309"/>
      <c r="CB134" s="309"/>
      <c r="CC134" s="309"/>
      <c r="CD134" s="309"/>
      <c r="CE134" s="309"/>
      <c r="CF134" s="309"/>
      <c r="CG134" s="309"/>
      <c r="CH134" s="309"/>
      <c r="CI134" s="309"/>
      <c r="CJ134" s="309"/>
      <c r="CK134" s="309"/>
      <c r="CL134" s="309"/>
      <c r="CM134" s="309"/>
      <c r="CN134" s="309"/>
      <c r="CO134" s="309"/>
      <c r="CP134" s="309"/>
      <c r="CQ134" s="309"/>
      <c r="CR134" s="309"/>
      <c r="CS134" s="309"/>
      <c r="CT134" s="309"/>
      <c r="CU134" s="309"/>
      <c r="CV134" s="309"/>
      <c r="CW134" s="309"/>
      <c r="CX134" s="309"/>
      <c r="CY134" s="309"/>
      <c r="CZ134" s="309"/>
      <c r="DA134" s="309"/>
      <c r="DB134" s="309"/>
      <c r="DC134" s="309"/>
      <c r="DD134" s="309"/>
      <c r="DE134" s="309"/>
      <c r="DF134" s="309"/>
      <c r="DG134" s="309"/>
      <c r="DH134" s="309"/>
      <c r="DI134" s="309"/>
      <c r="DJ134" s="309"/>
      <c r="DK134" s="309"/>
      <c r="DL134" s="309"/>
      <c r="DM134" s="309"/>
      <c r="DN134" s="309"/>
      <c r="DO134" s="309"/>
      <c r="DP134" s="309"/>
      <c r="DQ134" s="309"/>
      <c r="DR134" s="309"/>
      <c r="DS134" s="309"/>
      <c r="DT134" s="309"/>
      <c r="DU134" s="309"/>
      <c r="DV134" s="309"/>
      <c r="DW134" s="309"/>
      <c r="DX134" s="309"/>
      <c r="DY134" s="309"/>
      <c r="DZ134" s="309"/>
      <c r="EA134" s="309"/>
      <c r="EB134" s="309"/>
      <c r="EC134" s="309"/>
      <c r="ED134" s="309"/>
      <c r="EE134" s="309"/>
      <c r="EF134" s="309"/>
      <c r="EG134" s="309"/>
      <c r="EH134" s="309"/>
      <c r="EI134" s="309"/>
    </row>
    <row r="135" spans="1:139">
      <c r="A135" s="309"/>
      <c r="B135" s="307"/>
      <c r="C135" s="307"/>
      <c r="D135" s="307"/>
      <c r="E135" s="307"/>
      <c r="F135" s="307"/>
      <c r="G135" s="307"/>
      <c r="H135" s="307"/>
      <c r="I135" s="309"/>
      <c r="J135" s="309"/>
      <c r="K135" s="309"/>
      <c r="L135" s="309"/>
      <c r="M135" s="309"/>
      <c r="N135" s="309"/>
      <c r="O135" s="309"/>
      <c r="P135" s="309"/>
      <c r="Q135" s="309"/>
      <c r="R135" s="309"/>
      <c r="S135" s="309"/>
      <c r="T135" s="309"/>
      <c r="U135" s="309"/>
      <c r="V135" s="309"/>
      <c r="W135" s="309"/>
      <c r="X135" s="309"/>
      <c r="Y135" s="309"/>
      <c r="Z135" s="309"/>
      <c r="AA135" s="309"/>
      <c r="AB135" s="309"/>
      <c r="AC135" s="309"/>
      <c r="AD135" s="309"/>
      <c r="AE135" s="309"/>
      <c r="AF135" s="309"/>
      <c r="AG135" s="309"/>
      <c r="AH135" s="309"/>
      <c r="AI135" s="309"/>
      <c r="AJ135" s="309"/>
      <c r="AK135" s="309"/>
      <c r="AL135" s="309"/>
      <c r="AM135" s="309"/>
      <c r="AN135" s="309"/>
      <c r="AO135" s="309"/>
      <c r="AP135" s="309"/>
      <c r="AQ135" s="309"/>
      <c r="AR135" s="309"/>
      <c r="AS135" s="309"/>
      <c r="AT135" s="309"/>
      <c r="AU135" s="309"/>
      <c r="AV135" s="309"/>
      <c r="AW135" s="309"/>
      <c r="AX135" s="309"/>
      <c r="AY135" s="309"/>
      <c r="AZ135" s="309"/>
      <c r="BA135" s="309"/>
      <c r="BB135" s="309"/>
      <c r="BC135" s="309"/>
      <c r="BD135" s="309"/>
      <c r="BE135" s="309"/>
      <c r="BF135" s="309"/>
      <c r="BG135" s="309"/>
      <c r="BH135" s="309"/>
      <c r="BI135" s="309"/>
      <c r="BJ135" s="309"/>
      <c r="BK135" s="309"/>
      <c r="BL135" s="309"/>
      <c r="BM135" s="309"/>
      <c r="BN135" s="309"/>
      <c r="BO135" s="309"/>
      <c r="BP135" s="309"/>
      <c r="BQ135" s="309"/>
      <c r="BR135" s="309"/>
      <c r="BS135" s="309"/>
      <c r="BT135" s="309"/>
      <c r="BU135" s="309"/>
      <c r="BV135" s="309"/>
      <c r="BW135" s="309"/>
      <c r="BX135" s="309"/>
      <c r="BY135" s="309"/>
      <c r="BZ135" s="309"/>
      <c r="CA135" s="309"/>
      <c r="CB135" s="309"/>
      <c r="CC135" s="309"/>
      <c r="CD135" s="309"/>
      <c r="CE135" s="309"/>
      <c r="CF135" s="309"/>
      <c r="CG135" s="309"/>
      <c r="CH135" s="309"/>
      <c r="CI135" s="309"/>
      <c r="CJ135" s="309"/>
      <c r="CK135" s="309"/>
      <c r="CL135" s="309"/>
      <c r="CM135" s="309"/>
      <c r="CN135" s="309"/>
      <c r="CO135" s="309"/>
      <c r="CP135" s="309"/>
      <c r="CQ135" s="309"/>
      <c r="CR135" s="309"/>
      <c r="CS135" s="309"/>
      <c r="CT135" s="309"/>
      <c r="CU135" s="309"/>
      <c r="CV135" s="309"/>
      <c r="CW135" s="309"/>
      <c r="CX135" s="309"/>
      <c r="CY135" s="309"/>
      <c r="CZ135" s="309"/>
      <c r="DA135" s="309"/>
      <c r="DB135" s="309"/>
      <c r="DC135" s="309"/>
      <c r="DD135" s="309"/>
      <c r="DE135" s="309"/>
      <c r="DF135" s="309"/>
      <c r="DG135" s="309"/>
      <c r="DH135" s="309"/>
      <c r="DI135" s="309"/>
      <c r="DJ135" s="309"/>
      <c r="DK135" s="309"/>
      <c r="DL135" s="309"/>
      <c r="DM135" s="309"/>
      <c r="DN135" s="309"/>
      <c r="DO135" s="309"/>
      <c r="DP135" s="309"/>
      <c r="DQ135" s="309"/>
      <c r="DR135" s="309"/>
      <c r="DS135" s="309"/>
      <c r="DT135" s="309"/>
      <c r="DU135" s="309"/>
      <c r="DV135" s="309"/>
      <c r="DW135" s="309"/>
      <c r="DX135" s="309"/>
      <c r="DY135" s="309"/>
      <c r="DZ135" s="309"/>
      <c r="EA135" s="309"/>
      <c r="EB135" s="309"/>
      <c r="EC135" s="309"/>
      <c r="ED135" s="309"/>
      <c r="EE135" s="309"/>
      <c r="EF135" s="309"/>
      <c r="EG135" s="309"/>
      <c r="EH135" s="309"/>
      <c r="EI135" s="309"/>
    </row>
    <row r="136" spans="1:139">
      <c r="A136" s="309"/>
      <c r="B136" s="307"/>
      <c r="C136" s="307"/>
      <c r="D136" s="307"/>
      <c r="E136" s="307"/>
      <c r="F136" s="307"/>
      <c r="G136" s="307"/>
      <c r="H136" s="307"/>
      <c r="I136" s="309"/>
      <c r="J136" s="309"/>
      <c r="K136" s="309"/>
      <c r="L136" s="309"/>
      <c r="M136" s="309"/>
      <c r="N136" s="309"/>
      <c r="O136" s="309"/>
      <c r="P136" s="309"/>
      <c r="Q136" s="309"/>
      <c r="R136" s="309"/>
      <c r="S136" s="309"/>
      <c r="T136" s="309"/>
      <c r="U136" s="309"/>
      <c r="V136" s="309"/>
      <c r="W136" s="309"/>
      <c r="X136" s="309"/>
      <c r="Y136" s="309"/>
      <c r="Z136" s="309"/>
      <c r="AA136" s="309"/>
      <c r="AB136" s="309"/>
      <c r="AC136" s="309"/>
      <c r="AD136" s="309"/>
      <c r="AE136" s="309"/>
      <c r="AF136" s="309"/>
      <c r="AG136" s="309"/>
      <c r="AH136" s="309"/>
      <c r="AI136" s="309"/>
      <c r="AJ136" s="309"/>
      <c r="AK136" s="309"/>
      <c r="AL136" s="309"/>
      <c r="AM136" s="309"/>
      <c r="AN136" s="309"/>
      <c r="AO136" s="309"/>
      <c r="AP136" s="309"/>
      <c r="AQ136" s="309"/>
      <c r="AR136" s="309"/>
      <c r="AS136" s="309"/>
      <c r="AT136" s="309"/>
      <c r="AU136" s="309"/>
      <c r="AV136" s="309"/>
      <c r="AW136" s="309"/>
      <c r="AX136" s="309"/>
      <c r="AY136" s="309"/>
      <c r="AZ136" s="309"/>
      <c r="BA136" s="309"/>
      <c r="BB136" s="309"/>
      <c r="BC136" s="309"/>
      <c r="BD136" s="309"/>
      <c r="BE136" s="309"/>
      <c r="BF136" s="309"/>
      <c r="BG136" s="309"/>
      <c r="BH136" s="309"/>
      <c r="BI136" s="309"/>
      <c r="BJ136" s="309"/>
      <c r="BK136" s="309"/>
      <c r="BL136" s="309"/>
      <c r="BM136" s="309"/>
      <c r="BN136" s="309"/>
      <c r="BO136" s="309"/>
      <c r="BP136" s="309"/>
      <c r="BQ136" s="309"/>
      <c r="BR136" s="309"/>
      <c r="BS136" s="309"/>
      <c r="BT136" s="309"/>
      <c r="BU136" s="309"/>
      <c r="BV136" s="309"/>
      <c r="BW136" s="309"/>
      <c r="BX136" s="309"/>
      <c r="BY136" s="309"/>
      <c r="BZ136" s="309"/>
      <c r="CA136" s="309"/>
      <c r="CB136" s="309"/>
      <c r="CC136" s="309"/>
      <c r="CD136" s="309"/>
      <c r="CE136" s="309"/>
      <c r="CF136" s="309"/>
      <c r="CG136" s="309"/>
      <c r="CH136" s="309"/>
      <c r="CI136" s="309"/>
      <c r="CJ136" s="309"/>
      <c r="CK136" s="309"/>
      <c r="CL136" s="309"/>
      <c r="CM136" s="309"/>
      <c r="CN136" s="309"/>
      <c r="CO136" s="309"/>
      <c r="CP136" s="309"/>
      <c r="CQ136" s="309"/>
      <c r="CR136" s="309"/>
      <c r="CS136" s="309"/>
      <c r="CT136" s="309"/>
      <c r="CU136" s="309"/>
      <c r="CV136" s="309"/>
      <c r="CW136" s="309"/>
      <c r="CX136" s="309"/>
      <c r="CY136" s="309"/>
      <c r="CZ136" s="309"/>
      <c r="DA136" s="309"/>
      <c r="DB136" s="309"/>
      <c r="DC136" s="309"/>
      <c r="DD136" s="309"/>
      <c r="DE136" s="309"/>
      <c r="DF136" s="309"/>
      <c r="DG136" s="309"/>
      <c r="DH136" s="309"/>
      <c r="DI136" s="309"/>
      <c r="DJ136" s="309"/>
      <c r="DK136" s="309"/>
      <c r="DL136" s="309"/>
      <c r="DM136" s="309"/>
      <c r="DN136" s="309"/>
      <c r="DO136" s="309"/>
      <c r="DP136" s="309"/>
      <c r="DQ136" s="309"/>
      <c r="DR136" s="309"/>
      <c r="DS136" s="309"/>
      <c r="DT136" s="309"/>
      <c r="DU136" s="309"/>
      <c r="DV136" s="309"/>
      <c r="DW136" s="309"/>
      <c r="DX136" s="309"/>
      <c r="DY136" s="309"/>
      <c r="DZ136" s="309"/>
      <c r="EA136" s="309"/>
      <c r="EB136" s="309"/>
      <c r="EC136" s="309"/>
      <c r="ED136" s="309"/>
      <c r="EE136" s="309"/>
      <c r="EF136" s="309"/>
      <c r="EG136" s="309"/>
      <c r="EH136" s="309"/>
      <c r="EI136" s="309"/>
    </row>
    <row r="137" spans="1:139">
      <c r="A137" s="309"/>
      <c r="B137" s="307"/>
      <c r="C137" s="307"/>
      <c r="D137" s="307"/>
      <c r="E137" s="307"/>
      <c r="F137" s="307"/>
      <c r="G137" s="307"/>
      <c r="H137" s="307"/>
      <c r="I137" s="309"/>
      <c r="J137" s="309"/>
      <c r="K137" s="309"/>
      <c r="L137" s="309"/>
      <c r="M137" s="309"/>
      <c r="N137" s="309"/>
      <c r="O137" s="309"/>
      <c r="P137" s="309"/>
      <c r="Q137" s="309"/>
      <c r="R137" s="309"/>
      <c r="S137" s="309"/>
      <c r="T137" s="309"/>
      <c r="U137" s="309"/>
      <c r="V137" s="309"/>
      <c r="W137" s="309"/>
      <c r="X137" s="309"/>
      <c r="Y137" s="309"/>
      <c r="Z137" s="309"/>
      <c r="AA137" s="309"/>
      <c r="AB137" s="309"/>
      <c r="AC137" s="309"/>
      <c r="AD137" s="309"/>
      <c r="AE137" s="309"/>
      <c r="AF137" s="309"/>
      <c r="AG137" s="309"/>
      <c r="AH137" s="309"/>
      <c r="AI137" s="309"/>
      <c r="AJ137" s="309"/>
      <c r="AK137" s="309"/>
      <c r="AL137" s="309"/>
      <c r="AM137" s="309"/>
      <c r="AN137" s="309"/>
      <c r="AO137" s="309"/>
      <c r="AP137" s="309"/>
      <c r="AQ137" s="309"/>
      <c r="AR137" s="309"/>
      <c r="AS137" s="309"/>
      <c r="AT137" s="309"/>
      <c r="AU137" s="309"/>
      <c r="AV137" s="309"/>
      <c r="AW137" s="309"/>
      <c r="AX137" s="309"/>
      <c r="AY137" s="309"/>
      <c r="AZ137" s="309"/>
      <c r="BA137" s="309"/>
      <c r="BB137" s="309"/>
      <c r="BC137" s="309"/>
      <c r="BD137" s="309"/>
      <c r="BE137" s="309"/>
      <c r="BF137" s="309"/>
      <c r="BG137" s="309"/>
      <c r="BH137" s="309"/>
      <c r="BI137" s="309"/>
      <c r="BJ137" s="309"/>
      <c r="BK137" s="309"/>
      <c r="BL137" s="309"/>
      <c r="BM137" s="309"/>
      <c r="BN137" s="309"/>
      <c r="BO137" s="309"/>
      <c r="BP137" s="309"/>
      <c r="BQ137" s="309"/>
      <c r="BR137" s="309"/>
      <c r="BS137" s="309"/>
      <c r="BT137" s="309"/>
      <c r="BU137" s="309"/>
      <c r="BV137" s="309"/>
      <c r="BW137" s="309"/>
      <c r="BX137" s="309"/>
      <c r="BY137" s="309"/>
      <c r="BZ137" s="309"/>
      <c r="CA137" s="309"/>
      <c r="CB137" s="309"/>
      <c r="CC137" s="309"/>
      <c r="CD137" s="309"/>
      <c r="CE137" s="309"/>
      <c r="CF137" s="309"/>
      <c r="CG137" s="309"/>
      <c r="CH137" s="309"/>
      <c r="CI137" s="309"/>
      <c r="CJ137" s="309"/>
      <c r="CK137" s="309"/>
      <c r="CL137" s="309"/>
      <c r="CM137" s="309"/>
      <c r="CN137" s="309"/>
      <c r="CO137" s="309"/>
      <c r="CP137" s="309"/>
      <c r="CQ137" s="309"/>
      <c r="CR137" s="309"/>
      <c r="CS137" s="309"/>
      <c r="CT137" s="309"/>
      <c r="CU137" s="309"/>
      <c r="CV137" s="309"/>
      <c r="CW137" s="309"/>
      <c r="CX137" s="309"/>
      <c r="CY137" s="309"/>
      <c r="CZ137" s="309"/>
      <c r="DA137" s="309"/>
      <c r="DB137" s="309"/>
      <c r="DC137" s="309"/>
      <c r="DD137" s="309"/>
      <c r="DE137" s="309"/>
      <c r="DF137" s="309"/>
      <c r="DG137" s="309"/>
      <c r="DH137" s="309"/>
      <c r="DI137" s="309"/>
      <c r="DJ137" s="309"/>
      <c r="DK137" s="309"/>
      <c r="DL137" s="309"/>
      <c r="DM137" s="309"/>
      <c r="DN137" s="309"/>
      <c r="DO137" s="309"/>
      <c r="DP137" s="309"/>
      <c r="DQ137" s="309"/>
      <c r="DR137" s="309"/>
      <c r="DS137" s="309"/>
      <c r="DT137" s="309"/>
      <c r="DU137" s="309"/>
      <c r="DV137" s="309"/>
      <c r="DW137" s="309"/>
      <c r="DX137" s="309"/>
      <c r="DY137" s="309"/>
      <c r="DZ137" s="309"/>
      <c r="EA137" s="309"/>
      <c r="EB137" s="309"/>
      <c r="EC137" s="309"/>
      <c r="ED137" s="309"/>
      <c r="EE137" s="309"/>
      <c r="EF137" s="309"/>
      <c r="EG137" s="309"/>
      <c r="EH137" s="309"/>
      <c r="EI137" s="309"/>
    </row>
    <row r="138" spans="1:139">
      <c r="A138" s="309"/>
      <c r="B138" s="307"/>
      <c r="C138" s="307"/>
      <c r="D138" s="307"/>
      <c r="E138" s="307"/>
      <c r="F138" s="307"/>
      <c r="G138" s="307"/>
      <c r="H138" s="307"/>
      <c r="I138" s="309"/>
      <c r="J138" s="309"/>
      <c r="K138" s="309"/>
      <c r="L138" s="309"/>
      <c r="M138" s="309"/>
      <c r="N138" s="309"/>
      <c r="O138" s="309"/>
      <c r="P138" s="309"/>
      <c r="Q138" s="309"/>
      <c r="R138" s="309"/>
      <c r="S138" s="309"/>
      <c r="T138" s="309"/>
      <c r="U138" s="309"/>
      <c r="V138" s="309"/>
      <c r="W138" s="309"/>
      <c r="X138" s="309"/>
      <c r="Y138" s="309"/>
      <c r="Z138" s="309"/>
      <c r="AA138" s="309"/>
      <c r="AB138" s="309"/>
      <c r="AC138" s="309"/>
      <c r="AD138" s="309"/>
      <c r="AE138" s="309"/>
      <c r="AF138" s="309"/>
      <c r="AG138" s="309"/>
      <c r="AH138" s="309"/>
      <c r="AI138" s="309"/>
      <c r="AJ138" s="309"/>
      <c r="AK138" s="309"/>
      <c r="AL138" s="309"/>
      <c r="AM138" s="309"/>
      <c r="AN138" s="309"/>
      <c r="AO138" s="309"/>
      <c r="AP138" s="309"/>
      <c r="AQ138" s="309"/>
      <c r="AR138" s="309"/>
      <c r="AS138" s="309"/>
      <c r="AT138" s="309"/>
      <c r="AU138" s="309"/>
      <c r="AV138" s="309"/>
      <c r="AW138" s="309"/>
      <c r="AX138" s="309"/>
      <c r="AY138" s="309"/>
      <c r="AZ138" s="309"/>
      <c r="BA138" s="309"/>
      <c r="BB138" s="309"/>
      <c r="BC138" s="309"/>
      <c r="BD138" s="309"/>
      <c r="BE138" s="309"/>
      <c r="BF138" s="309"/>
      <c r="BG138" s="309"/>
      <c r="BH138" s="309"/>
      <c r="BI138" s="309"/>
      <c r="BJ138" s="309"/>
      <c r="BK138" s="309"/>
      <c r="BL138" s="309"/>
      <c r="BM138" s="309"/>
      <c r="BN138" s="309"/>
      <c r="BO138" s="309"/>
      <c r="BP138" s="309"/>
      <c r="BQ138" s="309"/>
      <c r="BR138" s="309"/>
      <c r="BS138" s="309"/>
      <c r="BT138" s="309"/>
      <c r="BU138" s="309"/>
      <c r="BV138" s="309"/>
      <c r="BW138" s="309"/>
      <c r="BX138" s="309"/>
      <c r="BY138" s="309"/>
      <c r="BZ138" s="309"/>
      <c r="CA138" s="309"/>
      <c r="CB138" s="309"/>
      <c r="CC138" s="309"/>
      <c r="CD138" s="309"/>
      <c r="CE138" s="309"/>
      <c r="CF138" s="309"/>
      <c r="CG138" s="309"/>
      <c r="CH138" s="309"/>
      <c r="CI138" s="309"/>
      <c r="CJ138" s="309"/>
      <c r="CK138" s="309"/>
      <c r="CL138" s="309"/>
      <c r="CM138" s="309"/>
      <c r="CN138" s="309"/>
      <c r="CO138" s="309"/>
      <c r="CP138" s="309"/>
      <c r="CQ138" s="309"/>
      <c r="CR138" s="309"/>
      <c r="CS138" s="309"/>
      <c r="CT138" s="309"/>
      <c r="CU138" s="309"/>
      <c r="CV138" s="309"/>
      <c r="CW138" s="309"/>
      <c r="CX138" s="309"/>
      <c r="CY138" s="309"/>
      <c r="CZ138" s="309"/>
      <c r="DA138" s="309"/>
      <c r="DB138" s="309"/>
      <c r="DC138" s="309"/>
      <c r="DD138" s="309"/>
      <c r="DE138" s="309"/>
      <c r="DF138" s="309"/>
      <c r="DG138" s="309"/>
      <c r="DH138" s="309"/>
      <c r="DI138" s="309"/>
      <c r="DJ138" s="309"/>
      <c r="DK138" s="309"/>
      <c r="DL138" s="309"/>
      <c r="DM138" s="309"/>
      <c r="DN138" s="309"/>
      <c r="DO138" s="309"/>
      <c r="DP138" s="309"/>
      <c r="DQ138" s="309"/>
      <c r="DR138" s="309"/>
      <c r="DS138" s="309"/>
      <c r="DT138" s="309"/>
      <c r="DU138" s="309"/>
      <c r="DV138" s="309"/>
      <c r="DW138" s="309"/>
      <c r="DX138" s="309"/>
      <c r="DY138" s="309"/>
      <c r="DZ138" s="309"/>
      <c r="EA138" s="309"/>
      <c r="EB138" s="309"/>
      <c r="EC138" s="309"/>
      <c r="ED138" s="309"/>
      <c r="EE138" s="309"/>
      <c r="EF138" s="309"/>
      <c r="EG138" s="309"/>
      <c r="EH138" s="309"/>
      <c r="EI138" s="309"/>
    </row>
    <row r="139" spans="1:139">
      <c r="A139" s="309"/>
      <c r="B139" s="307"/>
      <c r="C139" s="307"/>
      <c r="D139" s="307"/>
      <c r="E139" s="307"/>
      <c r="F139" s="307"/>
      <c r="G139" s="307"/>
      <c r="H139" s="307"/>
      <c r="I139" s="309"/>
      <c r="J139" s="309"/>
      <c r="K139" s="309"/>
      <c r="L139" s="309"/>
      <c r="M139" s="309"/>
      <c r="N139" s="309"/>
      <c r="O139" s="309"/>
      <c r="P139" s="309"/>
      <c r="Q139" s="309"/>
      <c r="R139" s="309"/>
      <c r="S139" s="309"/>
      <c r="T139" s="309"/>
      <c r="U139" s="309"/>
      <c r="V139" s="309"/>
      <c r="W139" s="309"/>
      <c r="X139" s="309"/>
      <c r="Y139" s="309"/>
      <c r="Z139" s="309"/>
      <c r="AA139" s="309"/>
      <c r="AB139" s="309"/>
      <c r="AC139" s="309"/>
      <c r="AD139" s="309"/>
      <c r="AE139" s="309"/>
      <c r="AF139" s="309"/>
      <c r="AG139" s="309"/>
      <c r="AH139" s="309"/>
      <c r="AI139" s="309"/>
      <c r="AJ139" s="309"/>
      <c r="AK139" s="309"/>
      <c r="AL139" s="309"/>
      <c r="AM139" s="309"/>
      <c r="AN139" s="309"/>
      <c r="AO139" s="309"/>
      <c r="AP139" s="309"/>
      <c r="AQ139" s="309"/>
      <c r="AR139" s="309"/>
      <c r="AS139" s="309"/>
      <c r="AT139" s="309"/>
      <c r="AU139" s="309"/>
      <c r="AV139" s="309"/>
      <c r="AW139" s="309"/>
      <c r="AX139" s="309"/>
      <c r="AY139" s="309"/>
      <c r="AZ139" s="309"/>
      <c r="BA139" s="309"/>
      <c r="BB139" s="309"/>
      <c r="BC139" s="309"/>
      <c r="BD139" s="309"/>
      <c r="BE139" s="309"/>
      <c r="BF139" s="309"/>
      <c r="BG139" s="309"/>
      <c r="BH139" s="309"/>
      <c r="BI139" s="309"/>
      <c r="BJ139" s="309"/>
      <c r="BK139" s="309"/>
      <c r="BL139" s="309"/>
      <c r="BM139" s="309"/>
      <c r="BN139" s="309"/>
      <c r="BO139" s="309"/>
      <c r="BP139" s="309"/>
      <c r="BQ139" s="309"/>
      <c r="BR139" s="309"/>
      <c r="BS139" s="309"/>
      <c r="BT139" s="309"/>
      <c r="BU139" s="309"/>
      <c r="BV139" s="309"/>
      <c r="BW139" s="309"/>
      <c r="BX139" s="309"/>
      <c r="BY139" s="309"/>
      <c r="BZ139" s="309"/>
      <c r="CA139" s="309"/>
      <c r="CB139" s="309"/>
      <c r="CC139" s="309"/>
      <c r="CD139" s="309"/>
      <c r="CE139" s="309"/>
      <c r="CF139" s="309"/>
      <c r="CG139" s="309"/>
      <c r="CH139" s="309"/>
      <c r="CI139" s="309"/>
      <c r="CJ139" s="309"/>
      <c r="CK139" s="309"/>
      <c r="CL139" s="309"/>
      <c r="CM139" s="309"/>
      <c r="CN139" s="309"/>
      <c r="CO139" s="309"/>
      <c r="CP139" s="309"/>
      <c r="CQ139" s="309"/>
      <c r="CR139" s="309"/>
      <c r="CS139" s="309"/>
      <c r="CT139" s="309"/>
      <c r="CU139" s="309"/>
      <c r="CV139" s="309"/>
      <c r="CW139" s="309"/>
      <c r="CX139" s="309"/>
      <c r="CY139" s="309"/>
      <c r="CZ139" s="309"/>
      <c r="DA139" s="309"/>
      <c r="DB139" s="309"/>
      <c r="DC139" s="309"/>
      <c r="DD139" s="309"/>
      <c r="DE139" s="309"/>
      <c r="DF139" s="309"/>
      <c r="DG139" s="309"/>
      <c r="DH139" s="309"/>
      <c r="DI139" s="309"/>
      <c r="DJ139" s="309"/>
      <c r="DK139" s="309"/>
      <c r="DL139" s="309"/>
      <c r="DM139" s="309"/>
      <c r="DN139" s="309"/>
      <c r="DO139" s="309"/>
      <c r="DP139" s="309"/>
      <c r="DQ139" s="309"/>
      <c r="DR139" s="309"/>
      <c r="DS139" s="309"/>
      <c r="DT139" s="309"/>
      <c r="DU139" s="309"/>
      <c r="DV139" s="309"/>
      <c r="DW139" s="309"/>
      <c r="DX139" s="309"/>
      <c r="DY139" s="309"/>
      <c r="DZ139" s="309"/>
      <c r="EA139" s="309"/>
      <c r="EB139" s="309"/>
      <c r="EC139" s="309"/>
      <c r="ED139" s="309"/>
      <c r="EE139" s="309"/>
      <c r="EF139" s="309"/>
      <c r="EG139" s="309"/>
      <c r="EH139" s="309"/>
      <c r="EI139" s="309"/>
    </row>
    <row r="140" spans="1:139">
      <c r="A140" s="309"/>
      <c r="B140" s="307"/>
      <c r="C140" s="307"/>
      <c r="D140" s="307"/>
      <c r="E140" s="307"/>
      <c r="F140" s="307"/>
      <c r="G140" s="307"/>
      <c r="H140" s="307"/>
      <c r="I140" s="309"/>
      <c r="J140" s="309"/>
      <c r="K140" s="309"/>
      <c r="L140" s="309"/>
      <c r="M140" s="309"/>
      <c r="N140" s="309"/>
      <c r="O140" s="309"/>
      <c r="P140" s="309"/>
      <c r="Q140" s="309"/>
      <c r="R140" s="309"/>
      <c r="S140" s="309"/>
      <c r="T140" s="309"/>
      <c r="U140" s="309"/>
      <c r="V140" s="309"/>
      <c r="W140" s="309"/>
      <c r="X140" s="309"/>
      <c r="Y140" s="309"/>
      <c r="Z140" s="309"/>
      <c r="AA140" s="309"/>
      <c r="AB140" s="309"/>
      <c r="AC140" s="309"/>
      <c r="AD140" s="309"/>
      <c r="AE140" s="309"/>
      <c r="AF140" s="309"/>
      <c r="AG140" s="309"/>
      <c r="AH140" s="309"/>
      <c r="AI140" s="309"/>
      <c r="AJ140" s="309"/>
      <c r="AK140" s="309"/>
      <c r="AL140" s="309"/>
      <c r="AM140" s="309"/>
      <c r="AN140" s="309"/>
      <c r="AO140" s="309"/>
      <c r="AP140" s="309"/>
      <c r="AQ140" s="309"/>
      <c r="AR140" s="309"/>
      <c r="AS140" s="309"/>
      <c r="AT140" s="309"/>
      <c r="AU140" s="309"/>
      <c r="AV140" s="309"/>
      <c r="AW140" s="309"/>
      <c r="AX140" s="309"/>
      <c r="AY140" s="309"/>
      <c r="AZ140" s="309"/>
      <c r="BA140" s="309"/>
      <c r="BB140" s="309"/>
      <c r="BC140" s="309"/>
      <c r="BD140" s="309"/>
      <c r="BE140" s="309"/>
      <c r="BF140" s="309"/>
      <c r="BG140" s="309"/>
      <c r="BH140" s="309"/>
      <c r="BI140" s="309"/>
      <c r="BJ140" s="309"/>
      <c r="BK140" s="309"/>
      <c r="BL140" s="309"/>
      <c r="BM140" s="309"/>
      <c r="BN140" s="309"/>
      <c r="BO140" s="309"/>
      <c r="BP140" s="309"/>
      <c r="BQ140" s="309"/>
      <c r="BR140" s="309"/>
      <c r="BS140" s="309"/>
      <c r="BT140" s="309"/>
      <c r="BU140" s="309"/>
      <c r="BV140" s="309"/>
      <c r="BW140" s="309"/>
      <c r="BX140" s="309"/>
      <c r="BY140" s="309"/>
      <c r="BZ140" s="309"/>
      <c r="CA140" s="309"/>
      <c r="CB140" s="309"/>
      <c r="CC140" s="309"/>
      <c r="CD140" s="309"/>
      <c r="CE140" s="309"/>
      <c r="CF140" s="309"/>
      <c r="CG140" s="309"/>
      <c r="CH140" s="309"/>
      <c r="CI140" s="309"/>
      <c r="CJ140" s="309"/>
      <c r="CK140" s="309"/>
      <c r="CL140" s="309"/>
      <c r="CM140" s="309"/>
      <c r="CN140" s="309"/>
      <c r="CO140" s="309"/>
      <c r="CP140" s="309"/>
      <c r="CQ140" s="309"/>
      <c r="CR140" s="309"/>
      <c r="CS140" s="309"/>
      <c r="CT140" s="309"/>
      <c r="CU140" s="309"/>
      <c r="CV140" s="309"/>
      <c r="CW140" s="309"/>
      <c r="CX140" s="309"/>
      <c r="CY140" s="309"/>
      <c r="CZ140" s="309"/>
      <c r="DA140" s="309"/>
      <c r="DB140" s="309"/>
      <c r="DC140" s="309"/>
      <c r="DD140" s="309"/>
      <c r="DE140" s="309"/>
      <c r="DF140" s="309"/>
      <c r="DG140" s="309"/>
      <c r="DH140" s="309"/>
      <c r="DI140" s="309"/>
      <c r="DJ140" s="309"/>
      <c r="DK140" s="309"/>
      <c r="DL140" s="309"/>
      <c r="DM140" s="309"/>
      <c r="DN140" s="309"/>
      <c r="DO140" s="309"/>
      <c r="DP140" s="309"/>
      <c r="DQ140" s="309"/>
      <c r="DR140" s="309"/>
      <c r="DS140" s="309"/>
      <c r="DT140" s="309"/>
      <c r="DU140" s="309"/>
      <c r="DV140" s="309"/>
      <c r="DW140" s="309"/>
      <c r="DX140" s="309"/>
      <c r="DY140" s="309"/>
      <c r="DZ140" s="309"/>
      <c r="EA140" s="309"/>
      <c r="EB140" s="309"/>
      <c r="EC140" s="309"/>
      <c r="ED140" s="309"/>
      <c r="EE140" s="309"/>
      <c r="EF140" s="309"/>
      <c r="EG140" s="309"/>
      <c r="EH140" s="309"/>
      <c r="EI140" s="309"/>
    </row>
    <row r="141" spans="1:139">
      <c r="A141" s="309"/>
      <c r="B141" s="307"/>
      <c r="C141" s="307"/>
      <c r="D141" s="307"/>
      <c r="E141" s="307"/>
      <c r="F141" s="307"/>
      <c r="G141" s="307"/>
      <c r="H141" s="307"/>
      <c r="I141" s="309"/>
      <c r="J141" s="309"/>
      <c r="K141" s="309"/>
      <c r="L141" s="309"/>
      <c r="M141" s="309"/>
      <c r="N141" s="309"/>
      <c r="O141" s="309"/>
      <c r="P141" s="309"/>
      <c r="Q141" s="309"/>
      <c r="R141" s="309"/>
      <c r="S141" s="309"/>
      <c r="T141" s="309"/>
      <c r="U141" s="309"/>
      <c r="V141" s="309"/>
      <c r="W141" s="309"/>
      <c r="X141" s="309"/>
      <c r="Y141" s="309"/>
      <c r="Z141" s="309"/>
      <c r="AA141" s="309"/>
      <c r="AB141" s="309"/>
      <c r="AC141" s="309"/>
      <c r="AD141" s="309"/>
      <c r="AE141" s="309"/>
      <c r="AF141" s="309"/>
      <c r="AG141" s="309"/>
      <c r="AH141" s="309"/>
      <c r="AI141" s="309"/>
      <c r="AJ141" s="309"/>
      <c r="AK141" s="309"/>
      <c r="AL141" s="309"/>
      <c r="AM141" s="309"/>
      <c r="AN141" s="309"/>
      <c r="AO141" s="309"/>
      <c r="AP141" s="309"/>
      <c r="AQ141" s="309"/>
      <c r="AR141" s="309"/>
      <c r="AS141" s="309"/>
      <c r="AT141" s="309"/>
      <c r="AU141" s="309"/>
      <c r="AV141" s="309"/>
      <c r="AW141" s="309"/>
      <c r="AX141" s="309"/>
      <c r="AY141" s="309"/>
      <c r="AZ141" s="309"/>
      <c r="BA141" s="309"/>
      <c r="BB141" s="309"/>
      <c r="BC141" s="309"/>
      <c r="BD141" s="309"/>
      <c r="BE141" s="309"/>
      <c r="BF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309"/>
      <c r="BT141" s="309"/>
      <c r="BU141" s="309"/>
      <c r="BV141" s="309"/>
      <c r="BW141" s="309"/>
      <c r="BX141" s="309"/>
      <c r="BY141" s="309"/>
      <c r="BZ141" s="309"/>
      <c r="CA141" s="309"/>
      <c r="CB141" s="309"/>
      <c r="CC141" s="309"/>
      <c r="CD141" s="309"/>
      <c r="CE141" s="309"/>
      <c r="CF141" s="309"/>
      <c r="CG141" s="309"/>
      <c r="CH141" s="309"/>
      <c r="CI141" s="309"/>
      <c r="CJ141" s="309"/>
      <c r="CK141" s="309"/>
      <c r="CL141" s="309"/>
      <c r="CM141" s="309"/>
      <c r="CN141" s="309"/>
      <c r="CO141" s="309"/>
      <c r="CP141" s="309"/>
      <c r="CQ141" s="309"/>
      <c r="CR141" s="309"/>
      <c r="CS141" s="309"/>
      <c r="CT141" s="309"/>
      <c r="CU141" s="309"/>
      <c r="CV141" s="309"/>
      <c r="CW141" s="309"/>
      <c r="CX141" s="309"/>
      <c r="CY141" s="309"/>
      <c r="CZ141" s="309"/>
      <c r="DA141" s="309"/>
      <c r="DB141" s="309"/>
      <c r="DC141" s="309"/>
      <c r="DD141" s="309"/>
      <c r="DE141" s="309"/>
      <c r="DF141" s="309"/>
      <c r="DG141" s="309"/>
      <c r="DH141" s="309"/>
      <c r="DI141" s="309"/>
      <c r="DJ141" s="309"/>
      <c r="DK141" s="309"/>
      <c r="DL141" s="309"/>
      <c r="DM141" s="309"/>
      <c r="DN141" s="309"/>
      <c r="DO141" s="309"/>
      <c r="DP141" s="309"/>
      <c r="DQ141" s="309"/>
      <c r="DR141" s="309"/>
      <c r="DS141" s="309"/>
      <c r="DT141" s="309"/>
      <c r="DU141" s="309"/>
      <c r="DV141" s="309"/>
      <c r="DW141" s="309"/>
      <c r="DX141" s="309"/>
      <c r="DY141" s="309"/>
      <c r="DZ141" s="309"/>
      <c r="EA141" s="309"/>
      <c r="EB141" s="309"/>
      <c r="EC141" s="309"/>
      <c r="ED141" s="309"/>
      <c r="EE141" s="309"/>
      <c r="EF141" s="309"/>
      <c r="EG141" s="309"/>
      <c r="EH141" s="309"/>
      <c r="EI141" s="309"/>
    </row>
    <row r="142" spans="1:139">
      <c r="A142" s="309"/>
      <c r="B142" s="307"/>
      <c r="C142" s="307"/>
      <c r="D142" s="307"/>
      <c r="E142" s="307"/>
      <c r="F142" s="307"/>
      <c r="G142" s="307"/>
      <c r="H142" s="307"/>
      <c r="I142" s="309"/>
      <c r="J142" s="309"/>
      <c r="K142" s="309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309"/>
      <c r="Y142" s="309"/>
      <c r="Z142" s="309"/>
      <c r="AA142" s="309"/>
      <c r="AB142" s="309"/>
      <c r="AC142" s="309"/>
      <c r="AD142" s="309"/>
      <c r="AE142" s="309"/>
      <c r="AF142" s="309"/>
      <c r="AG142" s="309"/>
      <c r="AH142" s="309"/>
      <c r="AI142" s="309"/>
      <c r="AJ142" s="309"/>
      <c r="AK142" s="309"/>
      <c r="AL142" s="309"/>
      <c r="AM142" s="309"/>
      <c r="AN142" s="309"/>
      <c r="AO142" s="309"/>
      <c r="AP142" s="309"/>
      <c r="AQ142" s="309"/>
      <c r="AR142" s="309"/>
      <c r="AS142" s="309"/>
      <c r="AT142" s="309"/>
      <c r="AU142" s="309"/>
      <c r="AV142" s="309"/>
      <c r="AW142" s="309"/>
      <c r="AX142" s="309"/>
      <c r="AY142" s="309"/>
      <c r="AZ142" s="309"/>
      <c r="BA142" s="309"/>
      <c r="BB142" s="309"/>
      <c r="BC142" s="309"/>
      <c r="BD142" s="309"/>
      <c r="BE142" s="309"/>
      <c r="BF142" s="309"/>
      <c r="BG142" s="309"/>
      <c r="BH142" s="309"/>
      <c r="BI142" s="309"/>
      <c r="BJ142" s="309"/>
      <c r="BK142" s="309"/>
      <c r="BL142" s="309"/>
      <c r="BM142" s="309"/>
      <c r="BN142" s="309"/>
      <c r="BO142" s="309"/>
      <c r="BP142" s="309"/>
      <c r="BQ142" s="309"/>
      <c r="BR142" s="309"/>
      <c r="BS142" s="309"/>
      <c r="BT142" s="309"/>
      <c r="BU142" s="309"/>
      <c r="BV142" s="309"/>
      <c r="BW142" s="309"/>
      <c r="BX142" s="309"/>
      <c r="BY142" s="309"/>
      <c r="BZ142" s="309"/>
      <c r="CA142" s="309"/>
      <c r="CB142" s="309"/>
      <c r="CC142" s="309"/>
      <c r="CD142" s="309"/>
      <c r="CE142" s="309"/>
      <c r="CF142" s="309"/>
      <c r="CG142" s="309"/>
      <c r="CH142" s="309"/>
      <c r="CI142" s="309"/>
      <c r="CJ142" s="309"/>
      <c r="CK142" s="309"/>
      <c r="CL142" s="309"/>
      <c r="CM142" s="309"/>
      <c r="CN142" s="309"/>
      <c r="CO142" s="309"/>
      <c r="CP142" s="309"/>
      <c r="CQ142" s="309"/>
      <c r="CR142" s="309"/>
      <c r="CS142" s="309"/>
      <c r="CT142" s="309"/>
      <c r="CU142" s="309"/>
      <c r="CV142" s="309"/>
      <c r="CW142" s="309"/>
      <c r="CX142" s="309"/>
      <c r="CY142" s="309"/>
      <c r="CZ142" s="309"/>
      <c r="DA142" s="309"/>
      <c r="DB142" s="309"/>
      <c r="DC142" s="309"/>
      <c r="DD142" s="309"/>
      <c r="DE142" s="309"/>
      <c r="DF142" s="309"/>
      <c r="DG142" s="309"/>
      <c r="DH142" s="309"/>
      <c r="DI142" s="309"/>
      <c r="DJ142" s="309"/>
      <c r="DK142" s="309"/>
      <c r="DL142" s="309"/>
      <c r="DM142" s="309"/>
      <c r="DN142" s="309"/>
      <c r="DO142" s="309"/>
      <c r="DP142" s="309"/>
      <c r="DQ142" s="309"/>
      <c r="DR142" s="309"/>
      <c r="DS142" s="309"/>
      <c r="DT142" s="309"/>
      <c r="DU142" s="309"/>
      <c r="DV142" s="309"/>
      <c r="DW142" s="309"/>
      <c r="DX142" s="309"/>
      <c r="DY142" s="309"/>
      <c r="DZ142" s="309"/>
      <c r="EA142" s="309"/>
      <c r="EB142" s="309"/>
      <c r="EC142" s="309"/>
      <c r="ED142" s="309"/>
      <c r="EE142" s="309"/>
      <c r="EF142" s="309"/>
      <c r="EG142" s="309"/>
      <c r="EH142" s="309"/>
      <c r="EI142" s="309"/>
    </row>
    <row r="143" spans="1:139">
      <c r="A143" s="309"/>
      <c r="B143" s="307"/>
      <c r="C143" s="307"/>
      <c r="D143" s="307"/>
      <c r="E143" s="307"/>
      <c r="F143" s="307"/>
      <c r="G143" s="307"/>
      <c r="H143" s="307"/>
      <c r="I143" s="309"/>
      <c r="J143" s="309"/>
      <c r="K143" s="309"/>
      <c r="L143" s="309"/>
      <c r="M143" s="309"/>
      <c r="N143" s="309"/>
      <c r="O143" s="309"/>
      <c r="P143" s="309"/>
      <c r="Q143" s="309"/>
      <c r="R143" s="309"/>
      <c r="S143" s="309"/>
      <c r="T143" s="309"/>
      <c r="U143" s="309"/>
      <c r="V143" s="309"/>
      <c r="W143" s="309"/>
      <c r="X143" s="309"/>
      <c r="Y143" s="309"/>
      <c r="Z143" s="309"/>
      <c r="AA143" s="309"/>
      <c r="AB143" s="309"/>
      <c r="AC143" s="309"/>
      <c r="AD143" s="309"/>
      <c r="AE143" s="309"/>
      <c r="AF143" s="309"/>
      <c r="AG143" s="309"/>
      <c r="AH143" s="309"/>
      <c r="AI143" s="309"/>
      <c r="AJ143" s="309"/>
      <c r="AK143" s="309"/>
      <c r="AL143" s="309"/>
      <c r="AM143" s="309"/>
      <c r="AN143" s="309"/>
      <c r="AO143" s="309"/>
      <c r="AP143" s="309"/>
      <c r="AQ143" s="309"/>
      <c r="AR143" s="309"/>
      <c r="AS143" s="309"/>
      <c r="AT143" s="309"/>
      <c r="AU143" s="309"/>
      <c r="AV143" s="309"/>
      <c r="AW143" s="309"/>
      <c r="AX143" s="309"/>
      <c r="AY143" s="309"/>
      <c r="AZ143" s="309"/>
      <c r="BA143" s="309"/>
      <c r="BB143" s="309"/>
      <c r="BC143" s="309"/>
      <c r="BD143" s="309"/>
      <c r="BE143" s="309"/>
      <c r="BF143" s="309"/>
      <c r="BG143" s="309"/>
      <c r="BH143" s="309"/>
      <c r="BI143" s="309"/>
      <c r="BJ143" s="309"/>
      <c r="BK143" s="309"/>
      <c r="BL143" s="309"/>
      <c r="BM143" s="309"/>
      <c r="BN143" s="309"/>
      <c r="BO143" s="309"/>
      <c r="BP143" s="309"/>
      <c r="BQ143" s="309"/>
      <c r="BR143" s="309"/>
      <c r="BS143" s="309"/>
      <c r="BT143" s="309"/>
      <c r="BU143" s="309"/>
      <c r="BV143" s="309"/>
      <c r="BW143" s="309"/>
      <c r="BX143" s="309"/>
      <c r="BY143" s="309"/>
      <c r="BZ143" s="309"/>
      <c r="CA143" s="309"/>
      <c r="CB143" s="309"/>
      <c r="CC143" s="309"/>
      <c r="CD143" s="309"/>
      <c r="CE143" s="309"/>
      <c r="CF143" s="309"/>
      <c r="CG143" s="309"/>
      <c r="CH143" s="309"/>
      <c r="CI143" s="309"/>
      <c r="CJ143" s="309"/>
      <c r="CK143" s="309"/>
      <c r="CL143" s="309"/>
      <c r="CM143" s="309"/>
      <c r="CN143" s="309"/>
      <c r="CO143" s="309"/>
      <c r="CP143" s="309"/>
      <c r="CQ143" s="309"/>
      <c r="CR143" s="309"/>
      <c r="CS143" s="309"/>
      <c r="CT143" s="309"/>
      <c r="CU143" s="309"/>
      <c r="CV143" s="309"/>
      <c r="CW143" s="309"/>
      <c r="CX143" s="309"/>
      <c r="CY143" s="309"/>
      <c r="CZ143" s="309"/>
      <c r="DA143" s="309"/>
      <c r="DB143" s="309"/>
      <c r="DC143" s="309"/>
      <c r="DD143" s="309"/>
      <c r="DE143" s="309"/>
      <c r="DF143" s="309"/>
      <c r="DG143" s="309"/>
      <c r="DH143" s="309"/>
      <c r="DI143" s="309"/>
      <c r="DJ143" s="309"/>
      <c r="DK143" s="309"/>
      <c r="DL143" s="309"/>
      <c r="DM143" s="309"/>
      <c r="DN143" s="309"/>
      <c r="DO143" s="309"/>
      <c r="DP143" s="309"/>
      <c r="DQ143" s="309"/>
      <c r="DR143" s="309"/>
      <c r="DS143" s="309"/>
      <c r="DT143" s="309"/>
      <c r="DU143" s="309"/>
      <c r="DV143" s="309"/>
      <c r="DW143" s="309"/>
      <c r="DX143" s="309"/>
      <c r="DY143" s="309"/>
      <c r="DZ143" s="309"/>
      <c r="EA143" s="309"/>
      <c r="EB143" s="309"/>
      <c r="EC143" s="309"/>
      <c r="ED143" s="309"/>
      <c r="EE143" s="309"/>
      <c r="EF143" s="309"/>
      <c r="EG143" s="309"/>
      <c r="EH143" s="309"/>
      <c r="EI143" s="309"/>
    </row>
    <row r="144" spans="1:139">
      <c r="A144" s="309"/>
      <c r="B144" s="307"/>
      <c r="C144" s="307"/>
      <c r="D144" s="307"/>
      <c r="E144" s="307"/>
      <c r="F144" s="307"/>
      <c r="G144" s="307"/>
      <c r="H144" s="307"/>
      <c r="I144" s="309"/>
      <c r="J144" s="309"/>
      <c r="K144" s="309"/>
      <c r="L144" s="309"/>
      <c r="M144" s="309"/>
      <c r="N144" s="309"/>
      <c r="O144" s="309"/>
      <c r="P144" s="309"/>
      <c r="Q144" s="309"/>
      <c r="R144" s="309"/>
      <c r="S144" s="309"/>
      <c r="T144" s="309"/>
      <c r="U144" s="309"/>
      <c r="V144" s="309"/>
      <c r="W144" s="309"/>
      <c r="X144" s="309"/>
      <c r="Y144" s="309"/>
      <c r="Z144" s="309"/>
      <c r="AA144" s="309"/>
      <c r="AB144" s="309"/>
      <c r="AC144" s="309"/>
      <c r="AD144" s="309"/>
      <c r="AE144" s="309"/>
      <c r="AF144" s="309"/>
      <c r="AG144" s="309"/>
      <c r="AH144" s="309"/>
      <c r="AI144" s="309"/>
      <c r="AJ144" s="309"/>
      <c r="AK144" s="309"/>
      <c r="AL144" s="309"/>
      <c r="AM144" s="309"/>
      <c r="AN144" s="309"/>
      <c r="AO144" s="309"/>
      <c r="AP144" s="309"/>
      <c r="AQ144" s="309"/>
      <c r="AR144" s="309"/>
      <c r="AS144" s="309"/>
      <c r="AT144" s="309"/>
      <c r="AU144" s="309"/>
      <c r="AV144" s="309"/>
      <c r="AW144" s="309"/>
      <c r="AX144" s="309"/>
      <c r="AY144" s="309"/>
      <c r="AZ144" s="309"/>
      <c r="BA144" s="309"/>
      <c r="BB144" s="309"/>
      <c r="BC144" s="309"/>
      <c r="BD144" s="309"/>
      <c r="BE144" s="309"/>
      <c r="BF144" s="309"/>
      <c r="BG144" s="309"/>
      <c r="BH144" s="309"/>
      <c r="BI144" s="309"/>
      <c r="BJ144" s="309"/>
      <c r="BK144" s="309"/>
      <c r="BL144" s="309"/>
      <c r="BM144" s="309"/>
      <c r="BN144" s="309"/>
      <c r="BO144" s="309"/>
      <c r="BP144" s="309"/>
      <c r="BQ144" s="309"/>
      <c r="BR144" s="309"/>
      <c r="BS144" s="309"/>
      <c r="BT144" s="309"/>
      <c r="BU144" s="309"/>
      <c r="BV144" s="309"/>
      <c r="BW144" s="309"/>
      <c r="BX144" s="309"/>
      <c r="BY144" s="309"/>
      <c r="BZ144" s="309"/>
      <c r="CA144" s="309"/>
      <c r="CB144" s="309"/>
      <c r="CC144" s="309"/>
      <c r="CD144" s="309"/>
      <c r="CE144" s="309"/>
      <c r="CF144" s="309"/>
      <c r="CG144" s="309"/>
      <c r="CH144" s="309"/>
      <c r="CI144" s="309"/>
      <c r="CJ144" s="309"/>
      <c r="CK144" s="309"/>
      <c r="CL144" s="309"/>
      <c r="CM144" s="309"/>
      <c r="CN144" s="309"/>
      <c r="CO144" s="309"/>
      <c r="CP144" s="309"/>
      <c r="CQ144" s="309"/>
      <c r="CR144" s="309"/>
      <c r="CS144" s="309"/>
      <c r="CT144" s="309"/>
      <c r="CU144" s="309"/>
      <c r="CV144" s="309"/>
      <c r="CW144" s="309"/>
      <c r="CX144" s="309"/>
      <c r="CY144" s="309"/>
      <c r="CZ144" s="309"/>
      <c r="DA144" s="309"/>
      <c r="DB144" s="309"/>
      <c r="DC144" s="309"/>
      <c r="DD144" s="309"/>
      <c r="DE144" s="309"/>
      <c r="DF144" s="309"/>
      <c r="DG144" s="309"/>
      <c r="DH144" s="309"/>
      <c r="DI144" s="309"/>
      <c r="DJ144" s="309"/>
      <c r="DK144" s="309"/>
      <c r="DL144" s="309"/>
      <c r="DM144" s="309"/>
      <c r="DN144" s="309"/>
      <c r="DO144" s="309"/>
      <c r="DP144" s="309"/>
      <c r="DQ144" s="309"/>
      <c r="DR144" s="309"/>
      <c r="DS144" s="309"/>
      <c r="DT144" s="309"/>
      <c r="DU144" s="309"/>
      <c r="DV144" s="309"/>
      <c r="DW144" s="309"/>
      <c r="DX144" s="309"/>
      <c r="DY144" s="309"/>
      <c r="DZ144" s="309"/>
      <c r="EA144" s="309"/>
      <c r="EB144" s="309"/>
      <c r="EC144" s="309"/>
      <c r="ED144" s="309"/>
      <c r="EE144" s="309"/>
      <c r="EF144" s="309"/>
      <c r="EG144" s="309"/>
      <c r="EH144" s="309"/>
      <c r="EI144" s="309"/>
    </row>
    <row r="145" spans="1:139">
      <c r="A145" s="309"/>
      <c r="B145" s="307"/>
      <c r="C145" s="307"/>
      <c r="D145" s="307"/>
      <c r="E145" s="307"/>
      <c r="F145" s="307"/>
      <c r="G145" s="307"/>
      <c r="H145" s="307"/>
      <c r="I145" s="309"/>
      <c r="J145" s="309"/>
      <c r="K145" s="309"/>
      <c r="L145" s="309"/>
      <c r="M145" s="309"/>
      <c r="N145" s="309"/>
      <c r="O145" s="309"/>
      <c r="P145" s="309"/>
      <c r="Q145" s="309"/>
      <c r="R145" s="309"/>
      <c r="S145" s="309"/>
      <c r="T145" s="309"/>
      <c r="U145" s="309"/>
      <c r="V145" s="309"/>
      <c r="W145" s="309"/>
      <c r="X145" s="309"/>
      <c r="Y145" s="309"/>
      <c r="Z145" s="309"/>
      <c r="AA145" s="309"/>
      <c r="AB145" s="309"/>
      <c r="AC145" s="309"/>
      <c r="AD145" s="309"/>
      <c r="AE145" s="309"/>
      <c r="AF145" s="309"/>
      <c r="AG145" s="309"/>
      <c r="AH145" s="309"/>
      <c r="AI145" s="309"/>
      <c r="AJ145" s="309"/>
      <c r="AK145" s="309"/>
      <c r="AL145" s="309"/>
      <c r="AM145" s="309"/>
      <c r="AN145" s="309"/>
      <c r="AO145" s="309"/>
      <c r="AP145" s="309"/>
      <c r="AQ145" s="309"/>
      <c r="AR145" s="309"/>
      <c r="AS145" s="309"/>
      <c r="AT145" s="309"/>
      <c r="AU145" s="309"/>
      <c r="AV145" s="309"/>
      <c r="AW145" s="309"/>
      <c r="AX145" s="309"/>
      <c r="AY145" s="309"/>
      <c r="AZ145" s="309"/>
      <c r="BA145" s="309"/>
      <c r="BB145" s="309"/>
      <c r="BC145" s="309"/>
      <c r="BD145" s="309"/>
      <c r="BE145" s="309"/>
      <c r="BF145" s="309"/>
      <c r="BG145" s="309"/>
      <c r="BH145" s="309"/>
      <c r="BI145" s="309"/>
      <c r="BJ145" s="309"/>
      <c r="BK145" s="309"/>
      <c r="BL145" s="309"/>
      <c r="BM145" s="309"/>
      <c r="BN145" s="309"/>
      <c r="BO145" s="309"/>
      <c r="BP145" s="309"/>
      <c r="BQ145" s="309"/>
      <c r="BR145" s="309"/>
      <c r="BS145" s="309"/>
      <c r="BT145" s="309"/>
      <c r="BU145" s="309"/>
      <c r="BV145" s="309"/>
      <c r="BW145" s="309"/>
      <c r="BX145" s="309"/>
      <c r="BY145" s="309"/>
      <c r="BZ145" s="309"/>
      <c r="CA145" s="309"/>
      <c r="CB145" s="309"/>
      <c r="CC145" s="309"/>
      <c r="CD145" s="309"/>
      <c r="CE145" s="309"/>
      <c r="CF145" s="309"/>
      <c r="CG145" s="309"/>
      <c r="CH145" s="309"/>
      <c r="CI145" s="309"/>
      <c r="CJ145" s="309"/>
      <c r="CK145" s="309"/>
      <c r="CL145" s="309"/>
      <c r="CM145" s="309"/>
      <c r="CN145" s="309"/>
      <c r="CO145" s="309"/>
      <c r="CP145" s="309"/>
      <c r="CQ145" s="309"/>
      <c r="CR145" s="309"/>
      <c r="CS145" s="309"/>
      <c r="CT145" s="309"/>
      <c r="CU145" s="309"/>
      <c r="CV145" s="309"/>
      <c r="CW145" s="309"/>
      <c r="CX145" s="309"/>
      <c r="CY145" s="309"/>
      <c r="CZ145" s="309"/>
      <c r="DA145" s="309"/>
      <c r="DB145" s="309"/>
      <c r="DC145" s="309"/>
      <c r="DD145" s="309"/>
      <c r="DE145" s="309"/>
      <c r="DF145" s="309"/>
      <c r="DG145" s="309"/>
      <c r="DH145" s="309"/>
      <c r="DI145" s="309"/>
      <c r="DJ145" s="309"/>
      <c r="DK145" s="309"/>
      <c r="DL145" s="309"/>
      <c r="DM145" s="309"/>
      <c r="DN145" s="309"/>
      <c r="DO145" s="309"/>
      <c r="DP145" s="309"/>
      <c r="DQ145" s="309"/>
      <c r="DR145" s="309"/>
      <c r="DS145" s="309"/>
      <c r="DT145" s="309"/>
      <c r="DU145" s="309"/>
      <c r="DV145" s="309"/>
      <c r="DW145" s="309"/>
      <c r="DX145" s="309"/>
      <c r="DY145" s="309"/>
      <c r="DZ145" s="309"/>
      <c r="EA145" s="309"/>
      <c r="EB145" s="309"/>
      <c r="EC145" s="309"/>
      <c r="ED145" s="309"/>
      <c r="EE145" s="309"/>
      <c r="EF145" s="309"/>
      <c r="EG145" s="309"/>
      <c r="EH145" s="309"/>
      <c r="EI145" s="309"/>
    </row>
    <row r="146" spans="1:139">
      <c r="A146" s="309"/>
      <c r="B146" s="307"/>
      <c r="C146" s="307"/>
      <c r="D146" s="307"/>
      <c r="E146" s="307"/>
      <c r="F146" s="307"/>
      <c r="G146" s="307"/>
      <c r="H146" s="307"/>
      <c r="I146" s="309"/>
      <c r="J146" s="309"/>
      <c r="K146" s="309"/>
      <c r="L146" s="309"/>
      <c r="M146" s="309"/>
      <c r="N146" s="309"/>
      <c r="O146" s="309"/>
      <c r="P146" s="309"/>
      <c r="Q146" s="309"/>
      <c r="R146" s="309"/>
      <c r="S146" s="309"/>
      <c r="T146" s="309"/>
      <c r="U146" s="309"/>
      <c r="V146" s="309"/>
      <c r="W146" s="309"/>
      <c r="X146" s="309"/>
      <c r="Y146" s="309"/>
      <c r="Z146" s="309"/>
      <c r="AA146" s="309"/>
      <c r="AB146" s="309"/>
      <c r="AC146" s="309"/>
      <c r="AD146" s="309"/>
      <c r="AE146" s="309"/>
      <c r="AF146" s="309"/>
      <c r="AG146" s="309"/>
      <c r="AH146" s="309"/>
      <c r="AI146" s="309"/>
      <c r="AJ146" s="309"/>
      <c r="AK146" s="309"/>
      <c r="AL146" s="309"/>
      <c r="AM146" s="309"/>
      <c r="AN146" s="309"/>
      <c r="AO146" s="309"/>
      <c r="AP146" s="309"/>
      <c r="AQ146" s="309"/>
      <c r="AR146" s="309"/>
      <c r="AS146" s="309"/>
      <c r="AT146" s="309"/>
      <c r="AU146" s="309"/>
      <c r="AV146" s="309"/>
      <c r="AW146" s="309"/>
      <c r="AX146" s="309"/>
      <c r="AY146" s="309"/>
      <c r="AZ146" s="309"/>
      <c r="BA146" s="309"/>
      <c r="BB146" s="309"/>
      <c r="BC146" s="309"/>
      <c r="BD146" s="309"/>
      <c r="BE146" s="309"/>
      <c r="BF146" s="309"/>
      <c r="BG146" s="309"/>
      <c r="BH146" s="309"/>
      <c r="BI146" s="309"/>
      <c r="BJ146" s="309"/>
      <c r="BK146" s="309"/>
      <c r="BL146" s="309"/>
      <c r="BM146" s="309"/>
      <c r="BN146" s="309"/>
      <c r="BO146" s="309"/>
      <c r="BP146" s="309"/>
      <c r="BQ146" s="309"/>
      <c r="BR146" s="309"/>
      <c r="BS146" s="309"/>
      <c r="BT146" s="309"/>
      <c r="BU146" s="309"/>
      <c r="BV146" s="309"/>
      <c r="BW146" s="309"/>
      <c r="BX146" s="309"/>
      <c r="BY146" s="309"/>
      <c r="BZ146" s="309"/>
      <c r="CA146" s="309"/>
      <c r="CB146" s="309"/>
      <c r="CC146" s="309"/>
      <c r="CD146" s="309"/>
      <c r="CE146" s="309"/>
      <c r="CF146" s="309"/>
      <c r="CG146" s="309"/>
      <c r="CH146" s="309"/>
      <c r="CI146" s="309"/>
      <c r="CJ146" s="309"/>
      <c r="CK146" s="309"/>
      <c r="CL146" s="309"/>
      <c r="CM146" s="309"/>
      <c r="CN146" s="309"/>
      <c r="CO146" s="309"/>
      <c r="CP146" s="309"/>
      <c r="CQ146" s="309"/>
      <c r="CR146" s="309"/>
      <c r="CS146" s="309"/>
      <c r="CT146" s="309"/>
      <c r="CU146" s="309"/>
      <c r="CV146" s="309"/>
      <c r="CW146" s="309"/>
      <c r="CX146" s="309"/>
      <c r="CY146" s="309"/>
      <c r="CZ146" s="309"/>
      <c r="DA146" s="309"/>
      <c r="DB146" s="309"/>
      <c r="DC146" s="309"/>
      <c r="DD146" s="309"/>
      <c r="DE146" s="309"/>
      <c r="DF146" s="309"/>
      <c r="DG146" s="309"/>
      <c r="DH146" s="309"/>
      <c r="DI146" s="309"/>
      <c r="DJ146" s="309"/>
      <c r="DK146" s="309"/>
      <c r="DL146" s="309"/>
      <c r="DM146" s="309"/>
      <c r="DN146" s="309"/>
      <c r="DO146" s="309"/>
      <c r="DP146" s="309"/>
      <c r="DQ146" s="309"/>
      <c r="DR146" s="309"/>
      <c r="DS146" s="309"/>
      <c r="DT146" s="309"/>
      <c r="DU146" s="309"/>
      <c r="DV146" s="309"/>
      <c r="DW146" s="309"/>
      <c r="DX146" s="309"/>
      <c r="DY146" s="309"/>
      <c r="DZ146" s="309"/>
      <c r="EA146" s="309"/>
      <c r="EB146" s="309"/>
      <c r="EC146" s="309"/>
      <c r="ED146" s="309"/>
      <c r="EE146" s="309"/>
      <c r="EF146" s="309"/>
      <c r="EG146" s="309"/>
      <c r="EH146" s="309"/>
      <c r="EI146" s="309"/>
    </row>
    <row r="147" spans="1:139">
      <c r="A147" s="309"/>
      <c r="B147" s="307"/>
      <c r="C147" s="307"/>
      <c r="D147" s="307"/>
      <c r="E147" s="307"/>
      <c r="F147" s="307"/>
      <c r="G147" s="307"/>
      <c r="H147" s="307"/>
      <c r="I147" s="309"/>
      <c r="J147" s="309"/>
      <c r="K147" s="309"/>
      <c r="L147" s="309"/>
      <c r="M147" s="309"/>
      <c r="N147" s="309"/>
      <c r="O147" s="309"/>
      <c r="P147" s="309"/>
      <c r="Q147" s="309"/>
      <c r="R147" s="309"/>
      <c r="S147" s="309"/>
      <c r="T147" s="309"/>
      <c r="U147" s="309"/>
      <c r="V147" s="309"/>
      <c r="W147" s="309"/>
      <c r="X147" s="309"/>
      <c r="Y147" s="309"/>
      <c r="Z147" s="309"/>
      <c r="AA147" s="309"/>
      <c r="AB147" s="309"/>
      <c r="AC147" s="309"/>
      <c r="AD147" s="309"/>
      <c r="AE147" s="309"/>
      <c r="AF147" s="309"/>
      <c r="AG147" s="309"/>
      <c r="AH147" s="309"/>
      <c r="AI147" s="309"/>
      <c r="AJ147" s="309"/>
      <c r="AK147" s="309"/>
      <c r="AL147" s="309"/>
      <c r="AM147" s="309"/>
      <c r="AN147" s="309"/>
      <c r="AO147" s="309"/>
      <c r="AP147" s="309"/>
      <c r="AQ147" s="309"/>
      <c r="AR147" s="309"/>
      <c r="AS147" s="309"/>
      <c r="AT147" s="309"/>
      <c r="AU147" s="309"/>
      <c r="AV147" s="309"/>
      <c r="AW147" s="309"/>
      <c r="AX147" s="309"/>
      <c r="AY147" s="309"/>
      <c r="AZ147" s="309"/>
      <c r="BA147" s="309"/>
      <c r="BB147" s="309"/>
      <c r="BC147" s="309"/>
      <c r="BD147" s="309"/>
      <c r="BE147" s="309"/>
      <c r="BF147" s="309"/>
      <c r="BG147" s="309"/>
      <c r="BH147" s="309"/>
      <c r="BI147" s="309"/>
      <c r="BJ147" s="309"/>
      <c r="BK147" s="309"/>
      <c r="BL147" s="309"/>
      <c r="BM147" s="309"/>
      <c r="BN147" s="309"/>
      <c r="BO147" s="309"/>
      <c r="BP147" s="309"/>
      <c r="BQ147" s="309"/>
      <c r="BR147" s="309"/>
      <c r="BS147" s="309"/>
      <c r="BT147" s="309"/>
      <c r="BU147" s="309"/>
      <c r="BV147" s="309"/>
      <c r="BW147" s="309"/>
      <c r="BX147" s="309"/>
      <c r="BY147" s="309"/>
      <c r="BZ147" s="309"/>
      <c r="CA147" s="309"/>
      <c r="CB147" s="309"/>
      <c r="CC147" s="309"/>
      <c r="CD147" s="309"/>
      <c r="CE147" s="309"/>
      <c r="CF147" s="309"/>
      <c r="CG147" s="309"/>
      <c r="CH147" s="309"/>
      <c r="CI147" s="309"/>
      <c r="CJ147" s="309"/>
      <c r="CK147" s="309"/>
      <c r="CL147" s="309"/>
      <c r="CM147" s="309"/>
      <c r="CN147" s="309"/>
      <c r="CO147" s="309"/>
      <c r="CP147" s="309"/>
      <c r="CQ147" s="309"/>
      <c r="CR147" s="309"/>
      <c r="CS147" s="309"/>
      <c r="CT147" s="309"/>
      <c r="CU147" s="309"/>
      <c r="CV147" s="309"/>
      <c r="CW147" s="309"/>
      <c r="CX147" s="309"/>
      <c r="CY147" s="309"/>
      <c r="CZ147" s="309"/>
      <c r="DA147" s="309"/>
      <c r="DB147" s="309"/>
      <c r="DC147" s="309"/>
      <c r="DD147" s="309"/>
      <c r="DE147" s="309"/>
      <c r="DF147" s="309"/>
      <c r="DG147" s="309"/>
      <c r="DH147" s="309"/>
      <c r="DI147" s="309"/>
      <c r="DJ147" s="309"/>
      <c r="DK147" s="309"/>
      <c r="DL147" s="309"/>
      <c r="DM147" s="309"/>
      <c r="DN147" s="309"/>
      <c r="DO147" s="309"/>
      <c r="DP147" s="309"/>
      <c r="DQ147" s="309"/>
      <c r="DR147" s="309"/>
      <c r="DS147" s="309"/>
      <c r="DT147" s="309"/>
      <c r="DU147" s="309"/>
      <c r="DV147" s="309"/>
      <c r="DW147" s="309"/>
      <c r="DX147" s="309"/>
      <c r="DY147" s="309"/>
      <c r="DZ147" s="309"/>
      <c r="EA147" s="309"/>
      <c r="EB147" s="309"/>
      <c r="EC147" s="309"/>
      <c r="ED147" s="309"/>
      <c r="EE147" s="309"/>
      <c r="EF147" s="309"/>
      <c r="EG147" s="309"/>
      <c r="EH147" s="309"/>
      <c r="EI147" s="309"/>
    </row>
    <row r="148" spans="1:139">
      <c r="A148" s="309"/>
      <c r="B148" s="307"/>
      <c r="C148" s="307"/>
      <c r="D148" s="307"/>
      <c r="E148" s="307"/>
      <c r="F148" s="307"/>
      <c r="G148" s="307"/>
      <c r="H148" s="307"/>
      <c r="I148" s="309"/>
      <c r="J148" s="309"/>
      <c r="K148" s="309"/>
      <c r="L148" s="309"/>
      <c r="M148" s="309"/>
      <c r="N148" s="309"/>
      <c r="O148" s="309"/>
      <c r="P148" s="309"/>
      <c r="Q148" s="309"/>
      <c r="R148" s="309"/>
      <c r="S148" s="309"/>
      <c r="T148" s="309"/>
      <c r="U148" s="309"/>
      <c r="V148" s="309"/>
      <c r="W148" s="309"/>
      <c r="X148" s="309"/>
      <c r="Y148" s="309"/>
      <c r="Z148" s="309"/>
      <c r="AA148" s="309"/>
      <c r="AB148" s="309"/>
      <c r="AC148" s="309"/>
      <c r="AD148" s="309"/>
      <c r="AE148" s="309"/>
      <c r="AF148" s="309"/>
      <c r="AG148" s="309"/>
      <c r="AH148" s="309"/>
      <c r="AI148" s="309"/>
      <c r="AJ148" s="309"/>
      <c r="AK148" s="309"/>
      <c r="AL148" s="309"/>
      <c r="AM148" s="309"/>
      <c r="AN148" s="309"/>
      <c r="AO148" s="309"/>
      <c r="AP148" s="309"/>
      <c r="AQ148" s="309"/>
      <c r="AR148" s="309"/>
      <c r="AS148" s="309"/>
      <c r="AT148" s="309"/>
      <c r="AU148" s="309"/>
      <c r="AV148" s="309"/>
      <c r="AW148" s="309"/>
      <c r="AX148" s="309"/>
      <c r="AY148" s="309"/>
      <c r="AZ148" s="309"/>
      <c r="BA148" s="309"/>
      <c r="BB148" s="309"/>
      <c r="BC148" s="309"/>
      <c r="BD148" s="309"/>
      <c r="BE148" s="309"/>
      <c r="BF148" s="309"/>
      <c r="BG148" s="309"/>
      <c r="BH148" s="309"/>
      <c r="BI148" s="309"/>
      <c r="BJ148" s="309"/>
      <c r="BK148" s="309"/>
      <c r="BL148" s="309"/>
      <c r="BM148" s="309"/>
      <c r="BN148" s="309"/>
      <c r="BO148" s="309"/>
      <c r="BP148" s="309"/>
      <c r="BQ148" s="309"/>
      <c r="BR148" s="309"/>
      <c r="BS148" s="309"/>
      <c r="BT148" s="309"/>
      <c r="BU148" s="309"/>
      <c r="BV148" s="309"/>
      <c r="BW148" s="309"/>
      <c r="BX148" s="309"/>
      <c r="BY148" s="309"/>
      <c r="BZ148" s="309"/>
      <c r="CA148" s="309"/>
      <c r="CB148" s="309"/>
      <c r="CC148" s="309"/>
      <c r="CD148" s="309"/>
      <c r="CE148" s="309"/>
      <c r="CF148" s="309"/>
      <c r="CG148" s="309"/>
      <c r="CH148" s="309"/>
      <c r="CI148" s="309"/>
      <c r="CJ148" s="309"/>
      <c r="CK148" s="309"/>
      <c r="CL148" s="309"/>
      <c r="CM148" s="309"/>
      <c r="CN148" s="309"/>
      <c r="CO148" s="309"/>
      <c r="CP148" s="309"/>
      <c r="CQ148" s="309"/>
      <c r="CR148" s="309"/>
      <c r="CS148" s="309"/>
      <c r="CT148" s="309"/>
      <c r="CU148" s="309"/>
      <c r="CV148" s="309"/>
      <c r="CW148" s="309"/>
      <c r="CX148" s="309"/>
      <c r="CY148" s="309"/>
      <c r="CZ148" s="309"/>
      <c r="DA148" s="309"/>
      <c r="DB148" s="309"/>
      <c r="DC148" s="309"/>
      <c r="DD148" s="309"/>
      <c r="DE148" s="309"/>
      <c r="DF148" s="309"/>
      <c r="DG148" s="309"/>
      <c r="DH148" s="309"/>
      <c r="DI148" s="309"/>
      <c r="DJ148" s="309"/>
      <c r="DK148" s="309"/>
      <c r="DL148" s="309"/>
      <c r="DM148" s="309"/>
      <c r="DN148" s="309"/>
      <c r="DO148" s="309"/>
      <c r="DP148" s="309"/>
      <c r="DQ148" s="309"/>
      <c r="DR148" s="309"/>
      <c r="DS148" s="309"/>
      <c r="DT148" s="309"/>
      <c r="DU148" s="309"/>
      <c r="DV148" s="309"/>
      <c r="DW148" s="309"/>
      <c r="DX148" s="309"/>
      <c r="DY148" s="309"/>
      <c r="DZ148" s="309"/>
      <c r="EA148" s="309"/>
      <c r="EB148" s="309"/>
      <c r="EC148" s="309"/>
      <c r="ED148" s="309"/>
      <c r="EE148" s="309"/>
      <c r="EF148" s="309"/>
      <c r="EG148" s="309"/>
      <c r="EH148" s="309"/>
      <c r="EI148" s="309"/>
    </row>
    <row r="149" spans="1:139">
      <c r="A149" s="309"/>
      <c r="B149" s="307"/>
      <c r="C149" s="307"/>
      <c r="D149" s="307"/>
      <c r="E149" s="307"/>
      <c r="F149" s="307"/>
      <c r="G149" s="307"/>
      <c r="H149" s="307"/>
      <c r="I149" s="309"/>
      <c r="J149" s="309"/>
      <c r="K149" s="309"/>
      <c r="L149" s="309"/>
      <c r="M149" s="309"/>
      <c r="N149" s="309"/>
      <c r="O149" s="309"/>
      <c r="P149" s="309"/>
      <c r="Q149" s="309"/>
      <c r="R149" s="309"/>
      <c r="S149" s="309"/>
      <c r="T149" s="309"/>
      <c r="U149" s="309"/>
      <c r="V149" s="309"/>
      <c r="W149" s="309"/>
      <c r="X149" s="309"/>
      <c r="Y149" s="309"/>
      <c r="Z149" s="309"/>
      <c r="AA149" s="309"/>
      <c r="AB149" s="309"/>
      <c r="AC149" s="309"/>
      <c r="AD149" s="309"/>
      <c r="AE149" s="309"/>
      <c r="AF149" s="309"/>
      <c r="AG149" s="309"/>
      <c r="AH149" s="309"/>
      <c r="AI149" s="309"/>
      <c r="AJ149" s="309"/>
      <c r="AK149" s="309"/>
      <c r="AL149" s="309"/>
      <c r="AM149" s="309"/>
      <c r="AN149" s="309"/>
      <c r="AO149" s="309"/>
      <c r="AP149" s="309"/>
      <c r="AQ149" s="309"/>
      <c r="AR149" s="309"/>
      <c r="AS149" s="309"/>
      <c r="AT149" s="309"/>
      <c r="AU149" s="309"/>
      <c r="AV149" s="309"/>
      <c r="AW149" s="309"/>
      <c r="AX149" s="309"/>
      <c r="AY149" s="309"/>
      <c r="AZ149" s="309"/>
      <c r="BA149" s="309"/>
      <c r="BB149" s="309"/>
      <c r="BC149" s="309"/>
      <c r="BD149" s="309"/>
      <c r="BE149" s="309"/>
      <c r="BF149" s="309"/>
      <c r="BG149" s="309"/>
      <c r="BH149" s="309"/>
      <c r="BI149" s="309"/>
      <c r="BJ149" s="309"/>
      <c r="BK149" s="309"/>
      <c r="BL149" s="309"/>
      <c r="BM149" s="309"/>
      <c r="BN149" s="309"/>
      <c r="BO149" s="309"/>
      <c r="BP149" s="309"/>
      <c r="BQ149" s="309"/>
      <c r="BR149" s="309"/>
      <c r="BS149" s="309"/>
      <c r="BT149" s="309"/>
      <c r="BU149" s="309"/>
      <c r="BV149" s="309"/>
      <c r="BW149" s="309"/>
      <c r="BX149" s="309"/>
      <c r="BY149" s="309"/>
      <c r="BZ149" s="309"/>
      <c r="CA149" s="309"/>
      <c r="CB149" s="309"/>
      <c r="CC149" s="309"/>
      <c r="CD149" s="309"/>
      <c r="CE149" s="309"/>
      <c r="CF149" s="309"/>
      <c r="CG149" s="309"/>
      <c r="CH149" s="309"/>
      <c r="CI149" s="309"/>
      <c r="CJ149" s="309"/>
      <c r="CK149" s="309"/>
      <c r="CL149" s="309"/>
      <c r="CM149" s="309"/>
      <c r="CN149" s="309"/>
      <c r="CO149" s="309"/>
      <c r="CP149" s="309"/>
      <c r="CQ149" s="309"/>
      <c r="CR149" s="309"/>
      <c r="CS149" s="309"/>
      <c r="CT149" s="309"/>
      <c r="CU149" s="309"/>
      <c r="CV149" s="309"/>
      <c r="CW149" s="309"/>
      <c r="CX149" s="309"/>
      <c r="CY149" s="309"/>
      <c r="CZ149" s="309"/>
      <c r="DA149" s="309"/>
      <c r="DB149" s="309"/>
      <c r="DC149" s="309"/>
      <c r="DD149" s="309"/>
      <c r="DE149" s="309"/>
      <c r="DF149" s="309"/>
      <c r="DG149" s="309"/>
      <c r="DH149" s="309"/>
      <c r="DI149" s="309"/>
      <c r="DJ149" s="309"/>
      <c r="DK149" s="309"/>
      <c r="DL149" s="309"/>
      <c r="DM149" s="309"/>
      <c r="DN149" s="309"/>
      <c r="DO149" s="309"/>
      <c r="DP149" s="309"/>
      <c r="DQ149" s="309"/>
      <c r="DR149" s="309"/>
      <c r="DS149" s="309"/>
      <c r="DT149" s="309"/>
      <c r="DU149" s="309"/>
      <c r="DV149" s="309"/>
      <c r="DW149" s="309"/>
      <c r="DX149" s="309"/>
      <c r="DY149" s="309"/>
      <c r="DZ149" s="309"/>
      <c r="EA149" s="309"/>
      <c r="EB149" s="309"/>
      <c r="EC149" s="309"/>
      <c r="ED149" s="309"/>
      <c r="EE149" s="309"/>
      <c r="EF149" s="309"/>
      <c r="EG149" s="309"/>
      <c r="EH149" s="309"/>
      <c r="EI149" s="309"/>
    </row>
    <row r="150" spans="1:139">
      <c r="A150" s="309"/>
      <c r="B150" s="307"/>
      <c r="C150" s="307"/>
      <c r="D150" s="307"/>
      <c r="E150" s="307"/>
      <c r="F150" s="307"/>
      <c r="G150" s="307"/>
      <c r="H150" s="307"/>
      <c r="I150" s="309"/>
      <c r="J150" s="309"/>
      <c r="K150" s="309"/>
      <c r="L150" s="309"/>
      <c r="M150" s="309"/>
      <c r="N150" s="309"/>
      <c r="O150" s="309"/>
      <c r="P150" s="309"/>
      <c r="Q150" s="309"/>
      <c r="R150" s="309"/>
      <c r="S150" s="309"/>
      <c r="T150" s="309"/>
      <c r="U150" s="309"/>
      <c r="V150" s="309"/>
      <c r="W150" s="309"/>
      <c r="X150" s="309"/>
      <c r="Y150" s="309"/>
      <c r="Z150" s="309"/>
      <c r="AA150" s="309"/>
      <c r="AB150" s="309"/>
      <c r="AC150" s="309"/>
      <c r="AD150" s="309"/>
      <c r="AE150" s="309"/>
      <c r="AF150" s="309"/>
      <c r="AG150" s="309"/>
      <c r="AH150" s="309"/>
      <c r="AI150" s="309"/>
      <c r="AJ150" s="309"/>
      <c r="AK150" s="309"/>
      <c r="AL150" s="309"/>
      <c r="AM150" s="309"/>
      <c r="AN150" s="309"/>
      <c r="AO150" s="309"/>
      <c r="AP150" s="309"/>
      <c r="AQ150" s="309"/>
      <c r="AR150" s="309"/>
      <c r="AS150" s="309"/>
      <c r="AT150" s="309"/>
      <c r="AU150" s="309"/>
      <c r="AV150" s="309"/>
      <c r="AW150" s="309"/>
      <c r="AX150" s="309"/>
      <c r="AY150" s="309"/>
      <c r="AZ150" s="309"/>
      <c r="BA150" s="309"/>
      <c r="BB150" s="309"/>
      <c r="BC150" s="309"/>
      <c r="BD150" s="309"/>
      <c r="BE150" s="309"/>
      <c r="BF150" s="309"/>
      <c r="BG150" s="309"/>
      <c r="BH150" s="309"/>
      <c r="BI150" s="309"/>
      <c r="BJ150" s="309"/>
      <c r="BK150" s="309"/>
      <c r="BL150" s="309"/>
      <c r="BM150" s="309"/>
      <c r="BN150" s="309"/>
      <c r="BO150" s="309"/>
      <c r="BP150" s="309"/>
      <c r="BQ150" s="309"/>
      <c r="BR150" s="309"/>
      <c r="BS150" s="309"/>
      <c r="BT150" s="309"/>
      <c r="BU150" s="309"/>
      <c r="BV150" s="309"/>
      <c r="BW150" s="309"/>
      <c r="BX150" s="309"/>
      <c r="BY150" s="309"/>
      <c r="BZ150" s="309"/>
      <c r="CA150" s="309"/>
      <c r="CB150" s="309"/>
      <c r="CC150" s="309"/>
      <c r="CD150" s="309"/>
      <c r="CE150" s="309"/>
      <c r="CF150" s="309"/>
      <c r="CG150" s="309"/>
      <c r="CH150" s="309"/>
      <c r="CI150" s="309"/>
      <c r="CJ150" s="309"/>
      <c r="CK150" s="309"/>
      <c r="CL150" s="309"/>
      <c r="CM150" s="309"/>
      <c r="CN150" s="309"/>
      <c r="CO150" s="309"/>
      <c r="CP150" s="309"/>
      <c r="CQ150" s="309"/>
      <c r="CR150" s="309"/>
      <c r="CS150" s="309"/>
      <c r="CT150" s="309"/>
      <c r="CU150" s="309"/>
      <c r="CV150" s="309"/>
      <c r="CW150" s="309"/>
      <c r="CX150" s="309"/>
      <c r="CY150" s="309"/>
      <c r="CZ150" s="309"/>
      <c r="DA150" s="309"/>
      <c r="DB150" s="309"/>
      <c r="DC150" s="309"/>
      <c r="DD150" s="309"/>
      <c r="DE150" s="309"/>
      <c r="DF150" s="309"/>
      <c r="DG150" s="309"/>
      <c r="DH150" s="309"/>
      <c r="DI150" s="309"/>
      <c r="DJ150" s="309"/>
      <c r="DK150" s="309"/>
      <c r="DL150" s="309"/>
      <c r="DM150" s="309"/>
      <c r="DN150" s="309"/>
      <c r="DO150" s="309"/>
      <c r="DP150" s="309"/>
      <c r="DQ150" s="309"/>
      <c r="DR150" s="309"/>
      <c r="DS150" s="309"/>
      <c r="DT150" s="309"/>
      <c r="DU150" s="309"/>
      <c r="DV150" s="309"/>
      <c r="DW150" s="309"/>
      <c r="DX150" s="309"/>
      <c r="DY150" s="309"/>
      <c r="DZ150" s="309"/>
      <c r="EA150" s="309"/>
      <c r="EB150" s="309"/>
      <c r="EC150" s="309"/>
      <c r="ED150" s="309"/>
      <c r="EE150" s="309"/>
      <c r="EF150" s="309"/>
      <c r="EG150" s="309"/>
      <c r="EH150" s="309"/>
      <c r="EI150" s="309"/>
    </row>
    <row r="151" spans="1:139">
      <c r="A151" s="309"/>
      <c r="B151" s="307"/>
      <c r="C151" s="307"/>
      <c r="D151" s="307"/>
      <c r="E151" s="307"/>
      <c r="F151" s="307"/>
      <c r="G151" s="307"/>
      <c r="H151" s="307"/>
      <c r="I151" s="309"/>
      <c r="J151" s="309"/>
      <c r="K151" s="309"/>
      <c r="L151" s="309"/>
      <c r="M151" s="309"/>
      <c r="N151" s="309"/>
      <c r="O151" s="309"/>
      <c r="P151" s="309"/>
      <c r="Q151" s="309"/>
      <c r="R151" s="309"/>
      <c r="S151" s="309"/>
      <c r="T151" s="309"/>
      <c r="U151" s="309"/>
      <c r="V151" s="309"/>
      <c r="W151" s="309"/>
      <c r="X151" s="309"/>
      <c r="Y151" s="309"/>
      <c r="Z151" s="309"/>
      <c r="AA151" s="309"/>
      <c r="AB151" s="309"/>
      <c r="AC151" s="309"/>
      <c r="AD151" s="309"/>
      <c r="AE151" s="309"/>
      <c r="AF151" s="309"/>
      <c r="AG151" s="309"/>
      <c r="AH151" s="309"/>
      <c r="AI151" s="309"/>
      <c r="AJ151" s="309"/>
      <c r="AK151" s="309"/>
      <c r="AL151" s="309"/>
      <c r="AM151" s="309"/>
      <c r="AN151" s="309"/>
      <c r="AO151" s="309"/>
      <c r="AP151" s="309"/>
      <c r="AQ151" s="309"/>
      <c r="AR151" s="309"/>
      <c r="AS151" s="309"/>
      <c r="AT151" s="309"/>
      <c r="AU151" s="309"/>
      <c r="AV151" s="309"/>
      <c r="AW151" s="309"/>
      <c r="AX151" s="309"/>
      <c r="AY151" s="309"/>
      <c r="AZ151" s="309"/>
      <c r="BA151" s="309"/>
      <c r="BB151" s="309"/>
      <c r="BC151" s="309"/>
      <c r="BD151" s="309"/>
      <c r="BE151" s="309"/>
      <c r="BF151" s="309"/>
      <c r="BG151" s="309"/>
      <c r="BH151" s="309"/>
      <c r="BI151" s="309"/>
      <c r="BJ151" s="309"/>
      <c r="BK151" s="309"/>
      <c r="BL151" s="309"/>
      <c r="BM151" s="309"/>
      <c r="BN151" s="309"/>
      <c r="BO151" s="309"/>
      <c r="BP151" s="309"/>
      <c r="BQ151" s="309"/>
      <c r="BR151" s="309"/>
      <c r="BS151" s="309"/>
      <c r="BT151" s="309"/>
      <c r="BU151" s="309"/>
      <c r="BV151" s="309"/>
      <c r="BW151" s="309"/>
      <c r="BX151" s="309"/>
      <c r="BY151" s="309"/>
      <c r="BZ151" s="309"/>
      <c r="CA151" s="309"/>
      <c r="CB151" s="309"/>
      <c r="CC151" s="309"/>
      <c r="CD151" s="309"/>
      <c r="CE151" s="309"/>
      <c r="CF151" s="309"/>
      <c r="CG151" s="309"/>
      <c r="CH151" s="309"/>
      <c r="CI151" s="309"/>
      <c r="CJ151" s="309"/>
      <c r="CK151" s="309"/>
      <c r="CL151" s="309"/>
      <c r="CM151" s="309"/>
      <c r="CN151" s="309"/>
      <c r="CO151" s="309"/>
      <c r="CP151" s="309"/>
      <c r="CQ151" s="309"/>
      <c r="CR151" s="309"/>
      <c r="CS151" s="309"/>
      <c r="CT151" s="309"/>
      <c r="CU151" s="309"/>
      <c r="CV151" s="309"/>
      <c r="CW151" s="309"/>
      <c r="CX151" s="309"/>
      <c r="CY151" s="309"/>
      <c r="CZ151" s="309"/>
      <c r="DA151" s="309"/>
      <c r="DB151" s="309"/>
      <c r="DC151" s="309"/>
      <c r="DD151" s="309"/>
      <c r="DE151" s="309"/>
      <c r="DF151" s="309"/>
      <c r="DG151" s="309"/>
      <c r="DH151" s="309"/>
      <c r="DI151" s="309"/>
      <c r="DJ151" s="309"/>
      <c r="DK151" s="309"/>
      <c r="DL151" s="309"/>
      <c r="DM151" s="309"/>
      <c r="DN151" s="309"/>
      <c r="DO151" s="309"/>
      <c r="DP151" s="309"/>
      <c r="DQ151" s="309"/>
      <c r="DR151" s="309"/>
      <c r="DS151" s="309"/>
      <c r="DT151" s="309"/>
      <c r="DU151" s="309"/>
      <c r="DV151" s="309"/>
      <c r="DW151" s="309"/>
      <c r="DX151" s="309"/>
      <c r="DY151" s="309"/>
      <c r="DZ151" s="309"/>
      <c r="EA151" s="309"/>
      <c r="EB151" s="309"/>
      <c r="EC151" s="309"/>
      <c r="ED151" s="309"/>
      <c r="EE151" s="309"/>
      <c r="EF151" s="309"/>
      <c r="EG151" s="309"/>
      <c r="EH151" s="309"/>
      <c r="EI151" s="309"/>
    </row>
    <row r="152" spans="1:139">
      <c r="A152" s="309"/>
      <c r="B152" s="307"/>
      <c r="C152" s="307"/>
      <c r="D152" s="307"/>
      <c r="E152" s="307"/>
      <c r="F152" s="307"/>
      <c r="G152" s="307"/>
      <c r="H152" s="307"/>
      <c r="I152" s="309"/>
      <c r="J152" s="309"/>
      <c r="K152" s="309"/>
      <c r="L152" s="309"/>
      <c r="M152" s="309"/>
      <c r="N152" s="309"/>
      <c r="O152" s="309"/>
      <c r="P152" s="309"/>
      <c r="Q152" s="309"/>
      <c r="R152" s="309"/>
      <c r="S152" s="309"/>
      <c r="T152" s="309"/>
      <c r="U152" s="309"/>
      <c r="V152" s="309"/>
      <c r="W152" s="309"/>
      <c r="X152" s="309"/>
      <c r="Y152" s="309"/>
      <c r="Z152" s="309"/>
      <c r="AA152" s="309"/>
      <c r="AB152" s="309"/>
      <c r="AC152" s="309"/>
      <c r="AD152" s="309"/>
      <c r="AE152" s="309"/>
      <c r="AF152" s="309"/>
      <c r="AG152" s="309"/>
      <c r="AH152" s="309"/>
      <c r="AI152" s="309"/>
      <c r="AJ152" s="309"/>
      <c r="AK152" s="309"/>
      <c r="AL152" s="309"/>
      <c r="AM152" s="309"/>
      <c r="AN152" s="309"/>
      <c r="AO152" s="309"/>
      <c r="AP152" s="309"/>
      <c r="AQ152" s="309"/>
      <c r="AR152" s="309"/>
      <c r="AS152" s="309"/>
      <c r="AT152" s="309"/>
      <c r="AU152" s="309"/>
      <c r="AV152" s="309"/>
      <c r="AW152" s="309"/>
      <c r="AX152" s="309"/>
      <c r="AY152" s="309"/>
      <c r="AZ152" s="309"/>
      <c r="BA152" s="309"/>
      <c r="BB152" s="309"/>
      <c r="BC152" s="309"/>
      <c r="BD152" s="309"/>
      <c r="BE152" s="309"/>
      <c r="BF152" s="309"/>
      <c r="BG152" s="309"/>
      <c r="BH152" s="309"/>
      <c r="BI152" s="309"/>
      <c r="BJ152" s="309"/>
      <c r="BK152" s="309"/>
      <c r="BL152" s="309"/>
      <c r="BM152" s="309"/>
      <c r="BN152" s="309"/>
      <c r="BO152" s="309"/>
      <c r="BP152" s="309"/>
      <c r="BQ152" s="309"/>
      <c r="BR152" s="309"/>
      <c r="BS152" s="309"/>
      <c r="BT152" s="309"/>
      <c r="BU152" s="309"/>
      <c r="BV152" s="309"/>
      <c r="BW152" s="309"/>
      <c r="BX152" s="309"/>
      <c r="BY152" s="309"/>
      <c r="BZ152" s="309"/>
      <c r="CA152" s="309"/>
      <c r="CB152" s="309"/>
      <c r="CC152" s="309"/>
      <c r="CD152" s="309"/>
      <c r="CE152" s="309"/>
      <c r="CF152" s="309"/>
      <c r="CG152" s="309"/>
      <c r="CH152" s="309"/>
      <c r="CI152" s="309"/>
      <c r="CJ152" s="309"/>
      <c r="CK152" s="309"/>
      <c r="CL152" s="309"/>
      <c r="CM152" s="309"/>
      <c r="CN152" s="309"/>
      <c r="CO152" s="309"/>
      <c r="CP152" s="309"/>
      <c r="CQ152" s="309"/>
      <c r="CR152" s="309"/>
      <c r="CS152" s="309"/>
      <c r="CT152" s="309"/>
      <c r="CU152" s="309"/>
      <c r="CV152" s="309"/>
      <c r="CW152" s="309"/>
      <c r="CX152" s="309"/>
      <c r="CY152" s="309"/>
      <c r="CZ152" s="309"/>
      <c r="DA152" s="309"/>
      <c r="DB152" s="309"/>
      <c r="DC152" s="309"/>
      <c r="DD152" s="309"/>
      <c r="DE152" s="309"/>
      <c r="DF152" s="309"/>
      <c r="DG152" s="309"/>
      <c r="DH152" s="309"/>
      <c r="DI152" s="309"/>
      <c r="DJ152" s="309"/>
      <c r="DK152" s="309"/>
      <c r="DL152" s="309"/>
      <c r="DM152" s="309"/>
      <c r="DN152" s="309"/>
      <c r="DO152" s="309"/>
      <c r="DP152" s="309"/>
      <c r="DQ152" s="309"/>
      <c r="DR152" s="309"/>
      <c r="DS152" s="309"/>
      <c r="DT152" s="309"/>
      <c r="DU152" s="309"/>
      <c r="DV152" s="309"/>
      <c r="DW152" s="309"/>
      <c r="DX152" s="309"/>
      <c r="DY152" s="309"/>
      <c r="DZ152" s="309"/>
      <c r="EA152" s="309"/>
      <c r="EB152" s="309"/>
      <c r="EC152" s="309"/>
      <c r="ED152" s="309"/>
      <c r="EE152" s="309"/>
      <c r="EF152" s="309"/>
      <c r="EG152" s="309"/>
      <c r="EH152" s="309"/>
      <c r="EI152" s="309"/>
    </row>
    <row r="153" spans="1:139">
      <c r="A153" s="309"/>
      <c r="B153" s="307"/>
      <c r="C153" s="307"/>
      <c r="D153" s="307"/>
      <c r="E153" s="307"/>
      <c r="F153" s="307"/>
      <c r="G153" s="307"/>
      <c r="H153" s="307"/>
      <c r="I153" s="309"/>
      <c r="J153" s="309"/>
      <c r="K153" s="309"/>
      <c r="L153" s="309"/>
      <c r="M153" s="309"/>
      <c r="N153" s="309"/>
      <c r="O153" s="309"/>
      <c r="P153" s="309"/>
      <c r="Q153" s="309"/>
      <c r="R153" s="309"/>
      <c r="S153" s="309"/>
      <c r="T153" s="309"/>
      <c r="U153" s="309"/>
      <c r="V153" s="309"/>
      <c r="W153" s="309"/>
      <c r="X153" s="309"/>
      <c r="Y153" s="309"/>
      <c r="Z153" s="309"/>
      <c r="AA153" s="309"/>
      <c r="AB153" s="309"/>
      <c r="AC153" s="309"/>
      <c r="AD153" s="309"/>
      <c r="AE153" s="309"/>
      <c r="AF153" s="309"/>
      <c r="AG153" s="309"/>
      <c r="AH153" s="309"/>
      <c r="AI153" s="309"/>
      <c r="AJ153" s="309"/>
      <c r="AK153" s="309"/>
      <c r="AL153" s="309"/>
      <c r="AM153" s="309"/>
      <c r="AN153" s="309"/>
      <c r="AO153" s="309"/>
      <c r="AP153" s="309"/>
      <c r="AQ153" s="309"/>
      <c r="AR153" s="309"/>
      <c r="AS153" s="309"/>
      <c r="AT153" s="309"/>
      <c r="AU153" s="309"/>
      <c r="AV153" s="309"/>
      <c r="AW153" s="309"/>
      <c r="AX153" s="309"/>
      <c r="AY153" s="309"/>
      <c r="AZ153" s="309"/>
      <c r="BA153" s="309"/>
      <c r="BB153" s="309"/>
      <c r="BC153" s="309"/>
      <c r="BD153" s="309"/>
      <c r="BE153" s="309"/>
      <c r="BF153" s="309"/>
      <c r="BG153" s="309"/>
      <c r="BH153" s="309"/>
      <c r="BI153" s="309"/>
      <c r="BJ153" s="309"/>
      <c r="BK153" s="309"/>
      <c r="BL153" s="309"/>
      <c r="BM153" s="309"/>
      <c r="BN153" s="309"/>
      <c r="BO153" s="309"/>
      <c r="BP153" s="309"/>
      <c r="BQ153" s="309"/>
      <c r="BR153" s="309"/>
      <c r="BS153" s="309"/>
      <c r="BT153" s="309"/>
      <c r="BU153" s="309"/>
      <c r="BV153" s="309"/>
      <c r="BW153" s="309"/>
      <c r="BX153" s="309"/>
      <c r="BY153" s="309"/>
      <c r="BZ153" s="309"/>
      <c r="CA153" s="309"/>
      <c r="CB153" s="309"/>
      <c r="CC153" s="309"/>
      <c r="CD153" s="309"/>
      <c r="CE153" s="309"/>
      <c r="CF153" s="309"/>
      <c r="CG153" s="309"/>
      <c r="CH153" s="309"/>
      <c r="CI153" s="309"/>
      <c r="CJ153" s="309"/>
      <c r="CK153" s="309"/>
      <c r="CL153" s="309"/>
      <c r="CM153" s="309"/>
      <c r="CN153" s="309"/>
      <c r="CO153" s="309"/>
      <c r="CP153" s="309"/>
      <c r="CQ153" s="309"/>
      <c r="CR153" s="309"/>
      <c r="CS153" s="309"/>
      <c r="CT153" s="309"/>
      <c r="CU153" s="309"/>
      <c r="CV153" s="309"/>
      <c r="CW153" s="309"/>
      <c r="CX153" s="309"/>
      <c r="CY153" s="309"/>
      <c r="CZ153" s="309"/>
      <c r="DA153" s="309"/>
      <c r="DB153" s="309"/>
      <c r="DC153" s="309"/>
      <c r="DD153" s="309"/>
      <c r="DE153" s="309"/>
      <c r="DF153" s="309"/>
      <c r="DG153" s="309"/>
      <c r="DH153" s="309"/>
      <c r="DI153" s="309"/>
      <c r="DJ153" s="309"/>
      <c r="DK153" s="309"/>
      <c r="DL153" s="309"/>
      <c r="DM153" s="309"/>
      <c r="DN153" s="309"/>
      <c r="DO153" s="309"/>
      <c r="DP153" s="309"/>
      <c r="DQ153" s="309"/>
      <c r="DR153" s="309"/>
      <c r="DS153" s="309"/>
      <c r="DT153" s="309"/>
      <c r="DU153" s="309"/>
      <c r="DV153" s="309"/>
      <c r="DW153" s="309"/>
      <c r="DX153" s="309"/>
      <c r="DY153" s="309"/>
      <c r="DZ153" s="309"/>
      <c r="EA153" s="309"/>
      <c r="EB153" s="309"/>
      <c r="EC153" s="309"/>
      <c r="ED153" s="309"/>
      <c r="EE153" s="309"/>
      <c r="EF153" s="309"/>
      <c r="EG153" s="309"/>
      <c r="EH153" s="309"/>
      <c r="EI153" s="309"/>
    </row>
    <row r="154" spans="1:139">
      <c r="A154" s="309"/>
      <c r="B154" s="307"/>
      <c r="C154" s="307"/>
      <c r="D154" s="307"/>
      <c r="E154" s="307"/>
      <c r="F154" s="307"/>
      <c r="G154" s="307"/>
      <c r="H154" s="307"/>
      <c r="I154" s="309"/>
      <c r="J154" s="309"/>
      <c r="K154" s="309"/>
      <c r="L154" s="309"/>
      <c r="M154" s="309"/>
      <c r="N154" s="309"/>
      <c r="O154" s="309"/>
      <c r="P154" s="309"/>
      <c r="Q154" s="309"/>
      <c r="R154" s="309"/>
      <c r="S154" s="309"/>
      <c r="T154" s="309"/>
      <c r="U154" s="309"/>
      <c r="V154" s="309"/>
      <c r="W154" s="309"/>
      <c r="X154" s="309"/>
      <c r="Y154" s="309"/>
      <c r="Z154" s="309"/>
      <c r="AA154" s="309"/>
      <c r="AB154" s="309"/>
      <c r="AC154" s="309"/>
      <c r="AD154" s="309"/>
      <c r="AE154" s="309"/>
      <c r="AF154" s="309"/>
      <c r="AG154" s="309"/>
      <c r="AH154" s="309"/>
      <c r="AI154" s="309"/>
      <c r="AJ154" s="309"/>
      <c r="AK154" s="309"/>
      <c r="AL154" s="309"/>
      <c r="AM154" s="309"/>
      <c r="AN154" s="309"/>
      <c r="AO154" s="309"/>
      <c r="AP154" s="309"/>
      <c r="AQ154" s="309"/>
      <c r="AR154" s="309"/>
      <c r="AS154" s="309"/>
      <c r="AT154" s="309"/>
      <c r="AU154" s="309"/>
      <c r="AV154" s="309"/>
      <c r="AW154" s="309"/>
      <c r="AX154" s="309"/>
      <c r="AY154" s="309"/>
      <c r="AZ154" s="309"/>
      <c r="BA154" s="309"/>
      <c r="BB154" s="309"/>
      <c r="BC154" s="309"/>
      <c r="BD154" s="309"/>
      <c r="BE154" s="309"/>
      <c r="BF154" s="309"/>
      <c r="BG154" s="309"/>
      <c r="BH154" s="309"/>
      <c r="BI154" s="309"/>
      <c r="BJ154" s="309"/>
      <c r="BK154" s="309"/>
      <c r="BL154" s="309"/>
      <c r="BM154" s="309"/>
      <c r="BN154" s="309"/>
      <c r="BO154" s="309"/>
      <c r="BP154" s="309"/>
      <c r="BQ154" s="309"/>
      <c r="BR154" s="309"/>
      <c r="BS154" s="309"/>
      <c r="BT154" s="309"/>
      <c r="BU154" s="309"/>
      <c r="BV154" s="309"/>
      <c r="BW154" s="309"/>
      <c r="BX154" s="309"/>
      <c r="BY154" s="309"/>
      <c r="BZ154" s="309"/>
      <c r="CA154" s="309"/>
      <c r="CB154" s="309"/>
      <c r="CC154" s="309"/>
      <c r="CD154" s="309"/>
      <c r="CE154" s="309"/>
      <c r="CF154" s="309"/>
      <c r="CG154" s="309"/>
      <c r="CH154" s="309"/>
      <c r="CI154" s="309"/>
      <c r="CJ154" s="309"/>
      <c r="CK154" s="309"/>
      <c r="CL154" s="309"/>
      <c r="CM154" s="309"/>
      <c r="CN154" s="309"/>
      <c r="CO154" s="309"/>
      <c r="CP154" s="309"/>
      <c r="CQ154" s="309"/>
      <c r="CR154" s="309"/>
      <c r="CS154" s="309"/>
      <c r="CT154" s="309"/>
      <c r="CU154" s="309"/>
      <c r="CV154" s="309"/>
      <c r="CW154" s="309"/>
      <c r="CX154" s="309"/>
      <c r="CY154" s="309"/>
      <c r="CZ154" s="309"/>
      <c r="DA154" s="309"/>
      <c r="DB154" s="309"/>
      <c r="DC154" s="309"/>
      <c r="DD154" s="309"/>
      <c r="DE154" s="309"/>
      <c r="DF154" s="309"/>
      <c r="DG154" s="309"/>
      <c r="DH154" s="309"/>
      <c r="DI154" s="309"/>
      <c r="DJ154" s="309"/>
      <c r="DK154" s="309"/>
      <c r="DL154" s="309"/>
      <c r="DM154" s="309"/>
      <c r="DN154" s="309"/>
      <c r="DO154" s="309"/>
      <c r="DP154" s="309"/>
      <c r="DQ154" s="309"/>
      <c r="DR154" s="309"/>
      <c r="DS154" s="309"/>
      <c r="DT154" s="309"/>
      <c r="DU154" s="309"/>
      <c r="DV154" s="309"/>
      <c r="DW154" s="309"/>
      <c r="DX154" s="309"/>
      <c r="DY154" s="309"/>
      <c r="DZ154" s="309"/>
      <c r="EA154" s="309"/>
      <c r="EB154" s="309"/>
      <c r="EC154" s="309"/>
      <c r="ED154" s="309"/>
      <c r="EE154" s="309"/>
      <c r="EF154" s="309"/>
      <c r="EG154" s="309"/>
      <c r="EH154" s="309"/>
      <c r="EI154" s="309"/>
    </row>
    <row r="155" spans="1:139">
      <c r="A155" s="309"/>
      <c r="B155" s="307"/>
      <c r="C155" s="307"/>
      <c r="D155" s="307"/>
      <c r="E155" s="307"/>
      <c r="F155" s="307"/>
      <c r="G155" s="307"/>
      <c r="H155" s="307"/>
      <c r="I155" s="309"/>
      <c r="J155" s="309"/>
      <c r="K155" s="309"/>
      <c r="L155" s="309"/>
      <c r="M155" s="309"/>
      <c r="N155" s="309"/>
      <c r="O155" s="309"/>
      <c r="P155" s="309"/>
      <c r="Q155" s="309"/>
      <c r="R155" s="309"/>
      <c r="S155" s="309"/>
      <c r="T155" s="309"/>
      <c r="U155" s="309"/>
      <c r="V155" s="309"/>
      <c r="W155" s="309"/>
      <c r="X155" s="309"/>
      <c r="Y155" s="309"/>
      <c r="Z155" s="309"/>
      <c r="AA155" s="309"/>
      <c r="AB155" s="309"/>
      <c r="AC155" s="309"/>
      <c r="AD155" s="309"/>
      <c r="AE155" s="309"/>
      <c r="AF155" s="309"/>
      <c r="AG155" s="309"/>
      <c r="AH155" s="309"/>
      <c r="AI155" s="309"/>
      <c r="AJ155" s="309"/>
      <c r="AK155" s="309"/>
      <c r="AL155" s="309"/>
      <c r="AM155" s="309"/>
      <c r="AN155" s="309"/>
      <c r="AO155" s="309"/>
      <c r="AP155" s="309"/>
      <c r="AQ155" s="309"/>
      <c r="AR155" s="309"/>
      <c r="AS155" s="309"/>
      <c r="AT155" s="309"/>
      <c r="AU155" s="309"/>
      <c r="AV155" s="309"/>
      <c r="AW155" s="309"/>
      <c r="AX155" s="309"/>
      <c r="AY155" s="309"/>
      <c r="AZ155" s="309"/>
      <c r="BA155" s="309"/>
      <c r="BB155" s="309"/>
      <c r="BC155" s="309"/>
      <c r="BD155" s="309"/>
      <c r="BE155" s="309"/>
      <c r="BF155" s="309"/>
      <c r="BG155" s="309"/>
      <c r="BH155" s="309"/>
      <c r="BI155" s="309"/>
      <c r="BJ155" s="309"/>
      <c r="BK155" s="309"/>
      <c r="BL155" s="309"/>
      <c r="BM155" s="309"/>
      <c r="BN155" s="309"/>
      <c r="BO155" s="309"/>
      <c r="BP155" s="309"/>
      <c r="BQ155" s="309"/>
      <c r="BR155" s="309"/>
      <c r="BS155" s="309"/>
      <c r="BT155" s="309"/>
      <c r="BU155" s="309"/>
      <c r="BV155" s="309"/>
      <c r="BW155" s="309"/>
      <c r="BX155" s="309"/>
      <c r="BY155" s="309"/>
      <c r="BZ155" s="309"/>
      <c r="CA155" s="309"/>
      <c r="CB155" s="309"/>
      <c r="CC155" s="309"/>
      <c r="CD155" s="309"/>
      <c r="CE155" s="309"/>
      <c r="CF155" s="309"/>
      <c r="CG155" s="309"/>
      <c r="CH155" s="309"/>
      <c r="CI155" s="309"/>
      <c r="CJ155" s="309"/>
      <c r="CK155" s="309"/>
      <c r="CL155" s="309"/>
      <c r="CM155" s="309"/>
      <c r="CN155" s="309"/>
      <c r="CO155" s="309"/>
      <c r="CP155" s="309"/>
      <c r="CQ155" s="309"/>
      <c r="CR155" s="309"/>
      <c r="CS155" s="309"/>
      <c r="CT155" s="309"/>
      <c r="CU155" s="309"/>
      <c r="CV155" s="309"/>
      <c r="CW155" s="309"/>
      <c r="CX155" s="309"/>
      <c r="CY155" s="309"/>
      <c r="CZ155" s="309"/>
      <c r="DA155" s="309"/>
      <c r="DB155" s="309"/>
      <c r="DC155" s="309"/>
      <c r="DD155" s="309"/>
      <c r="DE155" s="309"/>
      <c r="DF155" s="309"/>
      <c r="DG155" s="309"/>
      <c r="DH155" s="309"/>
      <c r="DI155" s="309"/>
      <c r="DJ155" s="309"/>
      <c r="DK155" s="309"/>
      <c r="DL155" s="309"/>
      <c r="DM155" s="309"/>
      <c r="DN155" s="309"/>
      <c r="DO155" s="309"/>
      <c r="DP155" s="309"/>
      <c r="DQ155" s="309"/>
      <c r="DR155" s="309"/>
      <c r="DS155" s="309"/>
      <c r="DT155" s="309"/>
      <c r="DU155" s="309"/>
      <c r="DV155" s="309"/>
      <c r="DW155" s="309"/>
      <c r="DX155" s="309"/>
      <c r="DY155" s="309"/>
      <c r="DZ155" s="309"/>
      <c r="EA155" s="309"/>
      <c r="EB155" s="309"/>
      <c r="EC155" s="309"/>
      <c r="ED155" s="309"/>
      <c r="EE155" s="309"/>
      <c r="EF155" s="309"/>
      <c r="EG155" s="309"/>
      <c r="EH155" s="309"/>
      <c r="EI155" s="309"/>
    </row>
    <row r="156" spans="1:139">
      <c r="A156" s="309"/>
      <c r="B156" s="307"/>
      <c r="C156" s="307"/>
      <c r="D156" s="307"/>
      <c r="E156" s="307"/>
      <c r="F156" s="307"/>
      <c r="G156" s="307"/>
      <c r="H156" s="307"/>
      <c r="I156" s="309"/>
      <c r="J156" s="309"/>
      <c r="K156" s="309"/>
      <c r="L156" s="309"/>
      <c r="M156" s="309"/>
      <c r="N156" s="309"/>
      <c r="O156" s="309"/>
      <c r="P156" s="309"/>
      <c r="Q156" s="309"/>
      <c r="R156" s="309"/>
      <c r="S156" s="309"/>
      <c r="T156" s="309"/>
      <c r="U156" s="309"/>
      <c r="V156" s="309"/>
      <c r="W156" s="309"/>
      <c r="X156" s="309"/>
      <c r="Y156" s="309"/>
      <c r="Z156" s="309"/>
      <c r="AA156" s="309"/>
      <c r="AB156" s="309"/>
      <c r="AC156" s="309"/>
      <c r="AD156" s="309"/>
      <c r="AE156" s="309"/>
      <c r="AF156" s="309"/>
      <c r="AG156" s="309"/>
      <c r="AH156" s="309"/>
      <c r="AI156" s="309"/>
      <c r="AJ156" s="309"/>
      <c r="AK156" s="309"/>
      <c r="AL156" s="309"/>
      <c r="AM156" s="309"/>
      <c r="AN156" s="309"/>
      <c r="AO156" s="309"/>
      <c r="AP156" s="309"/>
      <c r="AQ156" s="309"/>
      <c r="AR156" s="309"/>
      <c r="AS156" s="309"/>
      <c r="AT156" s="309"/>
      <c r="AU156" s="309"/>
      <c r="AV156" s="309"/>
      <c r="AW156" s="309"/>
      <c r="AX156" s="309"/>
      <c r="AY156" s="309"/>
      <c r="AZ156" s="309"/>
      <c r="BA156" s="309"/>
      <c r="BB156" s="309"/>
      <c r="BC156" s="309"/>
      <c r="BD156" s="309"/>
      <c r="BE156" s="309"/>
      <c r="BF156" s="309"/>
      <c r="BG156" s="309"/>
      <c r="BH156" s="309"/>
      <c r="BI156" s="309"/>
      <c r="BJ156" s="309"/>
      <c r="BK156" s="309"/>
      <c r="BL156" s="309"/>
      <c r="BM156" s="309"/>
      <c r="BN156" s="309"/>
      <c r="BO156" s="309"/>
      <c r="BP156" s="309"/>
      <c r="BQ156" s="309"/>
      <c r="BR156" s="309"/>
      <c r="BS156" s="309"/>
      <c r="BT156" s="309"/>
      <c r="BU156" s="309"/>
      <c r="BV156" s="309"/>
      <c r="BW156" s="309"/>
      <c r="BX156" s="309"/>
      <c r="BY156" s="309"/>
      <c r="BZ156" s="309"/>
      <c r="CA156" s="309"/>
      <c r="CB156" s="309"/>
      <c r="CC156" s="309"/>
      <c r="CD156" s="309"/>
      <c r="CE156" s="309"/>
      <c r="CF156" s="309"/>
      <c r="CG156" s="309"/>
      <c r="CH156" s="309"/>
      <c r="CI156" s="309"/>
      <c r="CJ156" s="309"/>
      <c r="CK156" s="309"/>
      <c r="CL156" s="309"/>
      <c r="CM156" s="309"/>
      <c r="CN156" s="309"/>
      <c r="CO156" s="309"/>
      <c r="CP156" s="309"/>
      <c r="CQ156" s="309"/>
      <c r="CR156" s="309"/>
      <c r="CS156" s="309"/>
      <c r="CT156" s="309"/>
      <c r="CU156" s="309"/>
      <c r="CV156" s="309"/>
      <c r="CW156" s="309"/>
      <c r="CX156" s="309"/>
      <c r="CY156" s="309"/>
      <c r="CZ156" s="309"/>
      <c r="DA156" s="309"/>
      <c r="DB156" s="309"/>
      <c r="DC156" s="309"/>
      <c r="DD156" s="309"/>
      <c r="DE156" s="309"/>
      <c r="DF156" s="309"/>
      <c r="DG156" s="309"/>
      <c r="DH156" s="309"/>
      <c r="DI156" s="309"/>
      <c r="DJ156" s="309"/>
      <c r="DK156" s="309"/>
      <c r="DL156" s="309"/>
      <c r="DM156" s="309"/>
      <c r="DN156" s="309"/>
      <c r="DO156" s="309"/>
      <c r="DP156" s="309"/>
      <c r="DQ156" s="309"/>
      <c r="DR156" s="309"/>
      <c r="DS156" s="309"/>
      <c r="DT156" s="309"/>
      <c r="DU156" s="309"/>
      <c r="DV156" s="309"/>
      <c r="DW156" s="309"/>
      <c r="DX156" s="309"/>
      <c r="DY156" s="309"/>
      <c r="DZ156" s="309"/>
      <c r="EA156" s="309"/>
      <c r="EB156" s="309"/>
      <c r="EC156" s="309"/>
      <c r="ED156" s="309"/>
      <c r="EE156" s="309"/>
      <c r="EF156" s="309"/>
      <c r="EG156" s="309"/>
      <c r="EH156" s="309"/>
      <c r="EI156" s="309"/>
    </row>
    <row r="157" spans="1:139">
      <c r="A157" s="309"/>
      <c r="B157" s="307"/>
      <c r="C157" s="307"/>
      <c r="D157" s="307"/>
      <c r="E157" s="307"/>
      <c r="F157" s="307"/>
      <c r="G157" s="307"/>
      <c r="H157" s="307"/>
      <c r="I157" s="309"/>
      <c r="J157" s="309"/>
      <c r="K157" s="309"/>
      <c r="L157" s="309"/>
      <c r="M157" s="309"/>
      <c r="N157" s="309"/>
      <c r="O157" s="309"/>
      <c r="P157" s="309"/>
      <c r="Q157" s="309"/>
      <c r="R157" s="309"/>
      <c r="S157" s="309"/>
      <c r="T157" s="309"/>
      <c r="U157" s="309"/>
      <c r="V157" s="309"/>
      <c r="W157" s="309"/>
      <c r="X157" s="309"/>
      <c r="Y157" s="309"/>
      <c r="Z157" s="309"/>
      <c r="AA157" s="309"/>
      <c r="AB157" s="309"/>
      <c r="AC157" s="309"/>
      <c r="AD157" s="309"/>
      <c r="AE157" s="309"/>
      <c r="AF157" s="309"/>
      <c r="AG157" s="309"/>
      <c r="AH157" s="309"/>
      <c r="AI157" s="309"/>
      <c r="AJ157" s="309"/>
      <c r="AK157" s="309"/>
      <c r="AL157" s="309"/>
      <c r="AM157" s="309"/>
      <c r="AN157" s="309"/>
      <c r="AO157" s="309"/>
      <c r="AP157" s="309"/>
      <c r="AQ157" s="309"/>
      <c r="AR157" s="309"/>
      <c r="AS157" s="309"/>
      <c r="AT157" s="309"/>
      <c r="AU157" s="309"/>
      <c r="AV157" s="309"/>
      <c r="AW157" s="309"/>
      <c r="AX157" s="309"/>
      <c r="AY157" s="309"/>
      <c r="AZ157" s="309"/>
      <c r="BA157" s="309"/>
      <c r="BB157" s="309"/>
      <c r="BC157" s="309"/>
      <c r="BD157" s="309"/>
      <c r="BE157" s="309"/>
      <c r="BF157" s="309"/>
      <c r="BG157" s="309"/>
      <c r="BH157" s="309"/>
      <c r="BI157" s="309"/>
      <c r="BJ157" s="309"/>
      <c r="BK157" s="309"/>
      <c r="BL157" s="309"/>
      <c r="BM157" s="309"/>
      <c r="BN157" s="309"/>
      <c r="BO157" s="309"/>
      <c r="BP157" s="309"/>
      <c r="BQ157" s="309"/>
      <c r="BR157" s="309"/>
      <c r="BS157" s="309"/>
      <c r="BT157" s="309"/>
      <c r="BU157" s="309"/>
      <c r="BV157" s="309"/>
      <c r="BW157" s="309"/>
      <c r="BX157" s="309"/>
      <c r="BY157" s="309"/>
      <c r="BZ157" s="309"/>
      <c r="CA157" s="309"/>
      <c r="CB157" s="309"/>
      <c r="CC157" s="309"/>
      <c r="CD157" s="309"/>
      <c r="CE157" s="309"/>
      <c r="CF157" s="309"/>
      <c r="CG157" s="309"/>
      <c r="CH157" s="309"/>
      <c r="CI157" s="309"/>
      <c r="CJ157" s="309"/>
      <c r="CK157" s="309"/>
      <c r="CL157" s="309"/>
      <c r="CM157" s="309"/>
      <c r="CN157" s="309"/>
      <c r="CO157" s="309"/>
      <c r="CP157" s="309"/>
      <c r="CQ157" s="309"/>
      <c r="CR157" s="309"/>
      <c r="CS157" s="309"/>
      <c r="CT157" s="309"/>
      <c r="CU157" s="309"/>
      <c r="CV157" s="309"/>
      <c r="CW157" s="309"/>
      <c r="CX157" s="309"/>
      <c r="CY157" s="309"/>
      <c r="CZ157" s="309"/>
      <c r="DA157" s="309"/>
      <c r="DB157" s="309"/>
      <c r="DC157" s="309"/>
      <c r="DD157" s="309"/>
      <c r="DE157" s="309"/>
      <c r="DF157" s="309"/>
      <c r="DG157" s="309"/>
      <c r="DH157" s="309"/>
      <c r="DI157" s="309"/>
      <c r="DJ157" s="309"/>
      <c r="DK157" s="309"/>
      <c r="DL157" s="309"/>
      <c r="DM157" s="309"/>
      <c r="DN157" s="309"/>
      <c r="DO157" s="309"/>
      <c r="DP157" s="309"/>
      <c r="DQ157" s="309"/>
      <c r="DR157" s="309"/>
      <c r="DS157" s="309"/>
      <c r="DT157" s="309"/>
      <c r="DU157" s="309"/>
      <c r="DV157" s="309"/>
      <c r="DW157" s="309"/>
      <c r="DX157" s="309"/>
      <c r="DY157" s="309"/>
      <c r="DZ157" s="309"/>
      <c r="EA157" s="309"/>
      <c r="EB157" s="309"/>
      <c r="EC157" s="309"/>
      <c r="ED157" s="309"/>
      <c r="EE157" s="309"/>
      <c r="EF157" s="309"/>
      <c r="EG157" s="309"/>
      <c r="EH157" s="309"/>
      <c r="EI157" s="309"/>
    </row>
    <row r="158" spans="1:139">
      <c r="A158" s="309"/>
      <c r="B158" s="307"/>
      <c r="C158" s="307"/>
      <c r="D158" s="307"/>
      <c r="E158" s="307"/>
      <c r="F158" s="307"/>
      <c r="G158" s="307"/>
      <c r="H158" s="307"/>
      <c r="I158" s="309"/>
      <c r="J158" s="309"/>
      <c r="K158" s="309"/>
      <c r="L158" s="309"/>
      <c r="M158" s="309"/>
      <c r="N158" s="309"/>
      <c r="O158" s="309"/>
      <c r="P158" s="309"/>
      <c r="Q158" s="309"/>
      <c r="R158" s="309"/>
      <c r="S158" s="309"/>
      <c r="T158" s="309"/>
      <c r="U158" s="309"/>
      <c r="V158" s="309"/>
      <c r="W158" s="309"/>
      <c r="X158" s="309"/>
      <c r="Y158" s="309"/>
      <c r="Z158" s="309"/>
      <c r="AA158" s="309"/>
      <c r="AB158" s="309"/>
      <c r="AC158" s="309"/>
      <c r="AD158" s="309"/>
      <c r="AE158" s="309"/>
      <c r="AF158" s="309"/>
      <c r="AG158" s="309"/>
      <c r="AH158" s="309"/>
      <c r="AI158" s="309"/>
      <c r="AJ158" s="309"/>
      <c r="AK158" s="309"/>
      <c r="AL158" s="309"/>
      <c r="AM158" s="309"/>
      <c r="AN158" s="309"/>
      <c r="AO158" s="309"/>
      <c r="AP158" s="309"/>
      <c r="AQ158" s="309"/>
      <c r="AR158" s="309"/>
      <c r="AS158" s="309"/>
      <c r="AT158" s="309"/>
      <c r="AU158" s="309"/>
      <c r="AV158" s="309"/>
      <c r="AW158" s="309"/>
      <c r="AX158" s="309"/>
      <c r="AY158" s="309"/>
      <c r="AZ158" s="309"/>
      <c r="BA158" s="309"/>
      <c r="BB158" s="309"/>
      <c r="BC158" s="309"/>
      <c r="BD158" s="309"/>
      <c r="BE158" s="309"/>
      <c r="BF158" s="309"/>
      <c r="BG158" s="309"/>
      <c r="BH158" s="309"/>
      <c r="BI158" s="309"/>
      <c r="BJ158" s="309"/>
      <c r="BK158" s="309"/>
      <c r="BL158" s="309"/>
      <c r="BM158" s="309"/>
      <c r="BN158" s="309"/>
      <c r="BO158" s="309"/>
      <c r="BP158" s="309"/>
      <c r="BQ158" s="309"/>
      <c r="BR158" s="309"/>
      <c r="BS158" s="309"/>
      <c r="BT158" s="309"/>
      <c r="BU158" s="309"/>
      <c r="BV158" s="309"/>
      <c r="BW158" s="309"/>
      <c r="BX158" s="309"/>
      <c r="BY158" s="309"/>
      <c r="BZ158" s="309"/>
      <c r="CA158" s="309"/>
      <c r="CB158" s="309"/>
      <c r="CC158" s="309"/>
      <c r="CD158" s="309"/>
      <c r="CE158" s="309"/>
      <c r="CF158" s="309"/>
      <c r="CG158" s="309"/>
      <c r="CH158" s="309"/>
      <c r="CI158" s="309"/>
      <c r="CJ158" s="309"/>
      <c r="CK158" s="309"/>
      <c r="CL158" s="309"/>
      <c r="CM158" s="309"/>
      <c r="CN158" s="309"/>
      <c r="CO158" s="309"/>
      <c r="CP158" s="309"/>
      <c r="CQ158" s="309"/>
      <c r="CR158" s="309"/>
      <c r="CS158" s="309"/>
      <c r="CT158" s="309"/>
      <c r="CU158" s="309"/>
      <c r="CV158" s="309"/>
      <c r="CW158" s="309"/>
      <c r="CX158" s="309"/>
      <c r="CY158" s="309"/>
      <c r="CZ158" s="309"/>
      <c r="DA158" s="309"/>
      <c r="DB158" s="309"/>
      <c r="DC158" s="309"/>
      <c r="DD158" s="309"/>
      <c r="DE158" s="309"/>
      <c r="DF158" s="309"/>
      <c r="DG158" s="309"/>
      <c r="DH158" s="309"/>
      <c r="DI158" s="309"/>
      <c r="DJ158" s="309"/>
      <c r="DK158" s="309"/>
      <c r="DL158" s="309"/>
      <c r="DM158" s="309"/>
      <c r="DN158" s="309"/>
      <c r="DO158" s="309"/>
      <c r="DP158" s="309"/>
      <c r="DQ158" s="309"/>
      <c r="DR158" s="309"/>
      <c r="DS158" s="309"/>
      <c r="DT158" s="309"/>
      <c r="DU158" s="309"/>
      <c r="DV158" s="309"/>
      <c r="DW158" s="309"/>
      <c r="DX158" s="309"/>
      <c r="DY158" s="309"/>
      <c r="DZ158" s="309"/>
      <c r="EA158" s="309"/>
      <c r="EB158" s="309"/>
      <c r="EC158" s="309"/>
      <c r="ED158" s="309"/>
      <c r="EE158" s="309"/>
      <c r="EF158" s="309"/>
      <c r="EG158" s="309"/>
      <c r="EH158" s="309"/>
      <c r="EI158" s="309"/>
    </row>
    <row r="159" spans="1:139">
      <c r="A159" s="309"/>
      <c r="B159" s="307"/>
      <c r="C159" s="307"/>
      <c r="D159" s="307"/>
      <c r="E159" s="307"/>
      <c r="F159" s="307"/>
      <c r="G159" s="307"/>
      <c r="H159" s="307"/>
      <c r="I159" s="309"/>
      <c r="J159" s="309"/>
      <c r="K159" s="309"/>
      <c r="L159" s="309"/>
      <c r="M159" s="309"/>
      <c r="N159" s="309"/>
      <c r="O159" s="309"/>
      <c r="P159" s="309"/>
      <c r="Q159" s="309"/>
      <c r="R159" s="309"/>
      <c r="S159" s="309"/>
      <c r="T159" s="309"/>
      <c r="U159" s="309"/>
      <c r="V159" s="309"/>
      <c r="W159" s="309"/>
      <c r="X159" s="309"/>
      <c r="Y159" s="309"/>
      <c r="Z159" s="309"/>
      <c r="AA159" s="309"/>
      <c r="AB159" s="309"/>
      <c r="AC159" s="309"/>
      <c r="AD159" s="309"/>
      <c r="AE159" s="309"/>
      <c r="AF159" s="309"/>
      <c r="AG159" s="309"/>
      <c r="AH159" s="309"/>
      <c r="AI159" s="309"/>
      <c r="AJ159" s="309"/>
      <c r="AK159" s="309"/>
      <c r="AL159" s="309"/>
      <c r="AM159" s="309"/>
      <c r="AN159" s="309"/>
      <c r="AO159" s="309"/>
      <c r="AP159" s="309"/>
      <c r="AQ159" s="309"/>
      <c r="AR159" s="309"/>
      <c r="AS159" s="309"/>
      <c r="AT159" s="309"/>
      <c r="AU159" s="309"/>
      <c r="AV159" s="309"/>
      <c r="AW159" s="309"/>
      <c r="AX159" s="309"/>
      <c r="AY159" s="309"/>
      <c r="AZ159" s="309"/>
      <c r="BA159" s="309"/>
      <c r="BB159" s="309"/>
      <c r="BC159" s="309"/>
      <c r="BD159" s="309"/>
      <c r="BE159" s="309"/>
      <c r="BF159" s="309"/>
      <c r="BG159" s="309"/>
      <c r="BH159" s="309"/>
      <c r="BI159" s="309"/>
      <c r="BJ159" s="309"/>
      <c r="BK159" s="309"/>
      <c r="BL159" s="309"/>
      <c r="BM159" s="309"/>
      <c r="BN159" s="309"/>
      <c r="BO159" s="309"/>
      <c r="BP159" s="309"/>
      <c r="BQ159" s="309"/>
      <c r="BR159" s="309"/>
      <c r="BS159" s="309"/>
      <c r="BT159" s="309"/>
      <c r="BU159" s="309"/>
      <c r="BV159" s="309"/>
      <c r="BW159" s="309"/>
      <c r="BX159" s="309"/>
      <c r="BY159" s="309"/>
      <c r="BZ159" s="309"/>
      <c r="CA159" s="309"/>
      <c r="CB159" s="309"/>
      <c r="CC159" s="309"/>
      <c r="CD159" s="309"/>
      <c r="CE159" s="309"/>
      <c r="CF159" s="309"/>
      <c r="CG159" s="309"/>
      <c r="CH159" s="309"/>
      <c r="CI159" s="309"/>
      <c r="CJ159" s="309"/>
      <c r="CK159" s="309"/>
      <c r="CL159" s="309"/>
      <c r="CM159" s="309"/>
      <c r="CN159" s="309"/>
      <c r="CO159" s="309"/>
      <c r="CP159" s="309"/>
      <c r="CQ159" s="309"/>
      <c r="CR159" s="309"/>
      <c r="CS159" s="309"/>
      <c r="CT159" s="309"/>
      <c r="CU159" s="309"/>
      <c r="CV159" s="309"/>
      <c r="CW159" s="309"/>
      <c r="CX159" s="309"/>
      <c r="CY159" s="309"/>
      <c r="CZ159" s="309"/>
      <c r="DA159" s="309"/>
      <c r="DB159" s="309"/>
      <c r="DC159" s="309"/>
      <c r="DD159" s="309"/>
      <c r="DE159" s="309"/>
      <c r="DF159" s="309"/>
      <c r="DG159" s="309"/>
      <c r="DH159" s="309"/>
      <c r="DI159" s="309"/>
      <c r="DJ159" s="309"/>
      <c r="DK159" s="309"/>
      <c r="DL159" s="309"/>
      <c r="DM159" s="309"/>
      <c r="DN159" s="309"/>
      <c r="DO159" s="309"/>
      <c r="DP159" s="309"/>
      <c r="DQ159" s="309"/>
      <c r="DR159" s="309"/>
      <c r="DS159" s="309"/>
      <c r="DT159" s="309"/>
      <c r="DU159" s="309"/>
      <c r="DV159" s="309"/>
      <c r="DW159" s="309"/>
      <c r="DX159" s="309"/>
      <c r="DY159" s="309"/>
      <c r="DZ159" s="309"/>
      <c r="EA159" s="309"/>
      <c r="EB159" s="309"/>
      <c r="EC159" s="309"/>
      <c r="ED159" s="309"/>
      <c r="EE159" s="309"/>
      <c r="EF159" s="309"/>
      <c r="EG159" s="309"/>
      <c r="EH159" s="309"/>
      <c r="EI159" s="309"/>
    </row>
    <row r="160" spans="1:139">
      <c r="A160" s="309"/>
      <c r="B160" s="307"/>
      <c r="C160" s="307"/>
      <c r="D160" s="307"/>
      <c r="E160" s="307"/>
      <c r="F160" s="307"/>
      <c r="G160" s="307"/>
      <c r="H160" s="307"/>
      <c r="I160" s="309"/>
      <c r="J160" s="309"/>
      <c r="K160" s="309"/>
      <c r="L160" s="309"/>
      <c r="M160" s="309"/>
      <c r="N160" s="309"/>
      <c r="O160" s="309"/>
      <c r="P160" s="309"/>
      <c r="Q160" s="309"/>
      <c r="R160" s="309"/>
      <c r="S160" s="309"/>
      <c r="T160" s="309"/>
      <c r="U160" s="309"/>
      <c r="V160" s="309"/>
      <c r="W160" s="309"/>
      <c r="X160" s="309"/>
      <c r="Y160" s="309"/>
      <c r="Z160" s="309"/>
      <c r="AA160" s="309"/>
      <c r="AB160" s="309"/>
      <c r="AC160" s="309"/>
      <c r="AD160" s="309"/>
      <c r="AE160" s="309"/>
      <c r="AF160" s="309"/>
      <c r="AG160" s="309"/>
      <c r="AH160" s="309"/>
      <c r="AI160" s="309"/>
      <c r="AJ160" s="309"/>
      <c r="AK160" s="309"/>
      <c r="AL160" s="309"/>
      <c r="AM160" s="309"/>
      <c r="AN160" s="309"/>
      <c r="AO160" s="309"/>
      <c r="AP160" s="309"/>
      <c r="AQ160" s="309"/>
      <c r="AR160" s="309"/>
      <c r="AS160" s="309"/>
      <c r="AT160" s="309"/>
      <c r="AU160" s="309"/>
      <c r="AV160" s="309"/>
      <c r="AW160" s="309"/>
      <c r="AX160" s="309"/>
      <c r="AY160" s="309"/>
      <c r="AZ160" s="309"/>
      <c r="BA160" s="309"/>
      <c r="BB160" s="309"/>
      <c r="BC160" s="309"/>
      <c r="BD160" s="309"/>
      <c r="BE160" s="309"/>
      <c r="BF160" s="309"/>
      <c r="BG160" s="309"/>
      <c r="BH160" s="309"/>
      <c r="BI160" s="309"/>
      <c r="BJ160" s="309"/>
      <c r="BK160" s="309"/>
      <c r="BL160" s="309"/>
      <c r="BM160" s="309"/>
      <c r="BN160" s="309"/>
      <c r="BO160" s="309"/>
      <c r="BP160" s="309"/>
      <c r="BQ160" s="309"/>
      <c r="BR160" s="309"/>
      <c r="BS160" s="309"/>
      <c r="BT160" s="309"/>
      <c r="BU160" s="309"/>
      <c r="BV160" s="309"/>
      <c r="BW160" s="309"/>
      <c r="BX160" s="309"/>
      <c r="BY160" s="309"/>
      <c r="BZ160" s="309"/>
      <c r="CA160" s="309"/>
      <c r="CB160" s="309"/>
      <c r="CC160" s="309"/>
      <c r="CD160" s="309"/>
      <c r="CE160" s="309"/>
      <c r="CF160" s="309"/>
      <c r="CG160" s="309"/>
      <c r="CH160" s="309"/>
      <c r="CI160" s="309"/>
      <c r="CJ160" s="309"/>
      <c r="CK160" s="309"/>
      <c r="CL160" s="309"/>
      <c r="CM160" s="309"/>
      <c r="CN160" s="309"/>
      <c r="CO160" s="309"/>
      <c r="CP160" s="309"/>
      <c r="CQ160" s="309"/>
      <c r="CR160" s="309"/>
      <c r="CS160" s="309"/>
      <c r="CT160" s="309"/>
      <c r="CU160" s="309"/>
      <c r="CV160" s="309"/>
      <c r="CW160" s="309"/>
      <c r="CX160" s="309"/>
      <c r="CY160" s="309"/>
      <c r="CZ160" s="309"/>
      <c r="DA160" s="309"/>
      <c r="DB160" s="309"/>
      <c r="DC160" s="309"/>
      <c r="DD160" s="309"/>
      <c r="DE160" s="309"/>
      <c r="DF160" s="309"/>
      <c r="DG160" s="309"/>
      <c r="DH160" s="309"/>
      <c r="DI160" s="309"/>
      <c r="DJ160" s="309"/>
      <c r="DK160" s="309"/>
      <c r="DL160" s="309"/>
      <c r="DM160" s="309"/>
      <c r="DN160" s="309"/>
      <c r="DO160" s="309"/>
      <c r="DP160" s="309"/>
      <c r="DQ160" s="309"/>
      <c r="DR160" s="309"/>
      <c r="DS160" s="309"/>
      <c r="DT160" s="309"/>
      <c r="DU160" s="309"/>
      <c r="DV160" s="309"/>
      <c r="DW160" s="309"/>
      <c r="DX160" s="309"/>
      <c r="DY160" s="309"/>
      <c r="DZ160" s="309"/>
      <c r="EA160" s="309"/>
      <c r="EB160" s="309"/>
      <c r="EC160" s="309"/>
      <c r="ED160" s="309"/>
      <c r="EE160" s="309"/>
      <c r="EF160" s="309"/>
      <c r="EG160" s="309"/>
      <c r="EH160" s="309"/>
      <c r="EI160" s="309"/>
    </row>
    <row r="161" spans="1:139">
      <c r="A161" s="309"/>
      <c r="B161" s="307"/>
      <c r="C161" s="307"/>
      <c r="D161" s="307"/>
      <c r="E161" s="307"/>
      <c r="F161" s="307"/>
      <c r="G161" s="307"/>
      <c r="H161" s="307"/>
      <c r="I161" s="309"/>
      <c r="J161" s="309"/>
      <c r="K161" s="309"/>
      <c r="L161" s="309"/>
      <c r="M161" s="309"/>
      <c r="N161" s="309"/>
      <c r="O161" s="309"/>
      <c r="P161" s="309"/>
      <c r="Q161" s="309"/>
      <c r="R161" s="309"/>
      <c r="S161" s="309"/>
      <c r="T161" s="309"/>
      <c r="U161" s="309"/>
      <c r="V161" s="309"/>
      <c r="W161" s="309"/>
      <c r="X161" s="309"/>
      <c r="Y161" s="309"/>
      <c r="Z161" s="309"/>
      <c r="AA161" s="309"/>
      <c r="AB161" s="309"/>
      <c r="AC161" s="309"/>
      <c r="AD161" s="309"/>
      <c r="AE161" s="309"/>
      <c r="AF161" s="309"/>
      <c r="AG161" s="309"/>
      <c r="AH161" s="309"/>
      <c r="AI161" s="309"/>
      <c r="AJ161" s="309"/>
      <c r="AK161" s="309"/>
      <c r="AL161" s="309"/>
      <c r="AM161" s="309"/>
      <c r="AN161" s="309"/>
      <c r="AO161" s="309"/>
      <c r="AP161" s="309"/>
      <c r="AQ161" s="309"/>
      <c r="AR161" s="309"/>
      <c r="AS161" s="309"/>
      <c r="AT161" s="309"/>
      <c r="AU161" s="309"/>
      <c r="AV161" s="309"/>
      <c r="AW161" s="309"/>
      <c r="AX161" s="309"/>
      <c r="AY161" s="309"/>
      <c r="AZ161" s="309"/>
      <c r="BA161" s="309"/>
      <c r="BB161" s="309"/>
      <c r="BC161" s="309"/>
      <c r="BD161" s="309"/>
      <c r="BE161" s="309"/>
      <c r="BF161" s="309"/>
      <c r="BG161" s="309"/>
      <c r="BH161" s="309"/>
      <c r="BI161" s="309"/>
      <c r="BJ161" s="309"/>
      <c r="BK161" s="309"/>
      <c r="BL161" s="309"/>
      <c r="BM161" s="309"/>
      <c r="BN161" s="309"/>
      <c r="BO161" s="309"/>
      <c r="BP161" s="309"/>
      <c r="BQ161" s="309"/>
      <c r="BR161" s="309"/>
      <c r="BS161" s="309"/>
      <c r="BT161" s="309"/>
      <c r="BU161" s="309"/>
      <c r="BV161" s="309"/>
      <c r="BW161" s="309"/>
      <c r="BX161" s="309"/>
      <c r="BY161" s="309"/>
      <c r="BZ161" s="309"/>
      <c r="CA161" s="309"/>
      <c r="CB161" s="309"/>
      <c r="CC161" s="309"/>
      <c r="CD161" s="309"/>
      <c r="CE161" s="309"/>
      <c r="CF161" s="309"/>
      <c r="CG161" s="309"/>
      <c r="CH161" s="309"/>
      <c r="CI161" s="309"/>
      <c r="CJ161" s="309"/>
      <c r="CK161" s="309"/>
      <c r="CL161" s="309"/>
      <c r="CM161" s="309"/>
      <c r="CN161" s="309"/>
      <c r="CO161" s="309"/>
      <c r="CP161" s="309"/>
      <c r="CQ161" s="309"/>
      <c r="CR161" s="309"/>
      <c r="CS161" s="309"/>
      <c r="CT161" s="309"/>
      <c r="CU161" s="309"/>
      <c r="CV161" s="309"/>
      <c r="CW161" s="309"/>
      <c r="CX161" s="309"/>
      <c r="CY161" s="309"/>
      <c r="CZ161" s="309"/>
      <c r="DA161" s="309"/>
      <c r="DB161" s="309"/>
      <c r="DC161" s="309"/>
      <c r="DD161" s="309"/>
      <c r="DE161" s="309"/>
      <c r="DF161" s="309"/>
      <c r="DG161" s="309"/>
      <c r="DH161" s="309"/>
      <c r="DI161" s="309"/>
      <c r="DJ161" s="309"/>
      <c r="DK161" s="309"/>
      <c r="DL161" s="309"/>
      <c r="DM161" s="309"/>
      <c r="DN161" s="309"/>
      <c r="DO161" s="309"/>
      <c r="DP161" s="309"/>
      <c r="DQ161" s="309"/>
      <c r="DR161" s="309"/>
      <c r="DS161" s="309"/>
      <c r="DT161" s="309"/>
      <c r="DU161" s="309"/>
      <c r="DV161" s="309"/>
      <c r="DW161" s="309"/>
      <c r="DX161" s="309"/>
      <c r="DY161" s="309"/>
      <c r="DZ161" s="309"/>
      <c r="EA161" s="309"/>
      <c r="EB161" s="309"/>
      <c r="EC161" s="309"/>
      <c r="ED161" s="309"/>
      <c r="EE161" s="309"/>
      <c r="EF161" s="309"/>
      <c r="EG161" s="309"/>
      <c r="EH161" s="309"/>
      <c r="EI161" s="309"/>
    </row>
    <row r="162" spans="1:139">
      <c r="A162" s="309"/>
      <c r="B162" s="307"/>
      <c r="C162" s="307"/>
      <c r="D162" s="307"/>
      <c r="E162" s="307"/>
      <c r="F162" s="307"/>
      <c r="G162" s="307"/>
      <c r="H162" s="307"/>
      <c r="I162" s="309"/>
      <c r="J162" s="309"/>
      <c r="K162" s="309"/>
      <c r="L162" s="309"/>
      <c r="M162" s="309"/>
      <c r="N162" s="309"/>
      <c r="O162" s="309"/>
      <c r="P162" s="309"/>
      <c r="Q162" s="309"/>
      <c r="R162" s="309"/>
      <c r="S162" s="309"/>
      <c r="T162" s="309"/>
      <c r="U162" s="309"/>
      <c r="V162" s="309"/>
      <c r="W162" s="309"/>
      <c r="X162" s="309"/>
      <c r="Y162" s="309"/>
      <c r="Z162" s="309"/>
      <c r="AA162" s="309"/>
      <c r="AB162" s="309"/>
      <c r="AC162" s="309"/>
      <c r="AD162" s="309"/>
      <c r="AE162" s="309"/>
      <c r="AF162" s="309"/>
      <c r="AG162" s="309"/>
      <c r="AH162" s="309"/>
      <c r="AI162" s="309"/>
      <c r="AJ162" s="309"/>
      <c r="AK162" s="309"/>
      <c r="AL162" s="309"/>
      <c r="AM162" s="309"/>
      <c r="AN162" s="309"/>
      <c r="AO162" s="309"/>
      <c r="AP162" s="309"/>
      <c r="AQ162" s="309"/>
      <c r="AR162" s="309"/>
      <c r="AS162" s="309"/>
      <c r="AT162" s="309"/>
      <c r="AU162" s="309"/>
      <c r="AV162" s="309"/>
      <c r="AW162" s="309"/>
      <c r="AX162" s="309"/>
      <c r="AY162" s="309"/>
      <c r="AZ162" s="309"/>
      <c r="BA162" s="309"/>
      <c r="BB162" s="309"/>
      <c r="BC162" s="309"/>
      <c r="BD162" s="309"/>
      <c r="BE162" s="309"/>
      <c r="BF162" s="309"/>
      <c r="BG162" s="309"/>
      <c r="BH162" s="309"/>
      <c r="BI162" s="309"/>
      <c r="BJ162" s="309"/>
      <c r="BK162" s="309"/>
      <c r="BL162" s="309"/>
      <c r="BM162" s="309"/>
      <c r="BN162" s="309"/>
      <c r="BO162" s="309"/>
      <c r="BP162" s="309"/>
      <c r="BQ162" s="309"/>
      <c r="BR162" s="309"/>
      <c r="BS162" s="309"/>
      <c r="BT162" s="309"/>
      <c r="BU162" s="309"/>
      <c r="BV162" s="309"/>
      <c r="BW162" s="309"/>
      <c r="BX162" s="309"/>
      <c r="BY162" s="309"/>
      <c r="BZ162" s="309"/>
      <c r="CA162" s="309"/>
      <c r="CB162" s="309"/>
      <c r="CC162" s="309"/>
      <c r="CD162" s="309"/>
      <c r="CE162" s="309"/>
      <c r="CF162" s="309"/>
      <c r="CG162" s="309"/>
      <c r="CH162" s="309"/>
      <c r="CI162" s="309"/>
      <c r="CJ162" s="309"/>
      <c r="CK162" s="309"/>
      <c r="CL162" s="309"/>
      <c r="CM162" s="309"/>
      <c r="CN162" s="309"/>
      <c r="CO162" s="309"/>
      <c r="CP162" s="309"/>
      <c r="CQ162" s="309"/>
      <c r="CR162" s="309"/>
      <c r="CS162" s="309"/>
      <c r="CT162" s="309"/>
      <c r="CU162" s="309"/>
      <c r="CV162" s="309"/>
      <c r="CW162" s="309"/>
      <c r="CX162" s="309"/>
      <c r="CY162" s="309"/>
      <c r="CZ162" s="309"/>
      <c r="DA162" s="309"/>
      <c r="DB162" s="309"/>
      <c r="DC162" s="309"/>
      <c r="DD162" s="309"/>
      <c r="DE162" s="309"/>
      <c r="DF162" s="309"/>
      <c r="DG162" s="309"/>
      <c r="DH162" s="309"/>
      <c r="DI162" s="309"/>
      <c r="DJ162" s="309"/>
      <c r="DK162" s="309"/>
      <c r="DL162" s="309"/>
      <c r="DM162" s="309"/>
      <c r="DN162" s="309"/>
      <c r="DO162" s="309"/>
      <c r="DP162" s="309"/>
      <c r="DQ162" s="309"/>
      <c r="DR162" s="309"/>
      <c r="DS162" s="309"/>
      <c r="DT162" s="309"/>
      <c r="DU162" s="309"/>
      <c r="DV162" s="309"/>
      <c r="DW162" s="309"/>
      <c r="DX162" s="309"/>
      <c r="DY162" s="309"/>
      <c r="DZ162" s="309"/>
      <c r="EA162" s="309"/>
      <c r="EB162" s="309"/>
      <c r="EC162" s="309"/>
      <c r="ED162" s="309"/>
      <c r="EE162" s="309"/>
      <c r="EF162" s="309"/>
      <c r="EG162" s="309"/>
      <c r="EH162" s="309"/>
      <c r="EI162" s="309"/>
    </row>
    <row r="163" spans="1:139">
      <c r="A163" s="309"/>
      <c r="B163" s="307"/>
      <c r="C163" s="307"/>
      <c r="D163" s="307"/>
      <c r="E163" s="307"/>
      <c r="F163" s="307"/>
      <c r="G163" s="307"/>
      <c r="H163" s="307"/>
      <c r="I163" s="309"/>
      <c r="J163" s="309"/>
      <c r="K163" s="309"/>
      <c r="L163" s="309"/>
      <c r="M163" s="309"/>
      <c r="N163" s="309"/>
      <c r="O163" s="309"/>
      <c r="P163" s="309"/>
      <c r="Q163" s="309"/>
      <c r="R163" s="309"/>
      <c r="S163" s="309"/>
      <c r="T163" s="309"/>
      <c r="U163" s="309"/>
      <c r="V163" s="309"/>
      <c r="W163" s="309"/>
      <c r="X163" s="309"/>
      <c r="Y163" s="309"/>
      <c r="Z163" s="309"/>
      <c r="AA163" s="309"/>
      <c r="AB163" s="309"/>
      <c r="AC163" s="309"/>
      <c r="AD163" s="309"/>
      <c r="AE163" s="309"/>
      <c r="AF163" s="309"/>
      <c r="AG163" s="309"/>
      <c r="AH163" s="309"/>
      <c r="AI163" s="309"/>
      <c r="AJ163" s="309"/>
      <c r="AK163" s="309"/>
      <c r="AL163" s="309"/>
      <c r="AM163" s="309"/>
      <c r="AN163" s="309"/>
      <c r="AO163" s="309"/>
      <c r="AP163" s="309"/>
      <c r="AQ163" s="309"/>
      <c r="AR163" s="309"/>
      <c r="AS163" s="309"/>
      <c r="AT163" s="309"/>
      <c r="AU163" s="309"/>
      <c r="AV163" s="309"/>
      <c r="AW163" s="309"/>
      <c r="AX163" s="309"/>
      <c r="AY163" s="309"/>
      <c r="AZ163" s="309"/>
      <c r="BA163" s="309"/>
      <c r="BB163" s="309"/>
      <c r="BC163" s="309"/>
      <c r="BD163" s="309"/>
      <c r="BE163" s="309"/>
      <c r="BF163" s="309"/>
      <c r="BG163" s="309"/>
      <c r="BH163" s="309"/>
      <c r="BI163" s="309"/>
      <c r="BJ163" s="309"/>
      <c r="BK163" s="309"/>
      <c r="BL163" s="309"/>
      <c r="BM163" s="309"/>
      <c r="BN163" s="309"/>
      <c r="BO163" s="309"/>
      <c r="BP163" s="309"/>
      <c r="BQ163" s="309"/>
      <c r="BR163" s="309"/>
      <c r="BS163" s="309"/>
      <c r="BT163" s="309"/>
      <c r="BU163" s="309"/>
      <c r="BV163" s="309"/>
      <c r="BW163" s="309"/>
      <c r="BX163" s="309"/>
      <c r="BY163" s="309"/>
      <c r="BZ163" s="309"/>
      <c r="CA163" s="309"/>
      <c r="CB163" s="309"/>
      <c r="CC163" s="309"/>
      <c r="CD163" s="309"/>
      <c r="CE163" s="309"/>
      <c r="CF163" s="309"/>
      <c r="CG163" s="309"/>
      <c r="CH163" s="309"/>
      <c r="CI163" s="309"/>
      <c r="CJ163" s="309"/>
      <c r="CK163" s="309"/>
      <c r="CL163" s="309"/>
      <c r="CM163" s="309"/>
      <c r="CN163" s="309"/>
      <c r="CO163" s="309"/>
      <c r="CP163" s="309"/>
      <c r="CQ163" s="309"/>
      <c r="CR163" s="309"/>
      <c r="CS163" s="309"/>
      <c r="CT163" s="309"/>
      <c r="CU163" s="309"/>
      <c r="CV163" s="309"/>
      <c r="CW163" s="309"/>
      <c r="CX163" s="309"/>
      <c r="CY163" s="309"/>
      <c r="CZ163" s="309"/>
      <c r="DA163" s="309"/>
      <c r="DB163" s="309"/>
      <c r="DC163" s="309"/>
      <c r="DD163" s="309"/>
      <c r="DE163" s="309"/>
      <c r="DF163" s="309"/>
      <c r="DG163" s="309"/>
      <c r="DH163" s="309"/>
      <c r="DI163" s="309"/>
      <c r="DJ163" s="309"/>
      <c r="DK163" s="309"/>
      <c r="DL163" s="309"/>
      <c r="DM163" s="309"/>
      <c r="DN163" s="309"/>
      <c r="DO163" s="309"/>
      <c r="DP163" s="309"/>
      <c r="DQ163" s="309"/>
      <c r="DR163" s="309"/>
      <c r="DS163" s="309"/>
      <c r="DT163" s="309"/>
      <c r="DU163" s="309"/>
      <c r="DV163" s="309"/>
      <c r="DW163" s="309"/>
      <c r="DX163" s="309"/>
      <c r="DY163" s="309"/>
      <c r="DZ163" s="309"/>
      <c r="EA163" s="309"/>
      <c r="EB163" s="309"/>
      <c r="EC163" s="309"/>
      <c r="ED163" s="309"/>
      <c r="EE163" s="309"/>
      <c r="EF163" s="309"/>
      <c r="EG163" s="309"/>
      <c r="EH163" s="309"/>
      <c r="EI163" s="309"/>
    </row>
    <row r="164" spans="1:139">
      <c r="A164" s="309"/>
      <c r="B164" s="307"/>
      <c r="C164" s="307"/>
      <c r="D164" s="307"/>
      <c r="E164" s="307"/>
      <c r="F164" s="307"/>
      <c r="G164" s="307"/>
      <c r="H164" s="307"/>
      <c r="I164" s="309"/>
      <c r="J164" s="309"/>
      <c r="K164" s="309"/>
      <c r="L164" s="309"/>
      <c r="M164" s="309"/>
      <c r="N164" s="309"/>
      <c r="O164" s="309"/>
      <c r="P164" s="309"/>
      <c r="Q164" s="309"/>
      <c r="R164" s="309"/>
      <c r="S164" s="309"/>
      <c r="T164" s="309"/>
      <c r="U164" s="309"/>
      <c r="V164" s="309"/>
      <c r="W164" s="309"/>
      <c r="X164" s="309"/>
      <c r="Y164" s="309"/>
      <c r="Z164" s="309"/>
      <c r="AA164" s="309"/>
      <c r="AB164" s="309"/>
      <c r="AC164" s="309"/>
      <c r="AD164" s="309"/>
      <c r="AE164" s="309"/>
      <c r="AF164" s="309"/>
      <c r="AG164" s="309"/>
      <c r="AH164" s="309"/>
      <c r="AI164" s="309"/>
      <c r="AJ164" s="309"/>
      <c r="AK164" s="309"/>
      <c r="AL164" s="309"/>
      <c r="AM164" s="309"/>
      <c r="AN164" s="309"/>
      <c r="AO164" s="309"/>
      <c r="AP164" s="309"/>
      <c r="AQ164" s="309"/>
      <c r="AR164" s="309"/>
      <c r="AS164" s="309"/>
      <c r="AT164" s="309"/>
      <c r="AU164" s="309"/>
      <c r="AV164" s="309"/>
      <c r="AW164" s="309"/>
      <c r="AX164" s="309"/>
      <c r="AY164" s="309"/>
      <c r="AZ164" s="309"/>
      <c r="BA164" s="309"/>
      <c r="BB164" s="309"/>
      <c r="BC164" s="309"/>
      <c r="BD164" s="309"/>
      <c r="BE164" s="309"/>
      <c r="BF164" s="309"/>
      <c r="BG164" s="309"/>
      <c r="BH164" s="309"/>
      <c r="BI164" s="309"/>
      <c r="BJ164" s="309"/>
      <c r="BK164" s="309"/>
      <c r="BL164" s="309"/>
      <c r="BM164" s="309"/>
      <c r="BN164" s="309"/>
      <c r="BO164" s="309"/>
      <c r="BP164" s="309"/>
      <c r="BQ164" s="309"/>
      <c r="BR164" s="309"/>
      <c r="BS164" s="309"/>
      <c r="BT164" s="309"/>
      <c r="BU164" s="309"/>
      <c r="BV164" s="309"/>
      <c r="BW164" s="309"/>
      <c r="BX164" s="309"/>
      <c r="BY164" s="309"/>
      <c r="BZ164" s="309"/>
      <c r="CA164" s="309"/>
      <c r="CB164" s="309"/>
      <c r="CC164" s="309"/>
      <c r="CD164" s="309"/>
      <c r="CE164" s="309"/>
      <c r="CF164" s="309"/>
      <c r="CG164" s="309"/>
      <c r="CH164" s="309"/>
      <c r="CI164" s="309"/>
      <c r="CJ164" s="309"/>
      <c r="CK164" s="309"/>
      <c r="CL164" s="309"/>
      <c r="CM164" s="309"/>
      <c r="CN164" s="309"/>
      <c r="CO164" s="309"/>
      <c r="CP164" s="309"/>
      <c r="CQ164" s="309"/>
      <c r="CR164" s="309"/>
      <c r="CS164" s="309"/>
      <c r="CT164" s="309"/>
      <c r="CU164" s="309"/>
      <c r="CV164" s="309"/>
      <c r="CW164" s="309"/>
      <c r="CX164" s="309"/>
      <c r="CY164" s="309"/>
      <c r="CZ164" s="309"/>
      <c r="DA164" s="309"/>
      <c r="DB164" s="309"/>
      <c r="DC164" s="309"/>
      <c r="DD164" s="309"/>
      <c r="DE164" s="309"/>
      <c r="DF164" s="309"/>
      <c r="DG164" s="309"/>
      <c r="DH164" s="309"/>
      <c r="DI164" s="309"/>
      <c r="DJ164" s="309"/>
      <c r="DK164" s="309"/>
      <c r="DL164" s="309"/>
      <c r="DM164" s="309"/>
      <c r="DN164" s="309"/>
      <c r="DO164" s="309"/>
      <c r="DP164" s="309"/>
      <c r="DQ164" s="309"/>
      <c r="DR164" s="309"/>
      <c r="DS164" s="309"/>
      <c r="DT164" s="309"/>
      <c r="DU164" s="309"/>
      <c r="DV164" s="309"/>
      <c r="DW164" s="309"/>
      <c r="DX164" s="309"/>
      <c r="DY164" s="309"/>
      <c r="DZ164" s="309"/>
      <c r="EA164" s="309"/>
      <c r="EB164" s="309"/>
      <c r="EC164" s="309"/>
      <c r="ED164" s="309"/>
      <c r="EE164" s="309"/>
      <c r="EF164" s="309"/>
      <c r="EG164" s="309"/>
      <c r="EH164" s="309"/>
      <c r="EI164" s="309"/>
    </row>
    <row r="165" spans="1:139">
      <c r="A165" s="309"/>
      <c r="B165" s="307"/>
      <c r="C165" s="307"/>
      <c r="D165" s="307"/>
      <c r="E165" s="307"/>
      <c r="F165" s="307"/>
      <c r="G165" s="307"/>
      <c r="H165" s="307"/>
      <c r="I165" s="309"/>
      <c r="J165" s="309"/>
      <c r="K165" s="309"/>
      <c r="L165" s="309"/>
      <c r="M165" s="309"/>
      <c r="N165" s="309"/>
      <c r="O165" s="309"/>
      <c r="P165" s="309"/>
      <c r="Q165" s="309"/>
      <c r="R165" s="309"/>
      <c r="S165" s="309"/>
      <c r="T165" s="309"/>
      <c r="U165" s="309"/>
      <c r="V165" s="309"/>
      <c r="W165" s="309"/>
      <c r="X165" s="309"/>
      <c r="Y165" s="309"/>
      <c r="Z165" s="309"/>
      <c r="AA165" s="309"/>
      <c r="AB165" s="309"/>
      <c r="AC165" s="309"/>
      <c r="AD165" s="309"/>
      <c r="AE165" s="309"/>
      <c r="AF165" s="309"/>
      <c r="AG165" s="309"/>
      <c r="AH165" s="309"/>
      <c r="AI165" s="309"/>
      <c r="AJ165" s="309"/>
      <c r="AK165" s="309"/>
      <c r="AL165" s="309"/>
      <c r="AM165" s="309"/>
      <c r="AN165" s="309"/>
      <c r="AO165" s="309"/>
      <c r="AP165" s="309"/>
      <c r="AQ165" s="309"/>
      <c r="AR165" s="309"/>
      <c r="AS165" s="309"/>
      <c r="AT165" s="309"/>
      <c r="AU165" s="309"/>
      <c r="AV165" s="309"/>
      <c r="AW165" s="309"/>
      <c r="AX165" s="309"/>
      <c r="AY165" s="309"/>
      <c r="AZ165" s="309"/>
      <c r="BA165" s="309"/>
      <c r="BB165" s="309"/>
      <c r="BC165" s="309"/>
      <c r="BD165" s="309"/>
      <c r="BE165" s="309"/>
      <c r="BF165" s="309"/>
      <c r="BG165" s="309"/>
      <c r="BH165" s="309"/>
      <c r="BI165" s="309"/>
      <c r="BJ165" s="309"/>
      <c r="BK165" s="309"/>
      <c r="BL165" s="309"/>
      <c r="BM165" s="309"/>
      <c r="BN165" s="309"/>
      <c r="BO165" s="309"/>
      <c r="BP165" s="309"/>
      <c r="BQ165" s="309"/>
      <c r="BR165" s="309"/>
      <c r="BS165" s="309"/>
      <c r="BT165" s="309"/>
      <c r="BU165" s="309"/>
      <c r="BV165" s="309"/>
      <c r="BW165" s="309"/>
      <c r="BX165" s="309"/>
      <c r="BY165" s="309"/>
      <c r="BZ165" s="309"/>
      <c r="CA165" s="309"/>
      <c r="CB165" s="309"/>
      <c r="CC165" s="309"/>
      <c r="CD165" s="309"/>
      <c r="CE165" s="309"/>
      <c r="CF165" s="309"/>
      <c r="CG165" s="309"/>
      <c r="CH165" s="309"/>
      <c r="CI165" s="309"/>
      <c r="CJ165" s="309"/>
      <c r="CK165" s="309"/>
      <c r="CL165" s="309"/>
      <c r="CM165" s="309"/>
      <c r="CN165" s="309"/>
      <c r="CO165" s="309"/>
      <c r="CP165" s="309"/>
      <c r="CQ165" s="309"/>
      <c r="CR165" s="309"/>
      <c r="CS165" s="309"/>
      <c r="CT165" s="309"/>
      <c r="CU165" s="309"/>
      <c r="CV165" s="309"/>
      <c r="CW165" s="309"/>
      <c r="CX165" s="309"/>
      <c r="CY165" s="309"/>
      <c r="CZ165" s="309"/>
      <c r="DA165" s="309"/>
      <c r="DB165" s="309"/>
      <c r="DC165" s="309"/>
      <c r="DD165" s="309"/>
      <c r="DE165" s="309"/>
      <c r="DF165" s="309"/>
      <c r="DG165" s="309"/>
      <c r="DH165" s="309"/>
      <c r="DI165" s="309"/>
      <c r="DJ165" s="309"/>
      <c r="DK165" s="309"/>
      <c r="DL165" s="309"/>
      <c r="DM165" s="309"/>
      <c r="DN165" s="309"/>
      <c r="DO165" s="309"/>
      <c r="DP165" s="309"/>
      <c r="DQ165" s="309"/>
      <c r="DR165" s="309"/>
      <c r="DS165" s="309"/>
      <c r="DT165" s="309"/>
      <c r="DU165" s="309"/>
      <c r="DV165" s="309"/>
      <c r="DW165" s="309"/>
      <c r="DX165" s="309"/>
      <c r="DY165" s="309"/>
      <c r="DZ165" s="309"/>
      <c r="EA165" s="309"/>
      <c r="EB165" s="309"/>
      <c r="EC165" s="309"/>
      <c r="ED165" s="309"/>
      <c r="EE165" s="309"/>
      <c r="EF165" s="309"/>
      <c r="EG165" s="309"/>
      <c r="EH165" s="309"/>
      <c r="EI165" s="309"/>
    </row>
    <row r="166" spans="1:139">
      <c r="A166" s="309"/>
      <c r="B166" s="307"/>
      <c r="C166" s="307"/>
      <c r="D166" s="307"/>
      <c r="E166" s="307"/>
      <c r="F166" s="307"/>
      <c r="G166" s="307"/>
      <c r="H166" s="307"/>
      <c r="I166" s="309"/>
      <c r="J166" s="309"/>
      <c r="K166" s="309"/>
      <c r="L166" s="309"/>
      <c r="M166" s="309"/>
      <c r="N166" s="309"/>
      <c r="O166" s="309"/>
      <c r="P166" s="309"/>
      <c r="Q166" s="309"/>
      <c r="R166" s="309"/>
      <c r="S166" s="309"/>
      <c r="T166" s="309"/>
      <c r="U166" s="309"/>
      <c r="V166" s="309"/>
      <c r="W166" s="309"/>
      <c r="X166" s="309"/>
      <c r="Y166" s="309"/>
      <c r="Z166" s="309"/>
      <c r="AA166" s="309"/>
      <c r="AB166" s="309"/>
      <c r="AC166" s="309"/>
      <c r="AD166" s="309"/>
      <c r="AE166" s="309"/>
      <c r="AF166" s="309"/>
      <c r="AG166" s="309"/>
      <c r="AH166" s="309"/>
      <c r="AI166" s="309"/>
      <c r="AJ166" s="309"/>
      <c r="AK166" s="309"/>
      <c r="AL166" s="309"/>
      <c r="AM166" s="309"/>
      <c r="AN166" s="309"/>
      <c r="AO166" s="309"/>
      <c r="AP166" s="309"/>
      <c r="AQ166" s="309"/>
      <c r="AR166" s="309"/>
      <c r="AS166" s="309"/>
      <c r="AT166" s="309"/>
      <c r="AU166" s="309"/>
      <c r="AV166" s="309"/>
      <c r="AW166" s="309"/>
      <c r="AX166" s="309"/>
      <c r="AY166" s="309"/>
      <c r="AZ166" s="309"/>
      <c r="BA166" s="309"/>
      <c r="BB166" s="309"/>
      <c r="BC166" s="309"/>
      <c r="BD166" s="309"/>
      <c r="BE166" s="309"/>
      <c r="BF166" s="309"/>
      <c r="BG166" s="309"/>
      <c r="BH166" s="309"/>
      <c r="BI166" s="309"/>
      <c r="BJ166" s="309"/>
      <c r="BK166" s="309"/>
      <c r="BL166" s="309"/>
      <c r="BM166" s="309"/>
      <c r="BN166" s="309"/>
      <c r="BO166" s="309"/>
      <c r="BP166" s="309"/>
      <c r="BQ166" s="309"/>
      <c r="BR166" s="309"/>
      <c r="BS166" s="309"/>
      <c r="BT166" s="309"/>
      <c r="BU166" s="309"/>
      <c r="BV166" s="309"/>
      <c r="BW166" s="309"/>
      <c r="BX166" s="309"/>
      <c r="BY166" s="309"/>
      <c r="BZ166" s="309"/>
      <c r="CA166" s="309"/>
      <c r="CB166" s="309"/>
      <c r="CC166" s="309"/>
      <c r="CD166" s="309"/>
      <c r="CE166" s="309"/>
      <c r="CF166" s="309"/>
      <c r="CG166" s="309"/>
      <c r="CH166" s="309"/>
      <c r="CI166" s="309"/>
      <c r="CJ166" s="309"/>
      <c r="CK166" s="309"/>
      <c r="CL166" s="309"/>
      <c r="CM166" s="309"/>
      <c r="CN166" s="309"/>
      <c r="CO166" s="309"/>
      <c r="CP166" s="309"/>
      <c r="CQ166" s="309"/>
      <c r="CR166" s="309"/>
      <c r="CS166" s="309"/>
      <c r="CT166" s="309"/>
      <c r="CU166" s="309"/>
      <c r="CV166" s="309"/>
      <c r="CW166" s="309"/>
      <c r="CX166" s="309"/>
      <c r="CY166" s="309"/>
      <c r="CZ166" s="309"/>
      <c r="DA166" s="309"/>
      <c r="DB166" s="309"/>
      <c r="DC166" s="309"/>
      <c r="DD166" s="309"/>
      <c r="DE166" s="309"/>
      <c r="DF166" s="309"/>
      <c r="DG166" s="309"/>
      <c r="DH166" s="309"/>
      <c r="DI166" s="309"/>
      <c r="DJ166" s="309"/>
      <c r="DK166" s="309"/>
      <c r="DL166" s="309"/>
      <c r="DM166" s="309"/>
      <c r="DN166" s="309"/>
      <c r="DO166" s="309"/>
      <c r="DP166" s="309"/>
      <c r="DQ166" s="309"/>
      <c r="DR166" s="309"/>
      <c r="DS166" s="309"/>
      <c r="DT166" s="309"/>
      <c r="DU166" s="309"/>
      <c r="DV166" s="309"/>
      <c r="DW166" s="309"/>
      <c r="DX166" s="309"/>
      <c r="DY166" s="309"/>
      <c r="DZ166" s="309"/>
      <c r="EA166" s="309"/>
      <c r="EB166" s="309"/>
      <c r="EC166" s="309"/>
      <c r="ED166" s="309"/>
      <c r="EE166" s="309"/>
      <c r="EF166" s="309"/>
      <c r="EG166" s="309"/>
      <c r="EH166" s="309"/>
      <c r="EI166" s="309"/>
    </row>
    <row r="167" spans="1:139">
      <c r="A167" s="309"/>
      <c r="B167" s="307"/>
      <c r="C167" s="307"/>
      <c r="D167" s="307"/>
      <c r="E167" s="307"/>
      <c r="F167" s="307"/>
      <c r="G167" s="307"/>
      <c r="H167" s="307"/>
      <c r="I167" s="309"/>
      <c r="J167" s="309"/>
      <c r="K167" s="309"/>
      <c r="L167" s="309"/>
      <c r="M167" s="309"/>
      <c r="N167" s="309"/>
      <c r="O167" s="309"/>
      <c r="P167" s="309"/>
      <c r="Q167" s="309"/>
      <c r="R167" s="309"/>
      <c r="S167" s="309"/>
      <c r="T167" s="309"/>
      <c r="U167" s="309"/>
      <c r="V167" s="309"/>
      <c r="W167" s="309"/>
      <c r="X167" s="309"/>
      <c r="Y167" s="309"/>
      <c r="Z167" s="309"/>
      <c r="AA167" s="309"/>
      <c r="AB167" s="309"/>
      <c r="AC167" s="309"/>
      <c r="AD167" s="309"/>
      <c r="AE167" s="309"/>
      <c r="AF167" s="309"/>
      <c r="AG167" s="309"/>
      <c r="AH167" s="309"/>
      <c r="AI167" s="309"/>
      <c r="AJ167" s="309"/>
      <c r="AK167" s="309"/>
      <c r="AL167" s="309"/>
      <c r="AM167" s="309"/>
      <c r="AN167" s="309"/>
      <c r="AO167" s="309"/>
      <c r="AP167" s="309"/>
      <c r="AQ167" s="309"/>
      <c r="AR167" s="309"/>
      <c r="AS167" s="309"/>
      <c r="AT167" s="309"/>
      <c r="AU167" s="309"/>
      <c r="AV167" s="309"/>
      <c r="AW167" s="309"/>
      <c r="AX167" s="309"/>
      <c r="AY167" s="309"/>
      <c r="AZ167" s="309"/>
      <c r="BA167" s="309"/>
      <c r="BB167" s="309"/>
      <c r="BC167" s="309"/>
      <c r="BD167" s="309"/>
      <c r="BE167" s="309"/>
      <c r="BF167" s="309"/>
      <c r="BG167" s="309"/>
      <c r="BH167" s="309"/>
      <c r="BI167" s="309"/>
      <c r="BJ167" s="309"/>
      <c r="BK167" s="309"/>
      <c r="BL167" s="309"/>
      <c r="BM167" s="309"/>
      <c r="BN167" s="309"/>
      <c r="BO167" s="309"/>
      <c r="BP167" s="309"/>
      <c r="BQ167" s="309"/>
      <c r="BR167" s="309"/>
      <c r="BS167" s="309"/>
      <c r="BT167" s="309"/>
      <c r="BU167" s="309"/>
      <c r="BV167" s="309"/>
      <c r="BW167" s="309"/>
      <c r="BX167" s="309"/>
      <c r="BY167" s="309"/>
      <c r="BZ167" s="309"/>
      <c r="CA167" s="309"/>
      <c r="CB167" s="309"/>
      <c r="CC167" s="309"/>
      <c r="CD167" s="309"/>
      <c r="CE167" s="309"/>
      <c r="CF167" s="309"/>
      <c r="CG167" s="309"/>
      <c r="CH167" s="309"/>
      <c r="CI167" s="309"/>
      <c r="CJ167" s="309"/>
      <c r="CK167" s="309"/>
      <c r="CL167" s="309"/>
      <c r="CM167" s="309"/>
      <c r="CN167" s="309"/>
      <c r="CO167" s="309"/>
      <c r="CP167" s="309"/>
      <c r="CQ167" s="309"/>
      <c r="CR167" s="309"/>
      <c r="CS167" s="309"/>
      <c r="CT167" s="309"/>
      <c r="CU167" s="309"/>
      <c r="CV167" s="309"/>
      <c r="CW167" s="309"/>
      <c r="CX167" s="309"/>
      <c r="CY167" s="309"/>
      <c r="CZ167" s="309"/>
      <c r="DA167" s="309"/>
      <c r="DB167" s="309"/>
      <c r="DC167" s="309"/>
      <c r="DD167" s="309"/>
      <c r="DE167" s="309"/>
      <c r="DF167" s="309"/>
      <c r="DG167" s="309"/>
      <c r="DH167" s="309"/>
      <c r="DI167" s="309"/>
      <c r="DJ167" s="309"/>
      <c r="DK167" s="309"/>
      <c r="DL167" s="309"/>
      <c r="DM167" s="309"/>
      <c r="DN167" s="309"/>
      <c r="DO167" s="309"/>
      <c r="DP167" s="309"/>
      <c r="DQ167" s="309"/>
      <c r="DR167" s="309"/>
      <c r="DS167" s="309"/>
      <c r="DT167" s="309"/>
      <c r="DU167" s="309"/>
      <c r="DV167" s="309"/>
      <c r="DW167" s="309"/>
      <c r="DX167" s="309"/>
      <c r="DY167" s="309"/>
      <c r="DZ167" s="309"/>
      <c r="EA167" s="309"/>
      <c r="EB167" s="309"/>
      <c r="EC167" s="309"/>
      <c r="ED167" s="309"/>
      <c r="EE167" s="309"/>
      <c r="EF167" s="309"/>
      <c r="EG167" s="309"/>
      <c r="EH167" s="309"/>
      <c r="EI167" s="309"/>
    </row>
    <row r="168" spans="1:139">
      <c r="A168" s="309"/>
      <c r="B168" s="307"/>
      <c r="C168" s="307"/>
      <c r="D168" s="307"/>
      <c r="E168" s="307"/>
      <c r="F168" s="307"/>
      <c r="G168" s="307"/>
      <c r="H168" s="307"/>
      <c r="I168" s="309"/>
      <c r="J168" s="309"/>
      <c r="K168" s="309"/>
      <c r="L168" s="309"/>
      <c r="M168" s="309"/>
      <c r="N168" s="309"/>
      <c r="O168" s="309"/>
      <c r="P168" s="309"/>
      <c r="Q168" s="309"/>
      <c r="R168" s="309"/>
      <c r="S168" s="309"/>
      <c r="T168" s="309"/>
      <c r="U168" s="309"/>
      <c r="V168" s="309"/>
      <c r="W168" s="309"/>
      <c r="X168" s="309"/>
      <c r="Y168" s="309"/>
      <c r="Z168" s="309"/>
      <c r="AA168" s="309"/>
      <c r="AB168" s="309"/>
      <c r="AC168" s="309"/>
      <c r="AD168" s="309"/>
      <c r="AE168" s="309"/>
      <c r="AF168" s="309"/>
      <c r="AG168" s="309"/>
      <c r="AH168" s="309"/>
      <c r="AI168" s="309"/>
      <c r="AJ168" s="309"/>
      <c r="AK168" s="309"/>
      <c r="AL168" s="309"/>
      <c r="AM168" s="309"/>
      <c r="AN168" s="309"/>
      <c r="AO168" s="309"/>
      <c r="AP168" s="309"/>
      <c r="AQ168" s="309"/>
      <c r="AR168" s="309"/>
      <c r="AS168" s="309"/>
      <c r="AT168" s="309"/>
      <c r="AU168" s="309"/>
      <c r="AV168" s="309"/>
      <c r="AW168" s="309"/>
      <c r="AX168" s="309"/>
      <c r="AY168" s="309"/>
      <c r="AZ168" s="309"/>
      <c r="BA168" s="309"/>
      <c r="BB168" s="309"/>
      <c r="BC168" s="309"/>
      <c r="BD168" s="309"/>
      <c r="BE168" s="309"/>
      <c r="BF168" s="309"/>
      <c r="BG168" s="309"/>
      <c r="BH168" s="309"/>
      <c r="BI168" s="309"/>
      <c r="BJ168" s="309"/>
      <c r="BK168" s="309"/>
      <c r="BL168" s="309"/>
      <c r="BM168" s="309"/>
      <c r="BN168" s="309"/>
      <c r="BO168" s="309"/>
      <c r="BP168" s="309"/>
      <c r="BQ168" s="309"/>
      <c r="BR168" s="309"/>
      <c r="BS168" s="309"/>
      <c r="BT168" s="309"/>
      <c r="BU168" s="309"/>
      <c r="BV168" s="309"/>
      <c r="BW168" s="309"/>
      <c r="BX168" s="309"/>
      <c r="BY168" s="309"/>
      <c r="BZ168" s="309"/>
      <c r="CA168" s="309"/>
      <c r="CB168" s="309"/>
      <c r="CC168" s="309"/>
      <c r="CD168" s="309"/>
      <c r="CE168" s="309"/>
      <c r="CF168" s="309"/>
      <c r="CG168" s="309"/>
      <c r="CH168" s="309"/>
      <c r="CI168" s="309"/>
      <c r="CJ168" s="309"/>
      <c r="CK168" s="309"/>
      <c r="CL168" s="309"/>
      <c r="CM168" s="309"/>
      <c r="CN168" s="309"/>
      <c r="CO168" s="309"/>
      <c r="CP168" s="309"/>
      <c r="CQ168" s="309"/>
      <c r="CR168" s="309"/>
      <c r="CS168" s="309"/>
      <c r="CT168" s="309"/>
      <c r="CU168" s="309"/>
      <c r="CV168" s="309"/>
      <c r="CW168" s="309"/>
      <c r="CX168" s="309"/>
      <c r="CY168" s="309"/>
      <c r="CZ168" s="309"/>
      <c r="DA168" s="309"/>
      <c r="DB168" s="309"/>
      <c r="DC168" s="309"/>
      <c r="DD168" s="309"/>
      <c r="DE168" s="309"/>
      <c r="DF168" s="309"/>
      <c r="DG168" s="309"/>
      <c r="DH168" s="309"/>
      <c r="DI168" s="309"/>
      <c r="DJ168" s="309"/>
      <c r="DK168" s="309"/>
      <c r="DL168" s="309"/>
      <c r="DM168" s="309"/>
      <c r="DN168" s="309"/>
      <c r="DO168" s="309"/>
      <c r="DP168" s="309"/>
      <c r="DQ168" s="309"/>
      <c r="DR168" s="309"/>
      <c r="DS168" s="309"/>
      <c r="DT168" s="309"/>
      <c r="DU168" s="309"/>
      <c r="DV168" s="309"/>
      <c r="DW168" s="309"/>
      <c r="DX168" s="309"/>
      <c r="DY168" s="309"/>
      <c r="DZ168" s="309"/>
      <c r="EA168" s="309"/>
      <c r="EB168" s="309"/>
      <c r="EC168" s="309"/>
      <c r="ED168" s="309"/>
      <c r="EE168" s="309"/>
      <c r="EF168" s="309"/>
      <c r="EG168" s="309"/>
      <c r="EH168" s="309"/>
      <c r="EI168" s="309"/>
    </row>
    <row r="169" spans="1:139">
      <c r="A169" s="309"/>
      <c r="B169" s="307"/>
      <c r="C169" s="307"/>
      <c r="D169" s="307"/>
      <c r="E169" s="307"/>
      <c r="F169" s="307"/>
      <c r="G169" s="307"/>
      <c r="H169" s="307"/>
      <c r="I169" s="309"/>
      <c r="J169" s="309"/>
      <c r="K169" s="309"/>
      <c r="L169" s="309"/>
      <c r="M169" s="309"/>
      <c r="N169" s="309"/>
      <c r="O169" s="309"/>
      <c r="P169" s="309"/>
      <c r="Q169" s="309"/>
      <c r="R169" s="309"/>
      <c r="S169" s="309"/>
      <c r="T169" s="309"/>
      <c r="U169" s="309"/>
      <c r="V169" s="309"/>
      <c r="W169" s="309"/>
      <c r="X169" s="309"/>
      <c r="Y169" s="309"/>
      <c r="Z169" s="309"/>
      <c r="AA169" s="309"/>
      <c r="AB169" s="309"/>
      <c r="AC169" s="309"/>
      <c r="AD169" s="309"/>
      <c r="AE169" s="309"/>
      <c r="AF169" s="309"/>
      <c r="AG169" s="309"/>
      <c r="AH169" s="309"/>
      <c r="AI169" s="309"/>
      <c r="AJ169" s="309"/>
      <c r="AK169" s="309"/>
      <c r="AL169" s="309"/>
      <c r="AM169" s="309"/>
      <c r="AN169" s="309"/>
      <c r="AO169" s="309"/>
      <c r="AP169" s="309"/>
      <c r="AQ169" s="309"/>
      <c r="AR169" s="309"/>
      <c r="AS169" s="309"/>
      <c r="AT169" s="309"/>
      <c r="AU169" s="309"/>
      <c r="AV169" s="309"/>
      <c r="AW169" s="309"/>
      <c r="AX169" s="309"/>
      <c r="AY169" s="309"/>
      <c r="AZ169" s="309"/>
      <c r="BA169" s="309"/>
      <c r="BB169" s="309"/>
      <c r="BC169" s="309"/>
      <c r="BD169" s="309"/>
      <c r="BE169" s="309"/>
      <c r="BF169" s="309"/>
      <c r="BG169" s="309"/>
      <c r="BH169" s="309"/>
      <c r="BI169" s="309"/>
      <c r="BJ169" s="309"/>
      <c r="BK169" s="309"/>
      <c r="BL169" s="309"/>
      <c r="BM169" s="309"/>
      <c r="BN169" s="309"/>
      <c r="BO169" s="309"/>
      <c r="BP169" s="309"/>
      <c r="BQ169" s="309"/>
      <c r="BR169" s="309"/>
      <c r="BS169" s="309"/>
      <c r="BT169" s="309"/>
      <c r="BU169" s="309"/>
      <c r="BV169" s="309"/>
      <c r="BW169" s="309"/>
      <c r="BX169" s="309"/>
      <c r="BY169" s="309"/>
      <c r="BZ169" s="309"/>
      <c r="CA169" s="309"/>
      <c r="CB169" s="309"/>
      <c r="CC169" s="309"/>
      <c r="CD169" s="309"/>
      <c r="CE169" s="309"/>
      <c r="CF169" s="309"/>
      <c r="CG169" s="309"/>
      <c r="CH169" s="309"/>
      <c r="CI169" s="309"/>
      <c r="CJ169" s="309"/>
      <c r="CK169" s="309"/>
      <c r="CL169" s="309"/>
      <c r="CM169" s="309"/>
      <c r="CN169" s="309"/>
      <c r="CO169" s="309"/>
      <c r="CP169" s="309"/>
      <c r="CQ169" s="309"/>
      <c r="CR169" s="309"/>
      <c r="CS169" s="309"/>
      <c r="CT169" s="309"/>
      <c r="CU169" s="309"/>
      <c r="CV169" s="309"/>
      <c r="CW169" s="309"/>
      <c r="CX169" s="309"/>
      <c r="CY169" s="309"/>
      <c r="CZ169" s="309"/>
      <c r="DA169" s="309"/>
      <c r="DB169" s="309"/>
      <c r="DC169" s="309"/>
      <c r="DD169" s="309"/>
      <c r="DE169" s="309"/>
      <c r="DF169" s="309"/>
      <c r="DG169" s="309"/>
      <c r="DH169" s="309"/>
      <c r="DI169" s="309"/>
      <c r="DJ169" s="309"/>
      <c r="DK169" s="309"/>
      <c r="DL169" s="309"/>
      <c r="DM169" s="309"/>
      <c r="DN169" s="309"/>
      <c r="DO169" s="309"/>
      <c r="DP169" s="309"/>
      <c r="DQ169" s="309"/>
      <c r="DR169" s="309"/>
      <c r="DS169" s="309"/>
      <c r="DT169" s="309"/>
      <c r="DU169" s="309"/>
      <c r="DV169" s="309"/>
      <c r="DW169" s="309"/>
      <c r="DX169" s="309"/>
      <c r="DY169" s="309"/>
      <c r="DZ169" s="309"/>
      <c r="EA169" s="309"/>
      <c r="EB169" s="309"/>
      <c r="EC169" s="309"/>
      <c r="ED169" s="309"/>
      <c r="EE169" s="309"/>
      <c r="EF169" s="309"/>
      <c r="EG169" s="309"/>
      <c r="EH169" s="309"/>
      <c r="EI169" s="309"/>
    </row>
    <row r="170" spans="1:139">
      <c r="A170" s="309"/>
      <c r="B170" s="307"/>
      <c r="C170" s="307"/>
      <c r="D170" s="307"/>
      <c r="E170" s="307"/>
      <c r="F170" s="307"/>
      <c r="G170" s="307"/>
      <c r="H170" s="307"/>
      <c r="I170" s="309"/>
      <c r="J170" s="309"/>
      <c r="K170" s="309"/>
      <c r="L170" s="309"/>
      <c r="M170" s="309"/>
      <c r="N170" s="309"/>
      <c r="O170" s="309"/>
      <c r="P170" s="309"/>
      <c r="Q170" s="309"/>
      <c r="R170" s="309"/>
      <c r="S170" s="309"/>
      <c r="T170" s="309"/>
      <c r="U170" s="309"/>
      <c r="V170" s="309"/>
      <c r="W170" s="309"/>
      <c r="X170" s="309"/>
      <c r="Y170" s="309"/>
      <c r="Z170" s="309"/>
      <c r="AA170" s="309"/>
      <c r="AB170" s="309"/>
      <c r="AC170" s="309"/>
      <c r="AD170" s="309"/>
      <c r="AE170" s="309"/>
      <c r="AF170" s="309"/>
      <c r="AG170" s="309"/>
      <c r="AH170" s="309"/>
      <c r="AI170" s="309"/>
      <c r="AJ170" s="309"/>
      <c r="AK170" s="309"/>
      <c r="AL170" s="309"/>
      <c r="AM170" s="309"/>
      <c r="AN170" s="309"/>
      <c r="AO170" s="309"/>
      <c r="AP170" s="309"/>
      <c r="AQ170" s="309"/>
      <c r="AR170" s="309"/>
      <c r="AS170" s="309"/>
      <c r="AT170" s="309"/>
      <c r="AU170" s="309"/>
      <c r="AV170" s="309"/>
      <c r="AW170" s="309"/>
      <c r="AX170" s="309"/>
      <c r="AY170" s="309"/>
      <c r="AZ170" s="309"/>
      <c r="BA170" s="309"/>
      <c r="BB170" s="309"/>
      <c r="BC170" s="309"/>
      <c r="BD170" s="309"/>
      <c r="BE170" s="309"/>
      <c r="BF170" s="309"/>
      <c r="BG170" s="309"/>
      <c r="BH170" s="309"/>
      <c r="BI170" s="309"/>
      <c r="BJ170" s="309"/>
      <c r="BK170" s="309"/>
      <c r="BL170" s="309"/>
      <c r="BM170" s="309"/>
      <c r="BN170" s="309"/>
      <c r="BO170" s="309"/>
      <c r="BP170" s="309"/>
      <c r="BQ170" s="309"/>
      <c r="BR170" s="309"/>
      <c r="BS170" s="309"/>
      <c r="BT170" s="309"/>
      <c r="BU170" s="309"/>
      <c r="BV170" s="309"/>
      <c r="BW170" s="309"/>
      <c r="BX170" s="309"/>
      <c r="BY170" s="309"/>
      <c r="BZ170" s="309"/>
      <c r="CA170" s="309"/>
      <c r="CB170" s="309"/>
      <c r="CC170" s="309"/>
      <c r="CD170" s="309"/>
      <c r="CE170" s="309"/>
      <c r="CF170" s="309"/>
      <c r="CG170" s="309"/>
      <c r="CH170" s="309"/>
      <c r="CI170" s="309"/>
      <c r="CJ170" s="309"/>
      <c r="CK170" s="309"/>
      <c r="CL170" s="309"/>
      <c r="CM170" s="309"/>
      <c r="CN170" s="309"/>
      <c r="CO170" s="309"/>
      <c r="CP170" s="309"/>
      <c r="CQ170" s="309"/>
      <c r="CR170" s="309"/>
      <c r="CS170" s="309"/>
      <c r="CT170" s="309"/>
      <c r="CU170" s="309"/>
      <c r="CV170" s="309"/>
      <c r="CW170" s="309"/>
      <c r="CX170" s="309"/>
      <c r="CY170" s="309"/>
      <c r="CZ170" s="309"/>
      <c r="DA170" s="309"/>
      <c r="DB170" s="309"/>
      <c r="DC170" s="309"/>
      <c r="DD170" s="309"/>
      <c r="DE170" s="309"/>
      <c r="DF170" s="309"/>
      <c r="DG170" s="309"/>
      <c r="DH170" s="309"/>
      <c r="DI170" s="309"/>
      <c r="DJ170" s="309"/>
      <c r="DK170" s="309"/>
      <c r="DL170" s="309"/>
      <c r="DM170" s="309"/>
      <c r="DN170" s="309"/>
      <c r="DO170" s="309"/>
      <c r="DP170" s="309"/>
      <c r="DQ170" s="309"/>
      <c r="DR170" s="309"/>
      <c r="DS170" s="309"/>
      <c r="DT170" s="309"/>
      <c r="DU170" s="309"/>
      <c r="DV170" s="309"/>
      <c r="DW170" s="309"/>
      <c r="DX170" s="309"/>
      <c r="DY170" s="309"/>
      <c r="DZ170" s="309"/>
      <c r="EA170" s="309"/>
      <c r="EB170" s="309"/>
      <c r="EC170" s="309"/>
      <c r="ED170" s="309"/>
      <c r="EE170" s="309"/>
      <c r="EF170" s="309"/>
      <c r="EG170" s="309"/>
      <c r="EH170" s="309"/>
      <c r="EI170" s="309"/>
    </row>
    <row r="171" spans="1:139">
      <c r="A171" s="309"/>
      <c r="B171" s="307"/>
      <c r="C171" s="307"/>
      <c r="D171" s="307"/>
      <c r="E171" s="307"/>
      <c r="F171" s="307"/>
      <c r="G171" s="307"/>
      <c r="H171" s="307"/>
      <c r="I171" s="309"/>
      <c r="J171" s="309"/>
      <c r="K171" s="309"/>
      <c r="L171" s="309"/>
      <c r="M171" s="309"/>
      <c r="N171" s="309"/>
      <c r="O171" s="309"/>
      <c r="P171" s="309"/>
      <c r="Q171" s="309"/>
      <c r="R171" s="309"/>
      <c r="S171" s="309"/>
      <c r="T171" s="309"/>
      <c r="U171" s="309"/>
      <c r="V171" s="309"/>
      <c r="W171" s="309"/>
      <c r="X171" s="309"/>
      <c r="Y171" s="309"/>
      <c r="Z171" s="309"/>
      <c r="AA171" s="309"/>
      <c r="AB171" s="309"/>
      <c r="AC171" s="309"/>
      <c r="AD171" s="309"/>
      <c r="AE171" s="309"/>
      <c r="AF171" s="309"/>
      <c r="AG171" s="309"/>
      <c r="AH171" s="309"/>
      <c r="AI171" s="309"/>
      <c r="AJ171" s="309"/>
      <c r="AK171" s="309"/>
      <c r="AL171" s="309"/>
      <c r="AM171" s="309"/>
      <c r="AN171" s="309"/>
      <c r="AO171" s="309"/>
      <c r="AP171" s="309"/>
      <c r="AQ171" s="309"/>
      <c r="AR171" s="309"/>
      <c r="AS171" s="309"/>
      <c r="AT171" s="309"/>
      <c r="AU171" s="309"/>
      <c r="AV171" s="309"/>
      <c r="AW171" s="309"/>
      <c r="AX171" s="309"/>
      <c r="AY171" s="309"/>
      <c r="AZ171" s="309"/>
      <c r="BA171" s="309"/>
      <c r="BB171" s="309"/>
      <c r="BC171" s="309"/>
      <c r="BD171" s="309"/>
      <c r="BE171" s="309"/>
      <c r="BF171" s="309"/>
      <c r="BG171" s="309"/>
      <c r="BH171" s="309"/>
      <c r="BI171" s="309"/>
      <c r="BJ171" s="309"/>
      <c r="BK171" s="309"/>
      <c r="BL171" s="309"/>
      <c r="BM171" s="309"/>
      <c r="BN171" s="309"/>
      <c r="BO171" s="309"/>
      <c r="BP171" s="309"/>
      <c r="BQ171" s="309"/>
      <c r="BR171" s="309"/>
      <c r="BS171" s="309"/>
      <c r="BT171" s="309"/>
      <c r="BU171" s="309"/>
      <c r="BV171" s="309"/>
      <c r="BW171" s="309"/>
      <c r="BX171" s="309"/>
      <c r="BY171" s="309"/>
      <c r="BZ171" s="309"/>
      <c r="CA171" s="309"/>
      <c r="CB171" s="309"/>
      <c r="CC171" s="309"/>
      <c r="CD171" s="309"/>
      <c r="CE171" s="309"/>
      <c r="CF171" s="309"/>
      <c r="CG171" s="309"/>
      <c r="CH171" s="309"/>
      <c r="CI171" s="309"/>
      <c r="CJ171" s="309"/>
      <c r="CK171" s="309"/>
      <c r="CL171" s="309"/>
      <c r="CM171" s="309"/>
      <c r="CN171" s="309"/>
      <c r="CO171" s="309"/>
      <c r="CP171" s="309"/>
      <c r="CQ171" s="309"/>
      <c r="CR171" s="309"/>
      <c r="CS171" s="309"/>
      <c r="CT171" s="309"/>
      <c r="CU171" s="309"/>
      <c r="CV171" s="309"/>
      <c r="CW171" s="309"/>
      <c r="CX171" s="309"/>
      <c r="CY171" s="309"/>
      <c r="CZ171" s="309"/>
      <c r="DA171" s="309"/>
      <c r="DB171" s="309"/>
      <c r="DC171" s="309"/>
      <c r="DD171" s="309"/>
      <c r="DE171" s="309"/>
      <c r="DF171" s="309"/>
      <c r="DG171" s="309"/>
      <c r="DH171" s="309"/>
      <c r="DI171" s="309"/>
      <c r="DJ171" s="309"/>
      <c r="DK171" s="309"/>
      <c r="DL171" s="309"/>
      <c r="DM171" s="309"/>
      <c r="DN171" s="309"/>
      <c r="DO171" s="309"/>
      <c r="DP171" s="309"/>
      <c r="DQ171" s="309"/>
      <c r="DR171" s="309"/>
      <c r="DS171" s="309"/>
      <c r="DT171" s="309"/>
      <c r="DU171" s="309"/>
      <c r="DV171" s="309"/>
      <c r="DW171" s="309"/>
      <c r="DX171" s="309"/>
      <c r="DY171" s="309"/>
      <c r="DZ171" s="309"/>
      <c r="EA171" s="309"/>
      <c r="EB171" s="309"/>
      <c r="EC171" s="309"/>
      <c r="ED171" s="309"/>
      <c r="EE171" s="309"/>
      <c r="EF171" s="309"/>
      <c r="EG171" s="309"/>
      <c r="EH171" s="309"/>
      <c r="EI171" s="309"/>
    </row>
    <row r="172" spans="1:139">
      <c r="A172" s="309"/>
      <c r="B172" s="307"/>
      <c r="C172" s="307"/>
      <c r="D172" s="307"/>
      <c r="E172" s="307"/>
      <c r="F172" s="307"/>
      <c r="G172" s="307"/>
      <c r="H172" s="307"/>
      <c r="I172" s="309"/>
      <c r="J172" s="309"/>
      <c r="K172" s="309"/>
      <c r="L172" s="309"/>
      <c r="M172" s="309"/>
      <c r="N172" s="309"/>
      <c r="O172" s="309"/>
      <c r="P172" s="309"/>
      <c r="Q172" s="309"/>
      <c r="R172" s="309"/>
      <c r="S172" s="309"/>
      <c r="T172" s="309"/>
      <c r="U172" s="309"/>
      <c r="V172" s="309"/>
      <c r="W172" s="309"/>
      <c r="X172" s="309"/>
      <c r="Y172" s="309"/>
      <c r="Z172" s="309"/>
      <c r="AA172" s="309"/>
      <c r="AB172" s="309"/>
      <c r="AC172" s="309"/>
      <c r="AD172" s="309"/>
      <c r="AE172" s="309"/>
      <c r="AF172" s="309"/>
      <c r="AG172" s="309"/>
      <c r="AH172" s="309"/>
      <c r="AI172" s="309"/>
      <c r="AJ172" s="309"/>
      <c r="AK172" s="309"/>
      <c r="AL172" s="309"/>
      <c r="AM172" s="309"/>
      <c r="AN172" s="309"/>
      <c r="AO172" s="309"/>
      <c r="AP172" s="309"/>
      <c r="AQ172" s="309"/>
      <c r="AR172" s="309"/>
      <c r="AS172" s="309"/>
      <c r="AT172" s="309"/>
      <c r="AU172" s="309"/>
      <c r="AV172" s="309"/>
      <c r="AW172" s="309"/>
      <c r="AX172" s="309"/>
      <c r="AY172" s="309"/>
      <c r="AZ172" s="309"/>
      <c r="BA172" s="309"/>
      <c r="BB172" s="309"/>
      <c r="BC172" s="309"/>
      <c r="BD172" s="309"/>
      <c r="BE172" s="309"/>
      <c r="BF172" s="309"/>
      <c r="BG172" s="309"/>
      <c r="BH172" s="309"/>
      <c r="BI172" s="309"/>
      <c r="BJ172" s="309"/>
      <c r="BK172" s="309"/>
      <c r="BL172" s="309"/>
      <c r="BM172" s="309"/>
      <c r="BN172" s="309"/>
      <c r="BO172" s="309"/>
      <c r="BP172" s="309"/>
      <c r="BQ172" s="309"/>
      <c r="BR172" s="309"/>
      <c r="BS172" s="309"/>
      <c r="BT172" s="309"/>
      <c r="BU172" s="309"/>
      <c r="BV172" s="309"/>
      <c r="BW172" s="309"/>
      <c r="BX172" s="309"/>
      <c r="BY172" s="309"/>
      <c r="BZ172" s="309"/>
      <c r="CA172" s="309"/>
      <c r="CB172" s="309"/>
      <c r="CC172" s="309"/>
      <c r="CD172" s="309"/>
      <c r="CE172" s="309"/>
      <c r="CF172" s="309"/>
      <c r="CG172" s="309"/>
      <c r="CH172" s="309"/>
      <c r="CI172" s="309"/>
      <c r="CJ172" s="309"/>
      <c r="CK172" s="309"/>
      <c r="CL172" s="309"/>
      <c r="CM172" s="309"/>
      <c r="CN172" s="309"/>
      <c r="CO172" s="309"/>
      <c r="CP172" s="309"/>
      <c r="CQ172" s="309"/>
      <c r="CR172" s="309"/>
      <c r="CS172" s="309"/>
      <c r="CT172" s="309"/>
      <c r="CU172" s="309"/>
      <c r="CV172" s="309"/>
      <c r="CW172" s="309"/>
      <c r="CX172" s="309"/>
      <c r="CY172" s="309"/>
      <c r="CZ172" s="309"/>
      <c r="DA172" s="309"/>
      <c r="DB172" s="309"/>
      <c r="DC172" s="309"/>
      <c r="DD172" s="309"/>
      <c r="DE172" s="309"/>
      <c r="DF172" s="309"/>
      <c r="DG172" s="309"/>
      <c r="DH172" s="309"/>
      <c r="DI172" s="309"/>
      <c r="DJ172" s="309"/>
      <c r="DK172" s="309"/>
      <c r="DL172" s="309"/>
      <c r="DM172" s="309"/>
      <c r="DN172" s="309"/>
      <c r="DO172" s="309"/>
      <c r="DP172" s="309"/>
      <c r="DQ172" s="309"/>
      <c r="DR172" s="309"/>
      <c r="DS172" s="309"/>
      <c r="DT172" s="309"/>
      <c r="DU172" s="309"/>
      <c r="DV172" s="309"/>
      <c r="DW172" s="309"/>
      <c r="DX172" s="309"/>
      <c r="DY172" s="309"/>
      <c r="DZ172" s="309"/>
      <c r="EA172" s="309"/>
      <c r="EB172" s="309"/>
      <c r="EC172" s="309"/>
      <c r="ED172" s="309"/>
      <c r="EE172" s="309"/>
      <c r="EF172" s="309"/>
      <c r="EG172" s="309"/>
      <c r="EH172" s="309"/>
      <c r="EI172" s="309"/>
    </row>
    <row r="173" spans="1:139">
      <c r="A173" s="309"/>
      <c r="B173" s="307"/>
      <c r="C173" s="307"/>
      <c r="D173" s="307"/>
      <c r="E173" s="307"/>
      <c r="F173" s="307"/>
      <c r="G173" s="307"/>
      <c r="H173" s="307"/>
      <c r="I173" s="309"/>
      <c r="J173" s="309"/>
      <c r="K173" s="309"/>
      <c r="L173" s="309"/>
      <c r="M173" s="309"/>
      <c r="N173" s="309"/>
      <c r="O173" s="309"/>
      <c r="P173" s="309"/>
      <c r="Q173" s="309"/>
      <c r="R173" s="309"/>
      <c r="S173" s="309"/>
      <c r="T173" s="309"/>
      <c r="U173" s="309"/>
      <c r="V173" s="309"/>
      <c r="W173" s="309"/>
      <c r="X173" s="309"/>
      <c r="Y173" s="309"/>
      <c r="Z173" s="309"/>
      <c r="AA173" s="309"/>
      <c r="AB173" s="309"/>
      <c r="AC173" s="309"/>
      <c r="AD173" s="309"/>
      <c r="AE173" s="309"/>
      <c r="AF173" s="309"/>
      <c r="AG173" s="309"/>
      <c r="AH173" s="309"/>
      <c r="AI173" s="309"/>
      <c r="AJ173" s="309"/>
      <c r="AK173" s="309"/>
      <c r="AL173" s="309"/>
      <c r="AM173" s="309"/>
      <c r="AN173" s="309"/>
      <c r="AO173" s="309"/>
      <c r="AP173" s="309"/>
      <c r="AQ173" s="309"/>
      <c r="AR173" s="309"/>
      <c r="AS173" s="309"/>
      <c r="AT173" s="309"/>
      <c r="AU173" s="309"/>
      <c r="AV173" s="309"/>
      <c r="AW173" s="309"/>
      <c r="AX173" s="309"/>
      <c r="AY173" s="309"/>
      <c r="AZ173" s="309"/>
      <c r="BA173" s="309"/>
      <c r="BB173" s="309"/>
      <c r="BC173" s="309"/>
      <c r="BD173" s="309"/>
      <c r="BE173" s="309"/>
      <c r="BF173" s="309"/>
      <c r="BG173" s="309"/>
      <c r="BH173" s="309"/>
      <c r="BI173" s="309"/>
      <c r="BJ173" s="309"/>
      <c r="BK173" s="309"/>
      <c r="BL173" s="309"/>
      <c r="BM173" s="309"/>
      <c r="BN173" s="309"/>
      <c r="BO173" s="309"/>
      <c r="BP173" s="309"/>
      <c r="BQ173" s="309"/>
      <c r="BR173" s="309"/>
      <c r="BS173" s="309"/>
      <c r="BT173" s="309"/>
      <c r="BU173" s="309"/>
      <c r="BV173" s="309"/>
      <c r="BW173" s="309"/>
      <c r="BX173" s="309"/>
      <c r="BY173" s="309"/>
      <c r="BZ173" s="309"/>
      <c r="CA173" s="309"/>
      <c r="CB173" s="309"/>
      <c r="CC173" s="309"/>
      <c r="CD173" s="309"/>
      <c r="CE173" s="309"/>
      <c r="CF173" s="309"/>
      <c r="CG173" s="309"/>
      <c r="CH173" s="309"/>
      <c r="CI173" s="309"/>
      <c r="CJ173" s="309"/>
      <c r="CK173" s="309"/>
      <c r="CL173" s="309"/>
      <c r="CM173" s="309"/>
      <c r="CN173" s="309"/>
      <c r="CO173" s="309"/>
      <c r="CP173" s="309"/>
      <c r="CQ173" s="309"/>
      <c r="CR173" s="309"/>
      <c r="CS173" s="309"/>
      <c r="CT173" s="309"/>
      <c r="CU173" s="309"/>
      <c r="CV173" s="309"/>
      <c r="CW173" s="309"/>
      <c r="CX173" s="309"/>
      <c r="CY173" s="309"/>
      <c r="CZ173" s="309"/>
      <c r="DA173" s="309"/>
      <c r="DB173" s="309"/>
      <c r="DC173" s="309"/>
      <c r="DD173" s="309"/>
      <c r="DE173" s="309"/>
      <c r="DF173" s="309"/>
      <c r="DG173" s="309"/>
      <c r="DH173" s="309"/>
      <c r="DI173" s="309"/>
      <c r="DJ173" s="309"/>
      <c r="DK173" s="309"/>
      <c r="DL173" s="309"/>
      <c r="DM173" s="309"/>
      <c r="DN173" s="309"/>
      <c r="DO173" s="309"/>
      <c r="DP173" s="309"/>
      <c r="DQ173" s="309"/>
      <c r="DR173" s="309"/>
      <c r="DS173" s="309"/>
      <c r="DT173" s="309"/>
      <c r="DU173" s="309"/>
      <c r="DV173" s="309"/>
      <c r="DW173" s="309"/>
      <c r="DX173" s="309"/>
      <c r="DY173" s="309"/>
      <c r="DZ173" s="309"/>
      <c r="EA173" s="309"/>
      <c r="EB173" s="309"/>
      <c r="EC173" s="309"/>
      <c r="ED173" s="309"/>
      <c r="EE173" s="309"/>
      <c r="EF173" s="309"/>
      <c r="EG173" s="309"/>
      <c r="EH173" s="309"/>
      <c r="EI173" s="309"/>
    </row>
    <row r="174" spans="1:139">
      <c r="A174" s="309"/>
      <c r="B174" s="307"/>
      <c r="C174" s="307"/>
      <c r="D174" s="307"/>
      <c r="E174" s="307"/>
      <c r="F174" s="307"/>
      <c r="G174" s="307"/>
      <c r="H174" s="307"/>
      <c r="I174" s="309"/>
      <c r="J174" s="309"/>
      <c r="K174" s="309"/>
      <c r="L174" s="309"/>
      <c r="M174" s="309"/>
      <c r="N174" s="309"/>
      <c r="O174" s="309"/>
      <c r="P174" s="309"/>
      <c r="Q174" s="309"/>
      <c r="R174" s="309"/>
      <c r="S174" s="309"/>
      <c r="T174" s="309"/>
      <c r="U174" s="309"/>
      <c r="V174" s="309"/>
      <c r="W174" s="309"/>
      <c r="X174" s="309"/>
      <c r="Y174" s="309"/>
      <c r="Z174" s="309"/>
      <c r="AA174" s="309"/>
      <c r="AB174" s="309"/>
      <c r="AC174" s="309"/>
      <c r="AD174" s="309"/>
      <c r="AE174" s="309"/>
      <c r="AF174" s="309"/>
      <c r="AG174" s="309"/>
      <c r="AH174" s="309"/>
      <c r="AI174" s="309"/>
      <c r="AJ174" s="309"/>
      <c r="AK174" s="309"/>
      <c r="AL174" s="309"/>
      <c r="AM174" s="309"/>
      <c r="AN174" s="309"/>
      <c r="AO174" s="309"/>
      <c r="AP174" s="309"/>
      <c r="AQ174" s="309"/>
      <c r="AR174" s="309"/>
      <c r="AS174" s="309"/>
      <c r="AT174" s="309"/>
      <c r="AU174" s="309"/>
      <c r="AV174" s="309"/>
      <c r="AW174" s="309"/>
      <c r="AX174" s="309"/>
      <c r="AY174" s="309"/>
      <c r="AZ174" s="309"/>
      <c r="BA174" s="309"/>
      <c r="BB174" s="309"/>
      <c r="BC174" s="309"/>
      <c r="BD174" s="309"/>
      <c r="BE174" s="309"/>
      <c r="BF174" s="309"/>
      <c r="BG174" s="309"/>
      <c r="BH174" s="309"/>
      <c r="BI174" s="309"/>
      <c r="BJ174" s="309"/>
      <c r="BK174" s="309"/>
      <c r="BL174" s="309"/>
      <c r="BM174" s="309"/>
      <c r="BN174" s="309"/>
      <c r="BO174" s="309"/>
      <c r="BP174" s="309"/>
      <c r="BQ174" s="309"/>
      <c r="BR174" s="309"/>
      <c r="BS174" s="309"/>
      <c r="BT174" s="309"/>
      <c r="BU174" s="309"/>
      <c r="BV174" s="309"/>
      <c r="BW174" s="309"/>
      <c r="BX174" s="309"/>
      <c r="BY174" s="309"/>
      <c r="BZ174" s="309"/>
      <c r="CA174" s="309"/>
      <c r="CB174" s="309"/>
      <c r="CC174" s="309"/>
      <c r="CD174" s="309"/>
      <c r="CE174" s="309"/>
      <c r="CF174" s="309"/>
      <c r="CG174" s="309"/>
      <c r="CH174" s="309"/>
      <c r="CI174" s="309"/>
      <c r="CJ174" s="309"/>
      <c r="CK174" s="309"/>
      <c r="CL174" s="309"/>
      <c r="CM174" s="309"/>
      <c r="CN174" s="309"/>
      <c r="CO174" s="309"/>
      <c r="CP174" s="309"/>
      <c r="CQ174" s="309"/>
      <c r="CR174" s="309"/>
      <c r="CS174" s="309"/>
      <c r="CT174" s="309"/>
      <c r="CU174" s="309"/>
      <c r="CV174" s="309"/>
      <c r="CW174" s="309"/>
      <c r="CX174" s="309"/>
      <c r="CY174" s="309"/>
      <c r="CZ174" s="309"/>
      <c r="DA174" s="309"/>
      <c r="DB174" s="309"/>
      <c r="DC174" s="309"/>
      <c r="DD174" s="309"/>
      <c r="DE174" s="309"/>
      <c r="DF174" s="309"/>
      <c r="DG174" s="309"/>
      <c r="DH174" s="309"/>
      <c r="DI174" s="309"/>
      <c r="DJ174" s="309"/>
      <c r="DK174" s="309"/>
      <c r="DL174" s="309"/>
      <c r="DM174" s="309"/>
      <c r="DN174" s="309"/>
      <c r="DO174" s="309"/>
      <c r="DP174" s="309"/>
      <c r="DQ174" s="309"/>
      <c r="DR174" s="309"/>
      <c r="DS174" s="309"/>
      <c r="DT174" s="309"/>
      <c r="DU174" s="309"/>
      <c r="DV174" s="309"/>
      <c r="DW174" s="309"/>
      <c r="DX174" s="309"/>
      <c r="DY174" s="309"/>
      <c r="DZ174" s="309"/>
      <c r="EA174" s="309"/>
      <c r="EB174" s="309"/>
      <c r="EC174" s="309"/>
      <c r="ED174" s="309"/>
      <c r="EE174" s="309"/>
      <c r="EF174" s="309"/>
      <c r="EG174" s="309"/>
      <c r="EH174" s="309"/>
      <c r="EI174" s="309"/>
    </row>
    <row r="175" spans="1:139">
      <c r="A175" s="309"/>
      <c r="B175" s="307"/>
      <c r="C175" s="307"/>
      <c r="D175" s="307"/>
      <c r="E175" s="307"/>
      <c r="F175" s="307"/>
      <c r="G175" s="307"/>
      <c r="H175" s="307"/>
      <c r="I175" s="309"/>
      <c r="J175" s="309"/>
      <c r="K175" s="309"/>
      <c r="L175" s="309"/>
      <c r="M175" s="309"/>
      <c r="N175" s="309"/>
      <c r="O175" s="309"/>
      <c r="P175" s="309"/>
      <c r="Q175" s="309"/>
      <c r="R175" s="309"/>
      <c r="S175" s="309"/>
      <c r="T175" s="309"/>
      <c r="U175" s="309"/>
      <c r="V175" s="309"/>
      <c r="W175" s="309"/>
      <c r="X175" s="309"/>
      <c r="Y175" s="309"/>
      <c r="Z175" s="309"/>
      <c r="AA175" s="309"/>
      <c r="AB175" s="309"/>
      <c r="AC175" s="309"/>
      <c r="AD175" s="309"/>
      <c r="AE175" s="309"/>
      <c r="AF175" s="309"/>
      <c r="AG175" s="309"/>
      <c r="AH175" s="309"/>
      <c r="AI175" s="309"/>
      <c r="AJ175" s="309"/>
      <c r="AK175" s="309"/>
      <c r="AL175" s="309"/>
      <c r="AM175" s="309"/>
      <c r="AN175" s="309"/>
      <c r="AO175" s="309"/>
      <c r="AP175" s="309"/>
      <c r="AQ175" s="309"/>
      <c r="AR175" s="309"/>
      <c r="AS175" s="309"/>
      <c r="AT175" s="309"/>
      <c r="AU175" s="309"/>
      <c r="AV175" s="309"/>
      <c r="AW175" s="309"/>
      <c r="AX175" s="309"/>
      <c r="AY175" s="309"/>
      <c r="AZ175" s="309"/>
      <c r="BA175" s="309"/>
      <c r="BB175" s="309"/>
      <c r="BC175" s="309"/>
      <c r="BD175" s="309"/>
      <c r="BE175" s="309"/>
      <c r="BF175" s="309"/>
      <c r="BG175" s="309"/>
      <c r="BH175" s="309"/>
      <c r="BI175" s="309"/>
      <c r="BJ175" s="309"/>
      <c r="BK175" s="309"/>
      <c r="BL175" s="309"/>
      <c r="BM175" s="309"/>
      <c r="BN175" s="309"/>
      <c r="BO175" s="309"/>
      <c r="BP175" s="309"/>
      <c r="BQ175" s="309"/>
      <c r="BR175" s="309"/>
      <c r="BS175" s="309"/>
      <c r="BT175" s="309"/>
      <c r="BU175" s="309"/>
      <c r="BV175" s="309"/>
      <c r="BW175" s="309"/>
      <c r="BX175" s="309"/>
      <c r="BY175" s="309"/>
      <c r="BZ175" s="309"/>
      <c r="CA175" s="309"/>
      <c r="CB175" s="309"/>
      <c r="CC175" s="309"/>
      <c r="CD175" s="309"/>
      <c r="CE175" s="309"/>
      <c r="CF175" s="309"/>
      <c r="CG175" s="309"/>
      <c r="CH175" s="309"/>
      <c r="CI175" s="309"/>
      <c r="CJ175" s="309"/>
      <c r="CK175" s="309"/>
      <c r="CL175" s="309"/>
      <c r="CM175" s="309"/>
      <c r="CN175" s="309"/>
      <c r="CO175" s="309"/>
      <c r="CP175" s="309"/>
      <c r="CQ175" s="309"/>
      <c r="CR175" s="309"/>
      <c r="CS175" s="309"/>
      <c r="CT175" s="309"/>
      <c r="CU175" s="309"/>
      <c r="CV175" s="309"/>
      <c r="CW175" s="309"/>
      <c r="CX175" s="309"/>
      <c r="CY175" s="309"/>
      <c r="CZ175" s="309"/>
      <c r="DA175" s="309"/>
      <c r="DB175" s="309"/>
      <c r="DC175" s="309"/>
      <c r="DD175" s="309"/>
      <c r="DE175" s="309"/>
      <c r="DF175" s="309"/>
      <c r="DG175" s="309"/>
      <c r="DH175" s="309"/>
      <c r="DI175" s="309"/>
      <c r="DJ175" s="309"/>
      <c r="DK175" s="309"/>
      <c r="DL175" s="309"/>
      <c r="DM175" s="309"/>
      <c r="DN175" s="309"/>
      <c r="DO175" s="309"/>
      <c r="DP175" s="309"/>
      <c r="DQ175" s="309"/>
      <c r="DR175" s="309"/>
      <c r="DS175" s="309"/>
      <c r="DT175" s="309"/>
      <c r="DU175" s="309"/>
      <c r="DV175" s="309"/>
      <c r="DW175" s="309"/>
      <c r="DX175" s="309"/>
      <c r="DY175" s="309"/>
      <c r="DZ175" s="309"/>
      <c r="EA175" s="309"/>
      <c r="EB175" s="309"/>
      <c r="EC175" s="309"/>
      <c r="ED175" s="309"/>
      <c r="EE175" s="309"/>
      <c r="EF175" s="309"/>
      <c r="EG175" s="309"/>
      <c r="EH175" s="309"/>
      <c r="EI175" s="309"/>
    </row>
    <row r="176" spans="1:139">
      <c r="A176" s="309"/>
      <c r="B176" s="307"/>
      <c r="C176" s="307"/>
      <c r="D176" s="307"/>
      <c r="E176" s="307"/>
      <c r="F176" s="307"/>
      <c r="G176" s="307"/>
      <c r="H176" s="307"/>
      <c r="I176" s="309"/>
      <c r="J176" s="309"/>
      <c r="K176" s="309"/>
      <c r="L176" s="309"/>
      <c r="M176" s="309"/>
      <c r="N176" s="309"/>
      <c r="O176" s="309"/>
      <c r="P176" s="309"/>
      <c r="Q176" s="309"/>
      <c r="R176" s="309"/>
      <c r="S176" s="309"/>
      <c r="T176" s="309"/>
      <c r="U176" s="309"/>
      <c r="V176" s="309"/>
      <c r="W176" s="309"/>
      <c r="X176" s="309"/>
      <c r="Y176" s="309"/>
      <c r="Z176" s="309"/>
      <c r="AA176" s="309"/>
      <c r="AB176" s="309"/>
      <c r="AC176" s="309"/>
      <c r="AD176" s="309"/>
      <c r="AE176" s="309"/>
      <c r="AF176" s="309"/>
      <c r="AG176" s="309"/>
      <c r="AH176" s="309"/>
      <c r="AI176" s="309"/>
      <c r="AJ176" s="309"/>
      <c r="AK176" s="309"/>
      <c r="AL176" s="309"/>
      <c r="AM176" s="309"/>
      <c r="AN176" s="309"/>
      <c r="AO176" s="309"/>
      <c r="AP176" s="309"/>
      <c r="AQ176" s="309"/>
      <c r="AR176" s="309"/>
      <c r="AS176" s="309"/>
      <c r="AT176" s="309"/>
      <c r="AU176" s="309"/>
      <c r="AV176" s="309"/>
      <c r="AW176" s="309"/>
      <c r="AX176" s="309"/>
      <c r="AY176" s="309"/>
      <c r="AZ176" s="309"/>
      <c r="BA176" s="309"/>
      <c r="BB176" s="309"/>
      <c r="BC176" s="309"/>
      <c r="BD176" s="309"/>
      <c r="BE176" s="309"/>
      <c r="BF176" s="309"/>
      <c r="BG176" s="309"/>
      <c r="BH176" s="309"/>
      <c r="BI176" s="309"/>
      <c r="BJ176" s="309"/>
      <c r="BK176" s="309"/>
      <c r="BL176" s="309"/>
      <c r="BM176" s="309"/>
      <c r="BN176" s="309"/>
      <c r="BO176" s="309"/>
      <c r="BP176" s="309"/>
      <c r="BQ176" s="309"/>
      <c r="BR176" s="309"/>
      <c r="BS176" s="309"/>
      <c r="BT176" s="309"/>
      <c r="BU176" s="309"/>
      <c r="BV176" s="309"/>
      <c r="BW176" s="309"/>
      <c r="BX176" s="309"/>
      <c r="BY176" s="309"/>
      <c r="BZ176" s="309"/>
      <c r="CA176" s="309"/>
      <c r="CB176" s="309"/>
      <c r="CC176" s="309"/>
      <c r="CD176" s="309"/>
      <c r="CE176" s="309"/>
      <c r="CF176" s="309"/>
      <c r="CG176" s="309"/>
      <c r="CH176" s="309"/>
      <c r="CI176" s="309"/>
      <c r="CJ176" s="309"/>
      <c r="CK176" s="309"/>
      <c r="CL176" s="309"/>
      <c r="CM176" s="309"/>
      <c r="CN176" s="309"/>
      <c r="CO176" s="309"/>
      <c r="CP176" s="309"/>
      <c r="CQ176" s="309"/>
      <c r="CR176" s="309"/>
      <c r="CS176" s="309"/>
      <c r="CT176" s="309"/>
      <c r="CU176" s="309"/>
      <c r="CV176" s="309"/>
      <c r="CW176" s="309"/>
      <c r="CX176" s="309"/>
      <c r="CY176" s="309"/>
      <c r="CZ176" s="309"/>
      <c r="DA176" s="309"/>
      <c r="DB176" s="309"/>
      <c r="DC176" s="309"/>
      <c r="DD176" s="309"/>
      <c r="DE176" s="309"/>
      <c r="DF176" s="309"/>
      <c r="DG176" s="309"/>
      <c r="DH176" s="309"/>
      <c r="DI176" s="309"/>
      <c r="DJ176" s="309"/>
      <c r="DK176" s="309"/>
      <c r="DL176" s="309"/>
      <c r="DM176" s="309"/>
      <c r="DN176" s="309"/>
      <c r="DO176" s="309"/>
      <c r="DP176" s="309"/>
      <c r="DQ176" s="309"/>
      <c r="DR176" s="309"/>
      <c r="DS176" s="309"/>
      <c r="DT176" s="309"/>
      <c r="DU176" s="309"/>
      <c r="DV176" s="309"/>
      <c r="DW176" s="309"/>
      <c r="DX176" s="309"/>
      <c r="DY176" s="309"/>
      <c r="DZ176" s="309"/>
      <c r="EA176" s="309"/>
      <c r="EB176" s="309"/>
      <c r="EC176" s="309"/>
      <c r="ED176" s="309"/>
      <c r="EE176" s="309"/>
      <c r="EF176" s="309"/>
      <c r="EG176" s="309"/>
      <c r="EH176" s="309"/>
      <c r="EI176" s="309"/>
    </row>
    <row r="177" spans="1:139">
      <c r="A177" s="309"/>
      <c r="B177" s="307"/>
      <c r="C177" s="307"/>
      <c r="D177" s="307"/>
      <c r="E177" s="307"/>
      <c r="F177" s="307"/>
      <c r="G177" s="307"/>
      <c r="H177" s="307"/>
      <c r="I177" s="309"/>
      <c r="J177" s="309"/>
      <c r="K177" s="309"/>
      <c r="L177" s="309"/>
      <c r="M177" s="309"/>
      <c r="N177" s="309"/>
      <c r="O177" s="309"/>
      <c r="P177" s="309"/>
      <c r="Q177" s="309"/>
      <c r="R177" s="309"/>
      <c r="S177" s="309"/>
      <c r="T177" s="309"/>
      <c r="U177" s="309"/>
      <c r="V177" s="309"/>
      <c r="W177" s="309"/>
      <c r="X177" s="309"/>
      <c r="Y177" s="309"/>
      <c r="Z177" s="309"/>
      <c r="AA177" s="309"/>
      <c r="AB177" s="309"/>
      <c r="AC177" s="309"/>
      <c r="AD177" s="309"/>
      <c r="AE177" s="309"/>
      <c r="AF177" s="309"/>
      <c r="AG177" s="309"/>
      <c r="AH177" s="309"/>
      <c r="AI177" s="309"/>
      <c r="AJ177" s="309"/>
      <c r="AK177" s="309"/>
      <c r="AL177" s="309"/>
      <c r="AM177" s="309"/>
      <c r="AN177" s="309"/>
      <c r="AO177" s="309"/>
      <c r="AP177" s="309"/>
      <c r="AQ177" s="309"/>
      <c r="AR177" s="309"/>
      <c r="AS177" s="309"/>
      <c r="AT177" s="309"/>
      <c r="AU177" s="309"/>
      <c r="AV177" s="309"/>
      <c r="AW177" s="309"/>
      <c r="AX177" s="309"/>
      <c r="AY177" s="309"/>
      <c r="AZ177" s="309"/>
      <c r="BA177" s="309"/>
      <c r="BB177" s="309"/>
      <c r="BC177" s="309"/>
      <c r="BD177" s="309"/>
      <c r="BE177" s="309"/>
      <c r="BF177" s="309"/>
      <c r="BG177" s="309"/>
      <c r="BH177" s="309"/>
      <c r="BI177" s="309"/>
      <c r="BJ177" s="309"/>
      <c r="BK177" s="309"/>
      <c r="BL177" s="309"/>
      <c r="BM177" s="309"/>
      <c r="BN177" s="309"/>
      <c r="BO177" s="309"/>
      <c r="BP177" s="309"/>
      <c r="BQ177" s="309"/>
      <c r="BR177" s="309"/>
      <c r="BS177" s="309"/>
      <c r="BT177" s="309"/>
      <c r="BU177" s="309"/>
      <c r="BV177" s="309"/>
      <c r="BW177" s="309"/>
      <c r="BX177" s="309"/>
      <c r="BY177" s="309"/>
      <c r="BZ177" s="309"/>
      <c r="CA177" s="309"/>
      <c r="CB177" s="309"/>
      <c r="CC177" s="309"/>
      <c r="CD177" s="309"/>
      <c r="CE177" s="309"/>
      <c r="CF177" s="309"/>
      <c r="CG177" s="309"/>
      <c r="CH177" s="309"/>
      <c r="CI177" s="309"/>
      <c r="CJ177" s="309"/>
      <c r="CK177" s="309"/>
      <c r="CL177" s="309"/>
      <c r="CM177" s="309"/>
      <c r="CN177" s="309"/>
      <c r="CO177" s="309"/>
      <c r="CP177" s="309"/>
      <c r="CQ177" s="309"/>
      <c r="CR177" s="309"/>
      <c r="CS177" s="309"/>
      <c r="CT177" s="309"/>
      <c r="CU177" s="309"/>
      <c r="CV177" s="309"/>
      <c r="CW177" s="309"/>
      <c r="CX177" s="309"/>
      <c r="CY177" s="309"/>
      <c r="CZ177" s="309"/>
      <c r="DA177" s="309"/>
      <c r="DB177" s="309"/>
      <c r="DC177" s="309"/>
      <c r="DD177" s="309"/>
      <c r="DE177" s="309"/>
      <c r="DF177" s="309"/>
      <c r="DG177" s="309"/>
      <c r="DH177" s="309"/>
      <c r="DI177" s="309"/>
      <c r="DJ177" s="309"/>
      <c r="DK177" s="309"/>
      <c r="DL177" s="309"/>
      <c r="DM177" s="309"/>
      <c r="DN177" s="309"/>
      <c r="DO177" s="309"/>
      <c r="DP177" s="309"/>
      <c r="DQ177" s="309"/>
      <c r="DR177" s="309"/>
      <c r="DS177" s="309"/>
      <c r="DT177" s="309"/>
      <c r="DU177" s="309"/>
      <c r="DV177" s="309"/>
      <c r="DW177" s="309"/>
      <c r="DX177" s="309"/>
      <c r="DY177" s="309"/>
      <c r="DZ177" s="309"/>
      <c r="EA177" s="309"/>
      <c r="EB177" s="309"/>
      <c r="EC177" s="309"/>
      <c r="ED177" s="309"/>
      <c r="EE177" s="309"/>
      <c r="EF177" s="309"/>
      <c r="EG177" s="309"/>
      <c r="EH177" s="309"/>
      <c r="EI177" s="309"/>
    </row>
    <row r="178" spans="1:139">
      <c r="A178" s="309"/>
      <c r="B178" s="307"/>
      <c r="C178" s="307"/>
      <c r="D178" s="307"/>
      <c r="E178" s="307"/>
      <c r="F178" s="307"/>
      <c r="G178" s="307"/>
      <c r="H178" s="307"/>
      <c r="I178" s="309"/>
      <c r="J178" s="309"/>
      <c r="K178" s="309"/>
      <c r="L178" s="309"/>
      <c r="M178" s="309"/>
      <c r="N178" s="309"/>
      <c r="O178" s="309"/>
      <c r="P178" s="309"/>
      <c r="Q178" s="309"/>
      <c r="R178" s="309"/>
      <c r="S178" s="309"/>
      <c r="T178" s="309"/>
      <c r="U178" s="309"/>
      <c r="V178" s="309"/>
      <c r="W178" s="309"/>
      <c r="X178" s="309"/>
      <c r="Y178" s="309"/>
      <c r="Z178" s="309"/>
      <c r="AA178" s="309"/>
      <c r="AB178" s="309"/>
      <c r="AC178" s="309"/>
      <c r="AD178" s="309"/>
      <c r="AE178" s="309"/>
      <c r="AF178" s="309"/>
      <c r="AG178" s="309"/>
      <c r="AH178" s="309"/>
      <c r="AI178" s="309"/>
      <c r="AJ178" s="309"/>
      <c r="AK178" s="309"/>
      <c r="AL178" s="309"/>
      <c r="AM178" s="309"/>
      <c r="AN178" s="309"/>
      <c r="AO178" s="309"/>
      <c r="AP178" s="309"/>
      <c r="AQ178" s="309"/>
      <c r="AR178" s="309"/>
      <c r="AS178" s="309"/>
      <c r="AT178" s="309"/>
      <c r="AU178" s="309"/>
      <c r="AV178" s="309"/>
      <c r="AW178" s="309"/>
      <c r="AX178" s="309"/>
      <c r="AY178" s="309"/>
      <c r="AZ178" s="309"/>
      <c r="BA178" s="309"/>
      <c r="BB178" s="309"/>
      <c r="BC178" s="309"/>
      <c r="BD178" s="309"/>
      <c r="BE178" s="309"/>
      <c r="BF178" s="309"/>
      <c r="BG178" s="309"/>
      <c r="BH178" s="309"/>
      <c r="BI178" s="309"/>
      <c r="BJ178" s="309"/>
      <c r="BK178" s="309"/>
      <c r="BL178" s="309"/>
      <c r="BM178" s="309"/>
      <c r="BN178" s="309"/>
      <c r="BO178" s="309"/>
      <c r="BP178" s="309"/>
      <c r="BQ178" s="309"/>
      <c r="BR178" s="309"/>
      <c r="BS178" s="309"/>
      <c r="BT178" s="309"/>
      <c r="BU178" s="309"/>
      <c r="BV178" s="309"/>
      <c r="BW178" s="309"/>
      <c r="BX178" s="309"/>
      <c r="BY178" s="309"/>
      <c r="BZ178" s="309"/>
      <c r="CA178" s="309"/>
      <c r="CB178" s="309"/>
      <c r="CC178" s="309"/>
      <c r="CD178" s="309"/>
      <c r="CE178" s="309"/>
      <c r="CF178" s="309"/>
      <c r="CG178" s="309"/>
      <c r="CH178" s="309"/>
      <c r="CI178" s="309"/>
      <c r="CJ178" s="309"/>
      <c r="CK178" s="309"/>
      <c r="CL178" s="309"/>
      <c r="CM178" s="309"/>
      <c r="CN178" s="309"/>
      <c r="CO178" s="309"/>
      <c r="CP178" s="309"/>
      <c r="CQ178" s="309"/>
      <c r="CR178" s="309"/>
      <c r="CS178" s="309"/>
      <c r="CT178" s="309"/>
      <c r="CU178" s="309"/>
      <c r="CV178" s="309"/>
      <c r="CW178" s="309"/>
      <c r="CX178" s="309"/>
      <c r="CY178" s="309"/>
      <c r="CZ178" s="309"/>
      <c r="DA178" s="309"/>
      <c r="DB178" s="309"/>
      <c r="DC178" s="309"/>
      <c r="DD178" s="309"/>
      <c r="DE178" s="309"/>
      <c r="DF178" s="309"/>
      <c r="DG178" s="309"/>
      <c r="DH178" s="309"/>
      <c r="DI178" s="309"/>
      <c r="DJ178" s="309"/>
      <c r="DK178" s="309"/>
      <c r="DL178" s="309"/>
      <c r="DM178" s="309"/>
      <c r="DN178" s="309"/>
      <c r="DO178" s="309"/>
      <c r="DP178" s="309"/>
      <c r="DQ178" s="309"/>
      <c r="DR178" s="309"/>
      <c r="DS178" s="309"/>
      <c r="DT178" s="309"/>
      <c r="DU178" s="309"/>
      <c r="DV178" s="309"/>
      <c r="DW178" s="309"/>
      <c r="DX178" s="309"/>
      <c r="DY178" s="309"/>
      <c r="DZ178" s="309"/>
      <c r="EA178" s="309"/>
      <c r="EB178" s="309"/>
      <c r="EC178" s="309"/>
      <c r="ED178" s="309"/>
      <c r="EE178" s="309"/>
      <c r="EF178" s="309"/>
      <c r="EG178" s="309"/>
      <c r="EH178" s="309"/>
      <c r="EI178" s="309"/>
    </row>
    <row r="179" spans="1:139">
      <c r="A179" s="309"/>
      <c r="B179" s="307"/>
      <c r="C179" s="307"/>
      <c r="D179" s="307"/>
      <c r="E179" s="307"/>
      <c r="F179" s="307"/>
      <c r="G179" s="307"/>
      <c r="H179" s="307"/>
      <c r="I179" s="309"/>
      <c r="J179" s="309"/>
      <c r="K179" s="309"/>
      <c r="L179" s="309"/>
      <c r="M179" s="309"/>
      <c r="N179" s="309"/>
      <c r="O179" s="309"/>
      <c r="P179" s="309"/>
      <c r="Q179" s="309"/>
      <c r="R179" s="309"/>
      <c r="S179" s="309"/>
      <c r="T179" s="309"/>
      <c r="U179" s="309"/>
      <c r="V179" s="309"/>
      <c r="W179" s="309"/>
      <c r="X179" s="309"/>
      <c r="Y179" s="309"/>
      <c r="Z179" s="309"/>
      <c r="AA179" s="309"/>
      <c r="AB179" s="309"/>
      <c r="AC179" s="309"/>
      <c r="AD179" s="309"/>
      <c r="AE179" s="309"/>
      <c r="AF179" s="309"/>
      <c r="AG179" s="309"/>
      <c r="AH179" s="309"/>
      <c r="AI179" s="309"/>
      <c r="AJ179" s="309"/>
      <c r="AK179" s="309"/>
      <c r="AL179" s="309"/>
      <c r="AM179" s="309"/>
      <c r="AN179" s="309"/>
      <c r="AO179" s="309"/>
      <c r="AP179" s="309"/>
      <c r="AQ179" s="309"/>
      <c r="AR179" s="309"/>
      <c r="AS179" s="309"/>
      <c r="AT179" s="309"/>
      <c r="AU179" s="309"/>
      <c r="AV179" s="309"/>
      <c r="AW179" s="309"/>
      <c r="AX179" s="309"/>
      <c r="AY179" s="309"/>
      <c r="AZ179" s="309"/>
      <c r="BA179" s="309"/>
      <c r="BB179" s="309"/>
      <c r="BC179" s="309"/>
      <c r="BD179" s="309"/>
      <c r="BE179" s="309"/>
      <c r="BF179" s="309"/>
      <c r="BG179" s="309"/>
      <c r="BH179" s="309"/>
      <c r="BI179" s="309"/>
      <c r="BJ179" s="309"/>
      <c r="BK179" s="309"/>
      <c r="BL179" s="309"/>
      <c r="BM179" s="309"/>
      <c r="BN179" s="309"/>
      <c r="BO179" s="309"/>
      <c r="BP179" s="309"/>
      <c r="BQ179" s="309"/>
      <c r="BR179" s="309"/>
      <c r="BS179" s="309"/>
      <c r="BT179" s="309"/>
      <c r="BU179" s="309"/>
      <c r="BV179" s="309"/>
      <c r="BW179" s="309"/>
      <c r="BX179" s="309"/>
      <c r="BY179" s="309"/>
      <c r="BZ179" s="309"/>
      <c r="CA179" s="309"/>
      <c r="CB179" s="309"/>
      <c r="CC179" s="309"/>
      <c r="CD179" s="309"/>
      <c r="CE179" s="309"/>
      <c r="CF179" s="309"/>
      <c r="CG179" s="309"/>
      <c r="CH179" s="309"/>
      <c r="CI179" s="309"/>
      <c r="CJ179" s="309"/>
      <c r="CK179" s="309"/>
      <c r="CL179" s="309"/>
      <c r="CM179" s="309"/>
      <c r="CN179" s="309"/>
      <c r="CO179" s="309"/>
      <c r="CP179" s="309"/>
      <c r="CQ179" s="309"/>
      <c r="CR179" s="309"/>
      <c r="CS179" s="309"/>
      <c r="CT179" s="309"/>
      <c r="CU179" s="309"/>
      <c r="CV179" s="309"/>
      <c r="CW179" s="309"/>
      <c r="CX179" s="309"/>
      <c r="CY179" s="309"/>
      <c r="CZ179" s="309"/>
      <c r="DA179" s="309"/>
      <c r="DB179" s="309"/>
      <c r="DC179" s="309"/>
      <c r="DD179" s="309"/>
      <c r="DE179" s="309"/>
      <c r="DF179" s="309"/>
      <c r="DG179" s="309"/>
      <c r="DH179" s="309"/>
      <c r="DI179" s="309"/>
      <c r="DJ179" s="309"/>
      <c r="DK179" s="309"/>
      <c r="DL179" s="309"/>
      <c r="DM179" s="309"/>
      <c r="DN179" s="309"/>
      <c r="DO179" s="309"/>
      <c r="DP179" s="309"/>
      <c r="DQ179" s="309"/>
      <c r="DR179" s="309"/>
      <c r="DS179" s="309"/>
      <c r="DT179" s="309"/>
      <c r="DU179" s="309"/>
      <c r="DV179" s="309"/>
      <c r="DW179" s="309"/>
      <c r="DX179" s="309"/>
      <c r="DY179" s="309"/>
      <c r="DZ179" s="309"/>
      <c r="EA179" s="309"/>
      <c r="EB179" s="309"/>
      <c r="EC179" s="309"/>
      <c r="ED179" s="309"/>
      <c r="EE179" s="309"/>
      <c r="EF179" s="309"/>
      <c r="EG179" s="309"/>
      <c r="EH179" s="309"/>
      <c r="EI179" s="309"/>
    </row>
    <row r="180" spans="1:139">
      <c r="A180" s="309"/>
      <c r="B180" s="307"/>
      <c r="C180" s="307"/>
      <c r="D180" s="307"/>
      <c r="E180" s="307"/>
      <c r="F180" s="307"/>
      <c r="G180" s="307"/>
      <c r="H180" s="307"/>
      <c r="I180" s="309"/>
      <c r="J180" s="309"/>
      <c r="K180" s="309"/>
      <c r="L180" s="309"/>
      <c r="M180" s="309"/>
      <c r="N180" s="309"/>
      <c r="O180" s="309"/>
      <c r="P180" s="309"/>
      <c r="Q180" s="309"/>
      <c r="R180" s="309"/>
      <c r="S180" s="309"/>
      <c r="T180" s="309"/>
      <c r="U180" s="309"/>
      <c r="V180" s="309"/>
      <c r="W180" s="309"/>
      <c r="X180" s="309"/>
      <c r="Y180" s="309"/>
      <c r="Z180" s="309"/>
      <c r="AA180" s="309"/>
      <c r="AB180" s="309"/>
      <c r="AC180" s="309"/>
      <c r="AD180" s="309"/>
      <c r="AE180" s="309"/>
      <c r="AF180" s="309"/>
      <c r="AG180" s="309"/>
      <c r="AH180" s="309"/>
      <c r="AI180" s="309"/>
      <c r="AJ180" s="309"/>
      <c r="AK180" s="309"/>
      <c r="AL180" s="309"/>
      <c r="AM180" s="309"/>
      <c r="AN180" s="309"/>
      <c r="AO180" s="309"/>
      <c r="AP180" s="309"/>
      <c r="AQ180" s="309"/>
      <c r="AR180" s="309"/>
      <c r="AS180" s="309"/>
      <c r="AT180" s="309"/>
      <c r="AU180" s="309"/>
      <c r="AV180" s="309"/>
      <c r="AW180" s="309"/>
      <c r="AX180" s="309"/>
      <c r="AY180" s="309"/>
      <c r="AZ180" s="309"/>
      <c r="BA180" s="309"/>
      <c r="BB180" s="309"/>
      <c r="BC180" s="309"/>
      <c r="BD180" s="309"/>
      <c r="BE180" s="309"/>
      <c r="BF180" s="309"/>
      <c r="BG180" s="309"/>
      <c r="BH180" s="309"/>
      <c r="BI180" s="309"/>
      <c r="BJ180" s="309"/>
      <c r="BK180" s="309"/>
      <c r="BL180" s="309"/>
      <c r="BM180" s="309"/>
      <c r="BN180" s="309"/>
      <c r="BO180" s="309"/>
      <c r="BP180" s="309"/>
      <c r="BQ180" s="309"/>
      <c r="BR180" s="309"/>
      <c r="BS180" s="309"/>
      <c r="BT180" s="309"/>
      <c r="BU180" s="309"/>
      <c r="BV180" s="309"/>
      <c r="BW180" s="309"/>
      <c r="BX180" s="309"/>
      <c r="BY180" s="309"/>
      <c r="BZ180" s="309"/>
      <c r="CA180" s="309"/>
      <c r="CB180" s="309"/>
      <c r="CC180" s="309"/>
      <c r="CD180" s="309"/>
      <c r="CE180" s="309"/>
      <c r="CF180" s="309"/>
      <c r="CG180" s="309"/>
      <c r="CH180" s="309"/>
      <c r="CI180" s="309"/>
      <c r="CJ180" s="309"/>
      <c r="CK180" s="309"/>
      <c r="CL180" s="309"/>
      <c r="CM180" s="309"/>
      <c r="CN180" s="309"/>
      <c r="CO180" s="309"/>
      <c r="CP180" s="309"/>
      <c r="CQ180" s="309"/>
      <c r="CR180" s="309"/>
      <c r="CS180" s="309"/>
      <c r="CT180" s="309"/>
      <c r="CU180" s="309"/>
      <c r="CV180" s="309"/>
      <c r="CW180" s="309"/>
      <c r="CX180" s="309"/>
      <c r="CY180" s="309"/>
      <c r="CZ180" s="309"/>
      <c r="DA180" s="309"/>
      <c r="DB180" s="309"/>
      <c r="DC180" s="309"/>
      <c r="DD180" s="309"/>
      <c r="DE180" s="309"/>
      <c r="DF180" s="309"/>
      <c r="DG180" s="309"/>
      <c r="DH180" s="309"/>
      <c r="DI180" s="309"/>
      <c r="DJ180" s="309"/>
      <c r="DK180" s="309"/>
      <c r="DL180" s="309"/>
      <c r="DM180" s="309"/>
      <c r="DN180" s="309"/>
      <c r="DO180" s="309"/>
      <c r="DP180" s="309"/>
      <c r="DQ180" s="309"/>
      <c r="DR180" s="309"/>
      <c r="DS180" s="309"/>
      <c r="DT180" s="309"/>
      <c r="DU180" s="309"/>
      <c r="DV180" s="309"/>
      <c r="DW180" s="309"/>
      <c r="DX180" s="309"/>
      <c r="DY180" s="309"/>
      <c r="DZ180" s="309"/>
      <c r="EA180" s="309"/>
      <c r="EB180" s="309"/>
      <c r="EC180" s="309"/>
      <c r="ED180" s="309"/>
      <c r="EE180" s="309"/>
      <c r="EF180" s="309"/>
      <c r="EG180" s="309"/>
      <c r="EH180" s="309"/>
      <c r="EI180" s="309"/>
    </row>
    <row r="181" spans="1:139">
      <c r="A181" s="309"/>
      <c r="B181" s="307"/>
      <c r="C181" s="307"/>
      <c r="D181" s="307"/>
      <c r="E181" s="307"/>
      <c r="F181" s="307"/>
      <c r="G181" s="307"/>
      <c r="H181" s="307"/>
      <c r="I181" s="309"/>
      <c r="J181" s="309"/>
      <c r="K181" s="309"/>
      <c r="L181" s="309"/>
      <c r="M181" s="309"/>
      <c r="N181" s="309"/>
      <c r="O181" s="309"/>
      <c r="P181" s="309"/>
      <c r="Q181" s="309"/>
      <c r="R181" s="309"/>
      <c r="S181" s="309"/>
      <c r="T181" s="309"/>
      <c r="U181" s="309"/>
      <c r="V181" s="309"/>
      <c r="W181" s="309"/>
      <c r="X181" s="309"/>
      <c r="Y181" s="309"/>
      <c r="Z181" s="309"/>
      <c r="AA181" s="309"/>
      <c r="AB181" s="309"/>
      <c r="AC181" s="309"/>
      <c r="AD181" s="309"/>
      <c r="AE181" s="309"/>
      <c r="AF181" s="309"/>
      <c r="AG181" s="309"/>
      <c r="AH181" s="309"/>
      <c r="AI181" s="309"/>
      <c r="AJ181" s="309"/>
      <c r="AK181" s="309"/>
      <c r="AL181" s="309"/>
      <c r="AM181" s="309"/>
      <c r="AN181" s="309"/>
      <c r="AO181" s="309"/>
      <c r="AP181" s="309"/>
      <c r="AQ181" s="309"/>
      <c r="AR181" s="309"/>
      <c r="AS181" s="309"/>
      <c r="AT181" s="309"/>
      <c r="AU181" s="309"/>
      <c r="AV181" s="309"/>
      <c r="AW181" s="309"/>
      <c r="AX181" s="309"/>
      <c r="AY181" s="309"/>
      <c r="AZ181" s="309"/>
      <c r="BA181" s="309"/>
      <c r="BB181" s="309"/>
      <c r="BC181" s="309"/>
      <c r="BD181" s="309"/>
      <c r="BE181" s="309"/>
      <c r="BF181" s="309"/>
      <c r="BG181" s="309"/>
      <c r="BH181" s="309"/>
      <c r="BI181" s="309"/>
      <c r="BJ181" s="309"/>
      <c r="BK181" s="309"/>
      <c r="BL181" s="309"/>
      <c r="BM181" s="309"/>
      <c r="BN181" s="309"/>
      <c r="BO181" s="309"/>
      <c r="BP181" s="309"/>
      <c r="BQ181" s="309"/>
      <c r="BR181" s="309"/>
      <c r="BS181" s="309"/>
      <c r="BT181" s="309"/>
      <c r="BU181" s="309"/>
      <c r="BV181" s="309"/>
      <c r="BW181" s="309"/>
      <c r="BX181" s="309"/>
      <c r="BY181" s="309"/>
      <c r="BZ181" s="309"/>
      <c r="CA181" s="309"/>
      <c r="CB181" s="309"/>
      <c r="CC181" s="309"/>
      <c r="CD181" s="309"/>
      <c r="CE181" s="309"/>
      <c r="CF181" s="309"/>
      <c r="CG181" s="309"/>
      <c r="CH181" s="309"/>
      <c r="CI181" s="309"/>
      <c r="CJ181" s="309"/>
      <c r="CK181" s="309"/>
      <c r="CL181" s="309"/>
      <c r="CM181" s="309"/>
      <c r="CN181" s="309"/>
      <c r="CO181" s="309"/>
      <c r="CP181" s="309"/>
      <c r="CQ181" s="309"/>
      <c r="CR181" s="309"/>
      <c r="CS181" s="309"/>
      <c r="CT181" s="309"/>
      <c r="CU181" s="309"/>
      <c r="CV181" s="309"/>
      <c r="CW181" s="309"/>
      <c r="CX181" s="309"/>
      <c r="CY181" s="309"/>
      <c r="CZ181" s="309"/>
      <c r="DA181" s="309"/>
      <c r="DB181" s="309"/>
      <c r="DC181" s="309"/>
      <c r="DD181" s="309"/>
      <c r="DE181" s="309"/>
      <c r="DF181" s="309"/>
      <c r="DG181" s="309"/>
      <c r="DH181" s="309"/>
      <c r="DI181" s="309"/>
      <c r="DJ181" s="309"/>
      <c r="DK181" s="309"/>
      <c r="DL181" s="309"/>
      <c r="DM181" s="309"/>
      <c r="DN181" s="309"/>
      <c r="DO181" s="309"/>
      <c r="DP181" s="309"/>
      <c r="DQ181" s="309"/>
      <c r="DR181" s="309"/>
      <c r="DS181" s="309"/>
      <c r="DT181" s="309"/>
      <c r="DU181" s="309"/>
      <c r="DV181" s="309"/>
      <c r="DW181" s="309"/>
      <c r="DX181" s="309"/>
      <c r="DY181" s="309"/>
      <c r="DZ181" s="309"/>
      <c r="EA181" s="309"/>
      <c r="EB181" s="309"/>
      <c r="EC181" s="309"/>
      <c r="ED181" s="309"/>
      <c r="EE181" s="309"/>
      <c r="EF181" s="309"/>
      <c r="EG181" s="309"/>
      <c r="EH181" s="309"/>
      <c r="EI181" s="309"/>
    </row>
    <row r="182" spans="1:139">
      <c r="A182" s="309"/>
      <c r="B182" s="307"/>
      <c r="C182" s="307"/>
      <c r="D182" s="307"/>
      <c r="E182" s="307"/>
      <c r="F182" s="307"/>
      <c r="G182" s="307"/>
      <c r="H182" s="307"/>
      <c r="I182" s="309"/>
      <c r="J182" s="309"/>
      <c r="K182" s="309"/>
      <c r="L182" s="309"/>
      <c r="M182" s="309"/>
      <c r="N182" s="309"/>
      <c r="O182" s="309"/>
      <c r="P182" s="309"/>
      <c r="Q182" s="309"/>
      <c r="R182" s="309"/>
      <c r="S182" s="309"/>
      <c r="T182" s="309"/>
      <c r="U182" s="309"/>
      <c r="V182" s="309"/>
      <c r="W182" s="309"/>
      <c r="X182" s="309"/>
      <c r="Y182" s="309"/>
      <c r="Z182" s="309"/>
      <c r="AA182" s="309"/>
      <c r="AB182" s="309"/>
      <c r="AC182" s="309"/>
      <c r="AD182" s="309"/>
      <c r="AE182" s="309"/>
      <c r="AF182" s="309"/>
      <c r="AG182" s="309"/>
      <c r="AH182" s="309"/>
      <c r="AI182" s="309"/>
      <c r="AJ182" s="309"/>
      <c r="AK182" s="309"/>
      <c r="AL182" s="309"/>
      <c r="AM182" s="309"/>
      <c r="AN182" s="309"/>
      <c r="AO182" s="309"/>
      <c r="AP182" s="309"/>
      <c r="AQ182" s="309"/>
      <c r="AR182" s="309"/>
      <c r="AS182" s="309"/>
      <c r="AT182" s="309"/>
      <c r="AU182" s="309"/>
      <c r="AV182" s="309"/>
      <c r="AW182" s="309"/>
      <c r="AX182" s="309"/>
      <c r="AY182" s="309"/>
      <c r="AZ182" s="309"/>
      <c r="BA182" s="309"/>
      <c r="BB182" s="309"/>
      <c r="BC182" s="309"/>
      <c r="BD182" s="309"/>
      <c r="BE182" s="309"/>
      <c r="BF182" s="309"/>
      <c r="BG182" s="309"/>
      <c r="BH182" s="309"/>
      <c r="BI182" s="309"/>
      <c r="BJ182" s="309"/>
      <c r="BK182" s="309"/>
      <c r="BL182" s="309"/>
      <c r="BM182" s="309"/>
      <c r="BN182" s="309"/>
      <c r="BO182" s="309"/>
      <c r="BP182" s="309"/>
      <c r="BQ182" s="309"/>
      <c r="BR182" s="309"/>
      <c r="BS182" s="309"/>
      <c r="BT182" s="309"/>
      <c r="BU182" s="309"/>
      <c r="BV182" s="309"/>
      <c r="BW182" s="309"/>
      <c r="BX182" s="309"/>
      <c r="BY182" s="309"/>
      <c r="BZ182" s="309"/>
      <c r="CA182" s="309"/>
      <c r="CB182" s="309"/>
      <c r="CC182" s="309"/>
      <c r="CD182" s="309"/>
      <c r="CE182" s="309"/>
      <c r="CF182" s="309"/>
      <c r="CG182" s="309"/>
      <c r="CH182" s="309"/>
      <c r="CI182" s="309"/>
      <c r="CJ182" s="309"/>
      <c r="CK182" s="309"/>
      <c r="CL182" s="309"/>
      <c r="CM182" s="309"/>
      <c r="CN182" s="309"/>
      <c r="CO182" s="309"/>
      <c r="CP182" s="309"/>
      <c r="CQ182" s="309"/>
      <c r="CR182" s="309"/>
      <c r="CS182" s="309"/>
      <c r="CT182" s="309"/>
      <c r="CU182" s="309"/>
      <c r="CV182" s="309"/>
      <c r="CW182" s="309"/>
      <c r="CX182" s="309"/>
      <c r="CY182" s="309"/>
      <c r="CZ182" s="309"/>
      <c r="DA182" s="309"/>
      <c r="DB182" s="309"/>
      <c r="DC182" s="309"/>
      <c r="DD182" s="309"/>
      <c r="DE182" s="309"/>
      <c r="DF182" s="309"/>
      <c r="DG182" s="309"/>
      <c r="DH182" s="309"/>
      <c r="DI182" s="309"/>
      <c r="DJ182" s="309"/>
      <c r="DK182" s="309"/>
      <c r="DL182" s="309"/>
      <c r="DM182" s="309"/>
      <c r="DN182" s="309"/>
      <c r="DO182" s="309"/>
      <c r="DP182" s="309"/>
      <c r="DQ182" s="309"/>
      <c r="DR182" s="309"/>
      <c r="DS182" s="309"/>
      <c r="DT182" s="309"/>
      <c r="DU182" s="309"/>
      <c r="DV182" s="309"/>
      <c r="DW182" s="309"/>
      <c r="DX182" s="309"/>
      <c r="DY182" s="309"/>
      <c r="DZ182" s="309"/>
      <c r="EA182" s="309"/>
      <c r="EB182" s="309"/>
      <c r="EC182" s="309"/>
      <c r="ED182" s="309"/>
      <c r="EE182" s="309"/>
      <c r="EF182" s="309"/>
      <c r="EG182" s="309"/>
      <c r="EH182" s="309"/>
      <c r="EI182" s="309"/>
    </row>
    <row r="183" spans="1:139">
      <c r="A183" s="309"/>
      <c r="B183" s="307"/>
      <c r="C183" s="307"/>
      <c r="D183" s="307"/>
      <c r="E183" s="307"/>
      <c r="F183" s="307"/>
      <c r="G183" s="307"/>
      <c r="H183" s="307"/>
      <c r="I183" s="309"/>
      <c r="J183" s="309"/>
      <c r="K183" s="309"/>
      <c r="L183" s="309"/>
      <c r="M183" s="309"/>
      <c r="N183" s="309"/>
      <c r="O183" s="309"/>
      <c r="P183" s="309"/>
      <c r="Q183" s="309"/>
      <c r="R183" s="309"/>
      <c r="S183" s="309"/>
      <c r="T183" s="309"/>
      <c r="U183" s="309"/>
      <c r="V183" s="309"/>
      <c r="W183" s="309"/>
      <c r="X183" s="309"/>
      <c r="Y183" s="309"/>
      <c r="Z183" s="309"/>
      <c r="AA183" s="309"/>
      <c r="AB183" s="309"/>
      <c r="AC183" s="309"/>
      <c r="AD183" s="309"/>
      <c r="AE183" s="309"/>
      <c r="AF183" s="309"/>
      <c r="AG183" s="309"/>
      <c r="AH183" s="309"/>
      <c r="AI183" s="309"/>
      <c r="AJ183" s="309"/>
      <c r="AK183" s="309"/>
      <c r="AL183" s="309"/>
      <c r="AM183" s="309"/>
      <c r="AN183" s="309"/>
      <c r="AO183" s="309"/>
      <c r="AP183" s="309"/>
      <c r="AQ183" s="309"/>
      <c r="AR183" s="309"/>
      <c r="AS183" s="309"/>
      <c r="AT183" s="309"/>
      <c r="AU183" s="309"/>
      <c r="AV183" s="309"/>
      <c r="AW183" s="309"/>
      <c r="AX183" s="309"/>
      <c r="AY183" s="309"/>
      <c r="AZ183" s="309"/>
      <c r="BA183" s="309"/>
      <c r="BB183" s="309"/>
      <c r="BC183" s="309"/>
      <c r="BD183" s="309"/>
      <c r="BE183" s="309"/>
      <c r="BF183" s="309"/>
      <c r="BG183" s="309"/>
      <c r="BH183" s="309"/>
      <c r="BI183" s="309"/>
      <c r="BJ183" s="309"/>
      <c r="BK183" s="309"/>
      <c r="BL183" s="309"/>
      <c r="BM183" s="309"/>
      <c r="BN183" s="309"/>
      <c r="BO183" s="309"/>
      <c r="BP183" s="309"/>
      <c r="BQ183" s="309"/>
      <c r="BR183" s="309"/>
      <c r="BS183" s="309"/>
      <c r="BT183" s="309"/>
      <c r="BU183" s="309"/>
      <c r="BV183" s="309"/>
      <c r="BW183" s="309"/>
      <c r="BX183" s="309"/>
      <c r="BY183" s="309"/>
      <c r="BZ183" s="309"/>
      <c r="CA183" s="309"/>
      <c r="CB183" s="309"/>
      <c r="CC183" s="309"/>
      <c r="CD183" s="309"/>
      <c r="CE183" s="309"/>
      <c r="CF183" s="309"/>
      <c r="CG183" s="309"/>
      <c r="CH183" s="309"/>
      <c r="CI183" s="309"/>
      <c r="CJ183" s="309"/>
      <c r="CK183" s="309"/>
      <c r="CL183" s="309"/>
      <c r="CM183" s="309"/>
      <c r="CN183" s="309"/>
      <c r="CO183" s="309"/>
      <c r="CP183" s="309"/>
      <c r="CQ183" s="309"/>
      <c r="CR183" s="309"/>
      <c r="CS183" s="309"/>
      <c r="CT183" s="309"/>
      <c r="CU183" s="309"/>
      <c r="CV183" s="309"/>
      <c r="CW183" s="309"/>
      <c r="CX183" s="309"/>
      <c r="CY183" s="309"/>
      <c r="CZ183" s="309"/>
      <c r="DA183" s="309"/>
      <c r="DB183" s="309"/>
      <c r="DC183" s="309"/>
      <c r="DD183" s="309"/>
      <c r="DE183" s="309"/>
      <c r="DF183" s="309"/>
      <c r="DG183" s="309"/>
      <c r="DH183" s="309"/>
      <c r="DI183" s="309"/>
      <c r="DJ183" s="309"/>
      <c r="DK183" s="309"/>
      <c r="DL183" s="309"/>
      <c r="DM183" s="309"/>
      <c r="DN183" s="309"/>
      <c r="DO183" s="309"/>
      <c r="DP183" s="309"/>
      <c r="DQ183" s="309"/>
      <c r="DR183" s="309"/>
      <c r="DS183" s="309"/>
      <c r="DT183" s="309"/>
      <c r="DU183" s="309"/>
      <c r="DV183" s="309"/>
      <c r="DW183" s="309"/>
      <c r="DX183" s="309"/>
      <c r="DY183" s="309"/>
      <c r="DZ183" s="309"/>
      <c r="EA183" s="309"/>
      <c r="EB183" s="309"/>
      <c r="EC183" s="309"/>
      <c r="ED183" s="309"/>
      <c r="EE183" s="309"/>
      <c r="EF183" s="309"/>
      <c r="EG183" s="309"/>
      <c r="EH183" s="309"/>
      <c r="EI183" s="309"/>
    </row>
    <row r="184" spans="1:139">
      <c r="A184" s="309"/>
      <c r="B184" s="307"/>
      <c r="C184" s="307"/>
      <c r="D184" s="307"/>
      <c r="E184" s="307"/>
      <c r="F184" s="307"/>
      <c r="G184" s="307"/>
      <c r="H184" s="307"/>
      <c r="I184" s="309"/>
      <c r="J184" s="309"/>
      <c r="K184" s="309"/>
      <c r="L184" s="309"/>
      <c r="M184" s="309"/>
      <c r="N184" s="309"/>
      <c r="O184" s="309"/>
      <c r="P184" s="309"/>
      <c r="Q184" s="309"/>
      <c r="R184" s="309"/>
      <c r="S184" s="309"/>
      <c r="T184" s="309"/>
      <c r="U184" s="309"/>
      <c r="V184" s="309"/>
      <c r="W184" s="309"/>
      <c r="X184" s="309"/>
      <c r="Y184" s="309"/>
      <c r="Z184" s="309"/>
      <c r="AA184" s="309"/>
      <c r="AB184" s="309"/>
      <c r="AC184" s="309"/>
      <c r="AD184" s="309"/>
      <c r="AE184" s="309"/>
      <c r="AF184" s="309"/>
      <c r="AG184" s="309"/>
      <c r="AH184" s="309"/>
      <c r="AI184" s="309"/>
      <c r="AJ184" s="309"/>
      <c r="AK184" s="309"/>
      <c r="AL184" s="309"/>
      <c r="AM184" s="309"/>
      <c r="AN184" s="309"/>
      <c r="AO184" s="309"/>
      <c r="AP184" s="309"/>
      <c r="AQ184" s="309"/>
      <c r="AR184" s="309"/>
      <c r="AS184" s="309"/>
      <c r="AT184" s="309"/>
      <c r="AU184" s="309"/>
      <c r="AV184" s="309"/>
      <c r="AW184" s="309"/>
      <c r="AX184" s="309"/>
      <c r="AY184" s="309"/>
      <c r="AZ184" s="309"/>
      <c r="BA184" s="309"/>
      <c r="BB184" s="309"/>
      <c r="BC184" s="309"/>
      <c r="BD184" s="309"/>
      <c r="BE184" s="309"/>
      <c r="BF184" s="309"/>
      <c r="BG184" s="309"/>
      <c r="BH184" s="309"/>
      <c r="BI184" s="309"/>
      <c r="BJ184" s="309"/>
      <c r="BK184" s="309"/>
      <c r="BL184" s="309"/>
      <c r="BM184" s="309"/>
      <c r="BN184" s="309"/>
      <c r="BO184" s="309"/>
      <c r="BP184" s="309"/>
      <c r="BQ184" s="309"/>
      <c r="BR184" s="309"/>
      <c r="BS184" s="309"/>
      <c r="BT184" s="309"/>
      <c r="BU184" s="309"/>
      <c r="BV184" s="309"/>
      <c r="BW184" s="309"/>
      <c r="BX184" s="309"/>
      <c r="BY184" s="309"/>
      <c r="BZ184" s="309"/>
      <c r="CA184" s="309"/>
      <c r="CB184" s="309"/>
      <c r="CC184" s="309"/>
      <c r="CD184" s="309"/>
      <c r="CE184" s="309"/>
      <c r="CF184" s="309"/>
      <c r="CG184" s="309"/>
      <c r="CH184" s="309"/>
      <c r="CI184" s="309"/>
      <c r="CJ184" s="309"/>
      <c r="CK184" s="309"/>
      <c r="CL184" s="309"/>
      <c r="CM184" s="309"/>
      <c r="CN184" s="309"/>
      <c r="CO184" s="309"/>
      <c r="CP184" s="309"/>
      <c r="CQ184" s="309"/>
      <c r="CR184" s="309"/>
      <c r="CS184" s="309"/>
      <c r="CT184" s="309"/>
      <c r="CU184" s="309"/>
      <c r="CV184" s="309"/>
      <c r="CW184" s="309"/>
      <c r="CX184" s="309"/>
      <c r="CY184" s="309"/>
      <c r="CZ184" s="309"/>
      <c r="DA184" s="309"/>
      <c r="DB184" s="309"/>
      <c r="DC184" s="309"/>
      <c r="DD184" s="309"/>
      <c r="DE184" s="309"/>
      <c r="DF184" s="309"/>
      <c r="DG184" s="309"/>
      <c r="DH184" s="309"/>
      <c r="DI184" s="309"/>
      <c r="DJ184" s="309"/>
      <c r="DK184" s="309"/>
      <c r="DL184" s="309"/>
      <c r="DM184" s="309"/>
      <c r="DN184" s="309"/>
      <c r="DO184" s="309"/>
      <c r="DP184" s="309"/>
      <c r="DQ184" s="309"/>
      <c r="DR184" s="309"/>
      <c r="DS184" s="309"/>
      <c r="DT184" s="309"/>
      <c r="DU184" s="309"/>
      <c r="DV184" s="309"/>
      <c r="DW184" s="309"/>
      <c r="DX184" s="309"/>
      <c r="DY184" s="309"/>
      <c r="DZ184" s="309"/>
      <c r="EA184" s="309"/>
      <c r="EB184" s="309"/>
      <c r="EC184" s="309"/>
      <c r="ED184" s="309"/>
      <c r="EE184" s="309"/>
      <c r="EF184" s="309"/>
      <c r="EG184" s="309"/>
      <c r="EH184" s="309"/>
      <c r="EI184" s="309"/>
    </row>
    <row r="185" spans="1:139">
      <c r="A185" s="309"/>
      <c r="B185" s="307"/>
      <c r="C185" s="307"/>
      <c r="D185" s="307"/>
      <c r="E185" s="307"/>
      <c r="F185" s="307"/>
      <c r="G185" s="307"/>
      <c r="H185" s="307"/>
      <c r="I185" s="309"/>
      <c r="J185" s="309"/>
      <c r="K185" s="309"/>
      <c r="L185" s="309"/>
      <c r="M185" s="309"/>
      <c r="N185" s="309"/>
      <c r="O185" s="309"/>
      <c r="P185" s="309"/>
      <c r="Q185" s="309"/>
      <c r="R185" s="309"/>
      <c r="S185" s="309"/>
      <c r="T185" s="309"/>
      <c r="U185" s="309"/>
      <c r="V185" s="309"/>
      <c r="W185" s="309"/>
      <c r="X185" s="309"/>
      <c r="Y185" s="309"/>
      <c r="Z185" s="309"/>
      <c r="AA185" s="309"/>
      <c r="AB185" s="309"/>
      <c r="AC185" s="309"/>
      <c r="AD185" s="309"/>
      <c r="AE185" s="309"/>
      <c r="AF185" s="309"/>
      <c r="AG185" s="309"/>
      <c r="AH185" s="309"/>
      <c r="AI185" s="309"/>
      <c r="AJ185" s="309"/>
      <c r="AK185" s="309"/>
      <c r="AL185" s="309"/>
      <c r="AM185" s="309"/>
      <c r="AN185" s="309"/>
      <c r="AO185" s="309"/>
      <c r="AP185" s="309"/>
      <c r="AQ185" s="309"/>
      <c r="AR185" s="309"/>
      <c r="AS185" s="309"/>
      <c r="AT185" s="309"/>
      <c r="AU185" s="309"/>
      <c r="AV185" s="309"/>
      <c r="AW185" s="309"/>
      <c r="AX185" s="309"/>
      <c r="AY185" s="309"/>
      <c r="AZ185" s="309"/>
      <c r="BA185" s="309"/>
      <c r="BB185" s="309"/>
      <c r="BC185" s="309"/>
      <c r="BD185" s="309"/>
      <c r="BE185" s="309"/>
      <c r="BF185" s="309"/>
      <c r="BG185" s="309"/>
      <c r="BH185" s="309"/>
      <c r="BI185" s="309"/>
      <c r="BJ185" s="309"/>
      <c r="BK185" s="309"/>
      <c r="BL185" s="309"/>
      <c r="BM185" s="309"/>
      <c r="BN185" s="309"/>
      <c r="BO185" s="309"/>
      <c r="BP185" s="309"/>
      <c r="BQ185" s="309"/>
      <c r="BR185" s="309"/>
      <c r="BS185" s="309"/>
      <c r="BT185" s="309"/>
      <c r="BU185" s="309"/>
      <c r="BV185" s="309"/>
      <c r="BW185" s="309"/>
      <c r="BX185" s="309"/>
      <c r="BY185" s="309"/>
      <c r="BZ185" s="309"/>
      <c r="CA185" s="309"/>
      <c r="CB185" s="309"/>
      <c r="CC185" s="309"/>
      <c r="CD185" s="309"/>
      <c r="CE185" s="309"/>
      <c r="CF185" s="309"/>
      <c r="CG185" s="309"/>
      <c r="CH185" s="309"/>
      <c r="CI185" s="309"/>
      <c r="CJ185" s="309"/>
      <c r="CK185" s="309"/>
      <c r="CL185" s="309"/>
      <c r="CM185" s="309"/>
      <c r="CN185" s="309"/>
      <c r="CO185" s="309"/>
      <c r="CP185" s="309"/>
      <c r="CQ185" s="309"/>
      <c r="CR185" s="309"/>
      <c r="CS185" s="309"/>
      <c r="CT185" s="309"/>
      <c r="CU185" s="309"/>
      <c r="CV185" s="309"/>
      <c r="CW185" s="309"/>
      <c r="CX185" s="309"/>
      <c r="CY185" s="309"/>
      <c r="CZ185" s="309"/>
      <c r="DA185" s="309"/>
      <c r="DB185" s="309"/>
      <c r="DC185" s="309"/>
      <c r="DD185" s="309"/>
      <c r="DE185" s="309"/>
      <c r="DF185" s="309"/>
      <c r="DG185" s="309"/>
      <c r="DH185" s="309"/>
      <c r="DI185" s="309"/>
      <c r="DJ185" s="309"/>
      <c r="DK185" s="309"/>
      <c r="DL185" s="309"/>
      <c r="DM185" s="309"/>
      <c r="DN185" s="309"/>
      <c r="DO185" s="309"/>
      <c r="DP185" s="309"/>
      <c r="DQ185" s="309"/>
      <c r="DR185" s="309"/>
      <c r="DS185" s="309"/>
      <c r="DT185" s="309"/>
      <c r="DU185" s="309"/>
      <c r="DV185" s="309"/>
      <c r="DW185" s="309"/>
      <c r="DX185" s="309"/>
      <c r="DY185" s="309"/>
      <c r="DZ185" s="309"/>
      <c r="EA185" s="309"/>
      <c r="EB185" s="309"/>
      <c r="EC185" s="309"/>
      <c r="ED185" s="309"/>
      <c r="EE185" s="309"/>
      <c r="EF185" s="309"/>
      <c r="EG185" s="309"/>
      <c r="EH185" s="309"/>
      <c r="EI185" s="309"/>
    </row>
    <row r="186" spans="1:139">
      <c r="A186" s="309"/>
      <c r="B186" s="307"/>
      <c r="C186" s="307"/>
      <c r="D186" s="307"/>
      <c r="E186" s="307"/>
      <c r="F186" s="307"/>
      <c r="G186" s="307"/>
      <c r="H186" s="307"/>
      <c r="I186" s="309"/>
      <c r="J186" s="309"/>
      <c r="K186" s="309"/>
      <c r="L186" s="309"/>
      <c r="M186" s="309"/>
      <c r="N186" s="309"/>
      <c r="O186" s="309"/>
      <c r="P186" s="309"/>
      <c r="Q186" s="309"/>
      <c r="R186" s="309"/>
      <c r="S186" s="309"/>
      <c r="T186" s="309"/>
      <c r="U186" s="309"/>
      <c r="V186" s="309"/>
      <c r="W186" s="309"/>
      <c r="X186" s="309"/>
      <c r="Y186" s="309"/>
      <c r="Z186" s="309"/>
      <c r="AA186" s="309"/>
      <c r="AB186" s="309"/>
      <c r="AC186" s="309"/>
      <c r="AD186" s="309"/>
      <c r="AE186" s="309"/>
      <c r="AF186" s="309"/>
      <c r="AG186" s="309"/>
      <c r="AH186" s="309"/>
      <c r="AI186" s="309"/>
      <c r="AJ186" s="309"/>
      <c r="AK186" s="309"/>
      <c r="AL186" s="309"/>
      <c r="AM186" s="309"/>
      <c r="AN186" s="309"/>
      <c r="AO186" s="309"/>
      <c r="AP186" s="309"/>
      <c r="AQ186" s="309"/>
      <c r="AR186" s="309"/>
      <c r="AS186" s="309"/>
      <c r="AT186" s="309"/>
      <c r="AU186" s="309"/>
      <c r="AV186" s="309"/>
      <c r="AW186" s="309"/>
      <c r="AX186" s="309"/>
      <c r="AY186" s="309"/>
      <c r="AZ186" s="309"/>
      <c r="BA186" s="309"/>
      <c r="BB186" s="309"/>
      <c r="BC186" s="309"/>
      <c r="BD186" s="309"/>
      <c r="BE186" s="309"/>
      <c r="BF186" s="309"/>
      <c r="BG186" s="309"/>
      <c r="BH186" s="309"/>
      <c r="BI186" s="309"/>
      <c r="BJ186" s="309"/>
      <c r="BK186" s="309"/>
      <c r="BL186" s="309"/>
      <c r="BM186" s="309"/>
      <c r="BN186" s="309"/>
      <c r="BO186" s="309"/>
      <c r="BP186" s="309"/>
      <c r="BQ186" s="309"/>
      <c r="BR186" s="309"/>
      <c r="BS186" s="309"/>
      <c r="BT186" s="309"/>
      <c r="BU186" s="309"/>
      <c r="BV186" s="309"/>
      <c r="BW186" s="309"/>
      <c r="BX186" s="309"/>
      <c r="BY186" s="309"/>
      <c r="BZ186" s="309"/>
      <c r="CA186" s="309"/>
      <c r="CB186" s="309"/>
      <c r="CC186" s="309"/>
      <c r="CD186" s="309"/>
      <c r="CE186" s="309"/>
      <c r="CF186" s="309"/>
      <c r="CG186" s="309"/>
      <c r="CH186" s="309"/>
      <c r="CI186" s="309"/>
      <c r="CJ186" s="309"/>
      <c r="CK186" s="309"/>
      <c r="CL186" s="309"/>
      <c r="CM186" s="309"/>
      <c r="CN186" s="309"/>
      <c r="CO186" s="309"/>
      <c r="CP186" s="309"/>
      <c r="CQ186" s="309"/>
      <c r="CR186" s="309"/>
      <c r="CS186" s="309"/>
      <c r="CT186" s="309"/>
      <c r="CU186" s="309"/>
      <c r="CV186" s="309"/>
      <c r="CW186" s="309"/>
      <c r="CX186" s="309"/>
      <c r="CY186" s="309"/>
      <c r="CZ186" s="309"/>
      <c r="DA186" s="309"/>
      <c r="DB186" s="309"/>
      <c r="DC186" s="309"/>
      <c r="DD186" s="309"/>
      <c r="DE186" s="309"/>
      <c r="DF186" s="309"/>
      <c r="DG186" s="309"/>
      <c r="DH186" s="309"/>
      <c r="DI186" s="309"/>
      <c r="DJ186" s="309"/>
      <c r="DK186" s="309"/>
      <c r="DL186" s="309"/>
      <c r="DM186" s="309"/>
      <c r="DN186" s="309"/>
      <c r="DO186" s="309"/>
      <c r="DP186" s="309"/>
      <c r="DQ186" s="309"/>
      <c r="DR186" s="309"/>
      <c r="DS186" s="309"/>
      <c r="DT186" s="309"/>
      <c r="DU186" s="309"/>
      <c r="DV186" s="309"/>
      <c r="DW186" s="309"/>
      <c r="DX186" s="309"/>
      <c r="DY186" s="309"/>
      <c r="DZ186" s="309"/>
      <c r="EA186" s="309"/>
      <c r="EB186" s="309"/>
      <c r="EC186" s="309"/>
      <c r="ED186" s="309"/>
      <c r="EE186" s="309"/>
      <c r="EF186" s="309"/>
      <c r="EG186" s="309"/>
      <c r="EH186" s="309"/>
      <c r="EI186" s="309"/>
    </row>
    <row r="187" spans="1:139">
      <c r="A187" s="309"/>
      <c r="B187" s="307"/>
      <c r="C187" s="307"/>
      <c r="D187" s="307"/>
      <c r="E187" s="307"/>
      <c r="F187" s="307"/>
      <c r="G187" s="307"/>
      <c r="H187" s="307"/>
      <c r="I187" s="309"/>
      <c r="J187" s="309"/>
      <c r="K187" s="309"/>
      <c r="L187" s="309"/>
      <c r="M187" s="309"/>
      <c r="N187" s="309"/>
      <c r="O187" s="309"/>
      <c r="P187" s="309"/>
      <c r="Q187" s="309"/>
      <c r="R187" s="309"/>
      <c r="S187" s="309"/>
      <c r="T187" s="309"/>
      <c r="U187" s="309"/>
      <c r="V187" s="309"/>
      <c r="W187" s="309"/>
      <c r="X187" s="309"/>
      <c r="Y187" s="309"/>
      <c r="Z187" s="309"/>
      <c r="AA187" s="309"/>
      <c r="AB187" s="309"/>
      <c r="AC187" s="309"/>
      <c r="AD187" s="309"/>
      <c r="AE187" s="309"/>
      <c r="AF187" s="309"/>
      <c r="AG187" s="309"/>
      <c r="AH187" s="309"/>
      <c r="AI187" s="309"/>
      <c r="AJ187" s="309"/>
      <c r="AK187" s="309"/>
      <c r="AL187" s="309"/>
      <c r="AM187" s="309"/>
      <c r="AN187" s="309"/>
      <c r="AO187" s="309"/>
      <c r="AP187" s="309"/>
      <c r="AQ187" s="309"/>
      <c r="AR187" s="309"/>
      <c r="AS187" s="309"/>
      <c r="AT187" s="309"/>
      <c r="AU187" s="309"/>
      <c r="AV187" s="309"/>
      <c r="AW187" s="309"/>
      <c r="AX187" s="309"/>
      <c r="AY187" s="309"/>
      <c r="AZ187" s="309"/>
      <c r="BA187" s="309"/>
      <c r="BB187" s="309"/>
      <c r="BC187" s="309"/>
      <c r="BD187" s="309"/>
      <c r="BE187" s="309"/>
      <c r="BF187" s="309"/>
      <c r="BG187" s="309"/>
      <c r="BH187" s="309"/>
      <c r="BI187" s="309"/>
      <c r="BJ187" s="309"/>
      <c r="BK187" s="309"/>
      <c r="BL187" s="309"/>
      <c r="BM187" s="309"/>
      <c r="BN187" s="309"/>
      <c r="BO187" s="309"/>
      <c r="BP187" s="309"/>
      <c r="BQ187" s="309"/>
      <c r="BR187" s="309"/>
      <c r="BS187" s="309"/>
      <c r="BT187" s="309"/>
      <c r="BU187" s="309"/>
      <c r="BV187" s="309"/>
      <c r="BW187" s="309"/>
      <c r="BX187" s="309"/>
      <c r="BY187" s="309"/>
      <c r="BZ187" s="309"/>
      <c r="CA187" s="309"/>
      <c r="CB187" s="309"/>
      <c r="CC187" s="309"/>
      <c r="CD187" s="309"/>
      <c r="CE187" s="309"/>
      <c r="CF187" s="309"/>
      <c r="CG187" s="309"/>
      <c r="CH187" s="309"/>
      <c r="CI187" s="309"/>
      <c r="CJ187" s="309"/>
      <c r="CK187" s="309"/>
      <c r="CL187" s="309"/>
      <c r="CM187" s="309"/>
      <c r="CN187" s="309"/>
      <c r="CO187" s="309"/>
      <c r="CP187" s="309"/>
      <c r="CQ187" s="309"/>
      <c r="CR187" s="309"/>
      <c r="CS187" s="309"/>
      <c r="CT187" s="309"/>
      <c r="CU187" s="309"/>
      <c r="CV187" s="309"/>
      <c r="CW187" s="309"/>
      <c r="CX187" s="309"/>
      <c r="CY187" s="309"/>
      <c r="CZ187" s="309"/>
      <c r="DA187" s="309"/>
      <c r="DB187" s="309"/>
      <c r="DC187" s="309"/>
      <c r="DD187" s="309"/>
      <c r="DE187" s="309"/>
      <c r="DF187" s="309"/>
      <c r="DG187" s="309"/>
      <c r="DH187" s="309"/>
      <c r="DI187" s="309"/>
      <c r="DJ187" s="309"/>
      <c r="DK187" s="309"/>
      <c r="DL187" s="309"/>
      <c r="DM187" s="309"/>
      <c r="DN187" s="309"/>
      <c r="DO187" s="309"/>
      <c r="DP187" s="309"/>
      <c r="DQ187" s="309"/>
      <c r="DR187" s="309"/>
      <c r="DS187" s="309"/>
      <c r="DT187" s="309"/>
      <c r="DU187" s="309"/>
      <c r="DV187" s="309"/>
      <c r="DW187" s="309"/>
      <c r="DX187" s="309"/>
      <c r="DY187" s="309"/>
      <c r="DZ187" s="309"/>
      <c r="EA187" s="309"/>
      <c r="EB187" s="309"/>
      <c r="EC187" s="309"/>
      <c r="ED187" s="309"/>
      <c r="EE187" s="309"/>
      <c r="EF187" s="309"/>
      <c r="EG187" s="309"/>
      <c r="EH187" s="309"/>
      <c r="EI187" s="309"/>
    </row>
    <row r="188" spans="1:139">
      <c r="A188" s="309"/>
      <c r="B188" s="307"/>
      <c r="C188" s="307"/>
      <c r="D188" s="307"/>
      <c r="E188" s="307"/>
      <c r="F188" s="307"/>
      <c r="G188" s="307"/>
      <c r="H188" s="307"/>
      <c r="I188" s="309"/>
      <c r="J188" s="309"/>
      <c r="K188" s="309"/>
      <c r="L188" s="309"/>
      <c r="M188" s="309"/>
      <c r="N188" s="309"/>
      <c r="O188" s="309"/>
      <c r="P188" s="309"/>
      <c r="Q188" s="309"/>
      <c r="R188" s="309"/>
      <c r="S188" s="309"/>
      <c r="T188" s="309"/>
      <c r="U188" s="309"/>
      <c r="V188" s="309"/>
      <c r="W188" s="309"/>
      <c r="X188" s="309"/>
      <c r="Y188" s="309"/>
      <c r="Z188" s="309"/>
      <c r="AA188" s="309"/>
      <c r="AB188" s="309"/>
      <c r="AC188" s="309"/>
      <c r="AD188" s="309"/>
      <c r="AE188" s="309"/>
      <c r="AF188" s="309"/>
      <c r="AG188" s="309"/>
      <c r="AH188" s="309"/>
      <c r="AI188" s="309"/>
      <c r="AJ188" s="309"/>
      <c r="AK188" s="309"/>
      <c r="AL188" s="309"/>
      <c r="AM188" s="309"/>
      <c r="AN188" s="309"/>
      <c r="AO188" s="309"/>
      <c r="AP188" s="309"/>
      <c r="AQ188" s="309"/>
      <c r="AR188" s="309"/>
      <c r="AS188" s="309"/>
      <c r="AT188" s="309"/>
      <c r="AU188" s="309"/>
      <c r="AV188" s="309"/>
      <c r="AW188" s="309"/>
      <c r="AX188" s="309"/>
      <c r="AY188" s="309"/>
      <c r="AZ188" s="309"/>
      <c r="BA188" s="309"/>
      <c r="BB188" s="309"/>
      <c r="BC188" s="309"/>
      <c r="BD188" s="309"/>
      <c r="BE188" s="309"/>
      <c r="BF188" s="309"/>
      <c r="BG188" s="309"/>
      <c r="BH188" s="309"/>
      <c r="BI188" s="309"/>
      <c r="BJ188" s="309"/>
      <c r="BK188" s="309"/>
      <c r="BL188" s="309"/>
      <c r="BM188" s="309"/>
      <c r="BN188" s="309"/>
      <c r="BO188" s="309"/>
      <c r="BP188" s="309"/>
      <c r="BQ188" s="309"/>
      <c r="BR188" s="309"/>
      <c r="BS188" s="309"/>
      <c r="BT188" s="309"/>
      <c r="BU188" s="309"/>
      <c r="BV188" s="309"/>
      <c r="BW188" s="309"/>
      <c r="BX188" s="309"/>
      <c r="BY188" s="309"/>
      <c r="BZ188" s="309"/>
      <c r="CA188" s="309"/>
      <c r="CB188" s="309"/>
      <c r="CC188" s="309"/>
      <c r="CD188" s="309"/>
      <c r="CE188" s="309"/>
      <c r="CF188" s="309"/>
      <c r="CG188" s="309"/>
      <c r="CH188" s="309"/>
      <c r="CI188" s="309"/>
      <c r="CJ188" s="309"/>
      <c r="CK188" s="309"/>
      <c r="CL188" s="309"/>
      <c r="CM188" s="309"/>
      <c r="CN188" s="309"/>
      <c r="CO188" s="309"/>
      <c r="CP188" s="309"/>
      <c r="CQ188" s="309"/>
      <c r="CR188" s="309"/>
      <c r="CS188" s="309"/>
      <c r="CT188" s="309"/>
      <c r="CU188" s="309"/>
      <c r="CV188" s="309"/>
      <c r="CW188" s="309"/>
      <c r="CX188" s="309"/>
      <c r="CY188" s="309"/>
      <c r="CZ188" s="309"/>
      <c r="DA188" s="309"/>
      <c r="DB188" s="309"/>
      <c r="DC188" s="309"/>
      <c r="DD188" s="309"/>
      <c r="DE188" s="309"/>
      <c r="DF188" s="309"/>
      <c r="DG188" s="309"/>
      <c r="DH188" s="309"/>
      <c r="DI188" s="309"/>
      <c r="DJ188" s="309"/>
      <c r="DK188" s="309"/>
      <c r="DL188" s="309"/>
      <c r="DM188" s="309"/>
      <c r="DN188" s="309"/>
      <c r="DO188" s="309"/>
      <c r="DP188" s="309"/>
      <c r="DQ188" s="309"/>
      <c r="DR188" s="309"/>
      <c r="DS188" s="309"/>
      <c r="DT188" s="309"/>
      <c r="DU188" s="309"/>
      <c r="DV188" s="309"/>
      <c r="DW188" s="309"/>
      <c r="DX188" s="309"/>
      <c r="DY188" s="309"/>
      <c r="DZ188" s="309"/>
      <c r="EA188" s="309"/>
      <c r="EB188" s="309"/>
      <c r="EC188" s="309"/>
      <c r="ED188" s="309"/>
      <c r="EE188" s="309"/>
      <c r="EF188" s="309"/>
      <c r="EG188" s="309"/>
      <c r="EH188" s="309"/>
      <c r="EI188" s="309"/>
    </row>
    <row r="189" spans="1:139">
      <c r="A189" s="309"/>
      <c r="B189" s="307"/>
      <c r="C189" s="307"/>
      <c r="D189" s="307"/>
      <c r="E189" s="307"/>
      <c r="F189" s="307"/>
      <c r="G189" s="307"/>
      <c r="H189" s="307"/>
      <c r="I189" s="309"/>
      <c r="J189" s="309"/>
      <c r="K189" s="309"/>
      <c r="L189" s="309"/>
      <c r="M189" s="309"/>
      <c r="N189" s="309"/>
      <c r="O189" s="309"/>
      <c r="P189" s="309"/>
      <c r="Q189" s="309"/>
      <c r="R189" s="309"/>
      <c r="S189" s="309"/>
      <c r="T189" s="309"/>
      <c r="U189" s="309"/>
      <c r="V189" s="309"/>
      <c r="W189" s="309"/>
      <c r="X189" s="309"/>
      <c r="Y189" s="309"/>
      <c r="Z189" s="309"/>
      <c r="AA189" s="309"/>
      <c r="AB189" s="309"/>
      <c r="AC189" s="309"/>
      <c r="AD189" s="309"/>
      <c r="AE189" s="309"/>
      <c r="AF189" s="309"/>
      <c r="AG189" s="309"/>
      <c r="AH189" s="309"/>
      <c r="AI189" s="309"/>
      <c r="AJ189" s="309"/>
      <c r="AK189" s="309"/>
      <c r="AL189" s="309"/>
      <c r="AM189" s="309"/>
      <c r="AN189" s="309"/>
      <c r="AO189" s="309"/>
      <c r="AP189" s="309"/>
      <c r="AQ189" s="309"/>
      <c r="AR189" s="309"/>
      <c r="AS189" s="309"/>
      <c r="AT189" s="309"/>
      <c r="AU189" s="309"/>
      <c r="AV189" s="309"/>
      <c r="AW189" s="309"/>
      <c r="AX189" s="309"/>
      <c r="AY189" s="309"/>
      <c r="AZ189" s="309"/>
      <c r="BA189" s="309"/>
      <c r="BB189" s="309"/>
      <c r="BC189" s="309"/>
      <c r="BD189" s="309"/>
      <c r="BE189" s="309"/>
      <c r="BF189" s="309"/>
      <c r="BG189" s="309"/>
      <c r="BH189" s="309"/>
      <c r="BI189" s="309"/>
      <c r="BJ189" s="309"/>
      <c r="BK189" s="309"/>
      <c r="BL189" s="309"/>
      <c r="BM189" s="309"/>
      <c r="BN189" s="309"/>
      <c r="BO189" s="309"/>
      <c r="BP189" s="309"/>
      <c r="BQ189" s="309"/>
      <c r="BR189" s="309"/>
      <c r="BS189" s="309"/>
      <c r="BT189" s="309"/>
      <c r="BU189" s="309"/>
      <c r="BV189" s="309"/>
      <c r="BW189" s="309"/>
      <c r="BX189" s="309"/>
      <c r="BY189" s="309"/>
      <c r="BZ189" s="309"/>
      <c r="CA189" s="309"/>
      <c r="CB189" s="309"/>
      <c r="CC189" s="309"/>
      <c r="CD189" s="309"/>
      <c r="CE189" s="309"/>
      <c r="CF189" s="309"/>
      <c r="CG189" s="309"/>
      <c r="CH189" s="309"/>
      <c r="CI189" s="309"/>
      <c r="CJ189" s="309"/>
      <c r="CK189" s="309"/>
      <c r="CL189" s="309"/>
      <c r="CM189" s="309"/>
      <c r="CN189" s="309"/>
      <c r="CO189" s="309"/>
      <c r="CP189" s="309"/>
      <c r="CQ189" s="309"/>
      <c r="CR189" s="309"/>
      <c r="CS189" s="309"/>
      <c r="CT189" s="309"/>
      <c r="CU189" s="309"/>
      <c r="CV189" s="309"/>
      <c r="CW189" s="309"/>
      <c r="CX189" s="309"/>
      <c r="CY189" s="309"/>
      <c r="CZ189" s="309"/>
      <c r="DA189" s="309"/>
      <c r="DB189" s="309"/>
      <c r="DC189" s="309"/>
      <c r="DD189" s="309"/>
      <c r="DE189" s="309"/>
      <c r="DF189" s="309"/>
      <c r="DG189" s="309"/>
      <c r="DH189" s="309"/>
      <c r="DI189" s="309"/>
      <c r="DJ189" s="309"/>
      <c r="DK189" s="309"/>
      <c r="DL189" s="309"/>
      <c r="DM189" s="309"/>
      <c r="DN189" s="309"/>
      <c r="DO189" s="309"/>
      <c r="DP189" s="309"/>
      <c r="DQ189" s="309"/>
      <c r="DR189" s="309"/>
      <c r="DS189" s="309"/>
      <c r="DT189" s="309"/>
      <c r="DU189" s="309"/>
      <c r="DV189" s="309"/>
      <c r="DW189" s="309"/>
      <c r="DX189" s="309"/>
      <c r="DY189" s="309"/>
      <c r="DZ189" s="309"/>
      <c r="EA189" s="309"/>
      <c r="EB189" s="309"/>
      <c r="EC189" s="309"/>
      <c r="ED189" s="309"/>
      <c r="EE189" s="309"/>
      <c r="EF189" s="309"/>
      <c r="EG189" s="309"/>
      <c r="EH189" s="309"/>
      <c r="EI189" s="309"/>
    </row>
    <row r="190" spans="1:139">
      <c r="A190" s="309"/>
      <c r="B190" s="307"/>
      <c r="C190" s="307"/>
      <c r="D190" s="307"/>
      <c r="E190" s="307"/>
      <c r="F190" s="307"/>
      <c r="G190" s="307"/>
      <c r="H190" s="307"/>
      <c r="I190" s="309"/>
    </row>
    <row r="191" spans="1:139">
      <c r="A191" s="309"/>
      <c r="B191" s="307"/>
      <c r="C191" s="307"/>
      <c r="D191" s="307"/>
      <c r="E191" s="307"/>
      <c r="F191" s="307"/>
      <c r="G191" s="307"/>
      <c r="H191" s="307"/>
      <c r="I191" s="309"/>
    </row>
    <row r="192" spans="1:139">
      <c r="A192" s="309"/>
      <c r="B192" s="307"/>
      <c r="C192" s="307"/>
      <c r="D192" s="307"/>
      <c r="E192" s="307"/>
      <c r="F192" s="307"/>
      <c r="G192" s="307"/>
      <c r="H192" s="307"/>
      <c r="I192" s="309"/>
    </row>
    <row r="193" spans="1:9">
      <c r="A193" s="309"/>
      <c r="B193" s="307"/>
      <c r="C193" s="307"/>
      <c r="D193" s="307"/>
      <c r="E193" s="307"/>
      <c r="F193" s="307"/>
      <c r="G193" s="307"/>
      <c r="H193" s="307"/>
      <c r="I193" s="309"/>
    </row>
    <row r="194" spans="1:9">
      <c r="A194" s="309"/>
      <c r="B194" s="307"/>
      <c r="C194" s="307"/>
      <c r="D194" s="307"/>
      <c r="E194" s="307"/>
      <c r="F194" s="307"/>
      <c r="G194" s="307"/>
      <c r="H194" s="307"/>
      <c r="I194" s="309"/>
    </row>
    <row r="195" spans="1:9">
      <c r="A195" s="309"/>
      <c r="B195" s="307"/>
      <c r="C195" s="307"/>
      <c r="D195" s="307"/>
      <c r="E195" s="307"/>
      <c r="F195" s="307"/>
      <c r="G195" s="307"/>
      <c r="H195" s="307"/>
      <c r="I195" s="309"/>
    </row>
    <row r="196" spans="1:9">
      <c r="A196" s="309"/>
      <c r="B196" s="307"/>
      <c r="C196" s="307"/>
      <c r="D196" s="307"/>
      <c r="E196" s="307"/>
      <c r="F196" s="307"/>
      <c r="G196" s="307"/>
      <c r="H196" s="307"/>
      <c r="I196" s="309"/>
    </row>
    <row r="197" spans="1:9">
      <c r="A197" s="309"/>
      <c r="B197" s="307"/>
      <c r="C197" s="307"/>
      <c r="D197" s="307"/>
      <c r="E197" s="307"/>
      <c r="F197" s="307"/>
      <c r="G197" s="307"/>
      <c r="H197" s="307"/>
      <c r="I197" s="309"/>
    </row>
    <row r="198" spans="1:9">
      <c r="A198" s="309"/>
      <c r="B198" s="307"/>
      <c r="C198" s="307"/>
      <c r="D198" s="307"/>
      <c r="E198" s="307"/>
      <c r="F198" s="307"/>
      <c r="G198" s="307"/>
      <c r="H198" s="307"/>
      <c r="I198" s="309"/>
    </row>
    <row r="199" spans="1:9">
      <c r="A199" s="309"/>
      <c r="B199" s="307"/>
      <c r="C199" s="307"/>
      <c r="D199" s="307"/>
      <c r="E199" s="307"/>
      <c r="F199" s="307"/>
      <c r="G199" s="307"/>
      <c r="H199" s="307"/>
      <c r="I199" s="309"/>
    </row>
    <row r="200" spans="1:9">
      <c r="A200" s="309"/>
      <c r="B200" s="307"/>
      <c r="C200" s="307"/>
      <c r="D200" s="307"/>
      <c r="E200" s="307"/>
      <c r="F200" s="307"/>
      <c r="G200" s="307"/>
      <c r="H200" s="307"/>
      <c r="I200" s="309"/>
    </row>
    <row r="201" spans="1:9">
      <c r="A201" s="309"/>
      <c r="B201" s="307"/>
      <c r="C201" s="307"/>
      <c r="D201" s="307"/>
      <c r="E201" s="307"/>
      <c r="F201" s="307"/>
      <c r="G201" s="307"/>
      <c r="H201" s="307"/>
      <c r="I201" s="309"/>
    </row>
    <row r="202" spans="1:9">
      <c r="A202" s="309"/>
      <c r="B202" s="307"/>
      <c r="C202" s="307"/>
      <c r="D202" s="307"/>
      <c r="E202" s="307"/>
      <c r="F202" s="307"/>
      <c r="G202" s="307"/>
      <c r="H202" s="307"/>
      <c r="I202" s="309"/>
    </row>
    <row r="203" spans="1:9">
      <c r="A203" s="309"/>
      <c r="B203" s="307"/>
      <c r="C203" s="307"/>
      <c r="D203" s="307"/>
      <c r="E203" s="307"/>
      <c r="F203" s="307"/>
      <c r="G203" s="307"/>
      <c r="H203" s="307"/>
      <c r="I203" s="309"/>
    </row>
    <row r="204" spans="1:9">
      <c r="A204" s="309"/>
      <c r="B204" s="307"/>
      <c r="C204" s="307"/>
      <c r="D204" s="307"/>
      <c r="E204" s="307"/>
      <c r="F204" s="307"/>
      <c r="G204" s="307"/>
      <c r="H204" s="307"/>
      <c r="I204" s="309"/>
    </row>
    <row r="205" spans="1:9">
      <c r="A205" s="309"/>
      <c r="B205" s="307"/>
      <c r="C205" s="307"/>
      <c r="D205" s="307"/>
      <c r="E205" s="307"/>
      <c r="F205" s="307"/>
      <c r="G205" s="307"/>
      <c r="H205" s="307"/>
      <c r="I205" s="309"/>
    </row>
    <row r="206" spans="1:9">
      <c r="A206" s="309"/>
      <c r="B206" s="307"/>
      <c r="C206" s="307"/>
      <c r="D206" s="307"/>
      <c r="E206" s="307"/>
      <c r="F206" s="307"/>
      <c r="G206" s="307"/>
      <c r="H206" s="307"/>
      <c r="I206" s="309"/>
    </row>
    <row r="207" spans="1:9">
      <c r="A207" s="309"/>
      <c r="B207" s="307"/>
      <c r="C207" s="307"/>
      <c r="D207" s="307"/>
      <c r="E207" s="307"/>
      <c r="F207" s="307"/>
      <c r="G207" s="307"/>
      <c r="H207" s="307"/>
      <c r="I207" s="309"/>
    </row>
    <row r="208" spans="1:9">
      <c r="A208" s="309"/>
      <c r="B208" s="307"/>
      <c r="C208" s="307"/>
      <c r="D208" s="307"/>
      <c r="E208" s="307"/>
      <c r="F208" s="307"/>
      <c r="G208" s="307"/>
      <c r="H208" s="307"/>
      <c r="I208" s="309"/>
    </row>
    <row r="209" spans="1:9">
      <c r="A209" s="309"/>
      <c r="B209" s="307"/>
      <c r="C209" s="307"/>
      <c r="D209" s="307"/>
      <c r="E209" s="307"/>
      <c r="F209" s="307"/>
      <c r="G209" s="307"/>
      <c r="H209" s="307"/>
      <c r="I209" s="309"/>
    </row>
    <row r="210" spans="1:9">
      <c r="A210" s="309"/>
      <c r="B210" s="307"/>
      <c r="C210" s="307"/>
      <c r="D210" s="307"/>
      <c r="E210" s="307"/>
      <c r="F210" s="307"/>
      <c r="G210" s="307"/>
      <c r="H210" s="307"/>
      <c r="I210" s="309"/>
    </row>
    <row r="211" spans="1:9">
      <c r="A211" s="309"/>
      <c r="B211" s="307"/>
      <c r="C211" s="307"/>
      <c r="D211" s="307"/>
      <c r="E211" s="307"/>
      <c r="F211" s="307"/>
      <c r="G211" s="307"/>
      <c r="H211" s="307"/>
      <c r="I211" s="309"/>
    </row>
    <row r="212" spans="1:9">
      <c r="A212" s="309"/>
      <c r="B212" s="307"/>
      <c r="C212" s="307"/>
      <c r="D212" s="307"/>
      <c r="E212" s="307"/>
      <c r="F212" s="307"/>
      <c r="G212" s="307"/>
      <c r="H212" s="307"/>
      <c r="I212" s="309"/>
    </row>
    <row r="213" spans="1:9">
      <c r="A213" s="309"/>
      <c r="B213" s="307"/>
      <c r="C213" s="307"/>
      <c r="D213" s="307"/>
      <c r="E213" s="307"/>
      <c r="F213" s="307"/>
      <c r="G213" s="307"/>
      <c r="H213" s="307"/>
      <c r="I213" s="309"/>
    </row>
    <row r="214" spans="1:9">
      <c r="A214" s="309"/>
      <c r="B214" s="307"/>
      <c r="C214" s="307"/>
      <c r="D214" s="307"/>
      <c r="E214" s="307"/>
      <c r="F214" s="307"/>
      <c r="G214" s="307"/>
      <c r="H214" s="307"/>
      <c r="I214" s="309"/>
    </row>
    <row r="215" spans="1:9">
      <c r="A215" s="309"/>
      <c r="B215" s="307"/>
      <c r="C215" s="307"/>
      <c r="D215" s="307"/>
      <c r="E215" s="307"/>
      <c r="F215" s="307"/>
      <c r="G215" s="307"/>
      <c r="H215" s="307"/>
      <c r="I215" s="309"/>
    </row>
    <row r="216" spans="1:9">
      <c r="A216" s="309"/>
      <c r="B216" s="307"/>
      <c r="C216" s="307"/>
      <c r="D216" s="307"/>
      <c r="E216" s="307"/>
      <c r="F216" s="307"/>
      <c r="G216" s="307"/>
      <c r="H216" s="307"/>
      <c r="I216" s="309"/>
    </row>
    <row r="217" spans="1:9">
      <c r="A217" s="309"/>
      <c r="B217" s="307"/>
      <c r="C217" s="307"/>
      <c r="D217" s="307"/>
      <c r="E217" s="307"/>
      <c r="F217" s="307"/>
      <c r="G217" s="307"/>
      <c r="H217" s="307"/>
      <c r="I217" s="309"/>
    </row>
    <row r="218" spans="1:9">
      <c r="A218" s="309"/>
      <c r="B218" s="307"/>
      <c r="C218" s="307"/>
      <c r="D218" s="307"/>
      <c r="E218" s="307"/>
      <c r="F218" s="307"/>
      <c r="G218" s="307"/>
      <c r="H218" s="307"/>
      <c r="I218" s="309"/>
    </row>
    <row r="219" spans="1:9">
      <c r="A219" s="309"/>
      <c r="B219" s="307"/>
      <c r="C219" s="307"/>
      <c r="D219" s="307"/>
      <c r="E219" s="307"/>
      <c r="F219" s="307"/>
      <c r="G219" s="307"/>
      <c r="H219" s="307"/>
      <c r="I219" s="309"/>
    </row>
  </sheetData>
  <mergeCells count="3">
    <mergeCell ref="B1:H1"/>
    <mergeCell ref="B4:B5"/>
    <mergeCell ref="C4:D4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5"/>
  <sheetViews>
    <sheetView showGridLines="0" zoomScale="110" zoomScaleNormal="110" workbookViewId="0">
      <selection activeCell="I14" sqref="I14"/>
    </sheetView>
  </sheetViews>
  <sheetFormatPr baseColWidth="10" defaultRowHeight="15"/>
  <cols>
    <col min="3" max="3" width="20.140625" customWidth="1"/>
    <col min="4" max="4" width="18.7109375" customWidth="1"/>
    <col min="5" max="5" width="20" customWidth="1"/>
    <col min="6" max="6" width="20.28515625" customWidth="1"/>
    <col min="7" max="7" width="16.5703125" customWidth="1"/>
  </cols>
  <sheetData>
    <row r="1" spans="3:9">
      <c r="C1" s="2"/>
      <c r="D1" s="2"/>
      <c r="E1" s="2"/>
      <c r="F1" s="2"/>
      <c r="G1" s="2"/>
    </row>
    <row r="2" spans="3:9" ht="18">
      <c r="C2" s="182" t="s">
        <v>170</v>
      </c>
      <c r="D2" s="183"/>
      <c r="E2" s="183"/>
      <c r="F2" s="183"/>
      <c r="G2" s="183"/>
    </row>
    <row r="3" spans="3:9">
      <c r="C3" s="2"/>
      <c r="D3" s="2"/>
      <c r="E3" s="2"/>
      <c r="F3" s="2"/>
      <c r="G3" s="2"/>
    </row>
    <row r="4" spans="3:9" ht="26.1" customHeight="1">
      <c r="C4" s="377" t="s">
        <v>171</v>
      </c>
      <c r="D4" s="232" t="s">
        <v>168</v>
      </c>
      <c r="E4" s="233"/>
      <c r="F4" s="234" t="s">
        <v>165</v>
      </c>
      <c r="G4" s="234"/>
    </row>
    <row r="5" spans="3:9" ht="38.65" customHeight="1">
      <c r="C5" s="378"/>
      <c r="D5" s="235" t="s">
        <v>29</v>
      </c>
      <c r="E5" s="235" t="s">
        <v>30</v>
      </c>
      <c r="F5" s="236" t="s">
        <v>29</v>
      </c>
      <c r="G5" s="237" t="s">
        <v>30</v>
      </c>
    </row>
    <row r="6" spans="3:9" ht="20.85" hidden="1" customHeight="1">
      <c r="C6" s="184">
        <v>2007</v>
      </c>
      <c r="D6" s="185">
        <v>895.43156999999997</v>
      </c>
      <c r="E6" s="185">
        <v>1222.1400000000001</v>
      </c>
      <c r="F6" s="185">
        <v>800.6</v>
      </c>
      <c r="G6" s="185">
        <v>994.34</v>
      </c>
    </row>
    <row r="7" spans="3:9" ht="17.850000000000001" customHeight="1">
      <c r="C7" s="184">
        <v>2008</v>
      </c>
      <c r="D7" s="185">
        <v>933.71</v>
      </c>
      <c r="E7" s="185">
        <v>1280.1500000000001</v>
      </c>
      <c r="F7" s="185">
        <v>837.37</v>
      </c>
      <c r="G7" s="185">
        <v>1051.7</v>
      </c>
      <c r="I7" s="8"/>
    </row>
    <row r="8" spans="3:9" ht="17.850000000000001" customHeight="1">
      <c r="C8" s="184">
        <v>2009</v>
      </c>
      <c r="D8" s="185">
        <v>953.86</v>
      </c>
      <c r="E8" s="185">
        <v>1331.13</v>
      </c>
      <c r="F8" s="185">
        <v>864.68</v>
      </c>
      <c r="G8" s="185">
        <v>1110.04</v>
      </c>
      <c r="I8" s="8"/>
    </row>
    <row r="9" spans="3:9" ht="17.850000000000001" customHeight="1">
      <c r="C9" s="184">
        <v>2010</v>
      </c>
      <c r="D9" s="185">
        <v>990.62</v>
      </c>
      <c r="E9" s="185">
        <v>1393.4</v>
      </c>
      <c r="F9" s="185">
        <v>895.89</v>
      </c>
      <c r="G9" s="185">
        <v>1172.18</v>
      </c>
      <c r="I9" s="8"/>
    </row>
    <row r="10" spans="3:9" ht="17.850000000000001" customHeight="1">
      <c r="C10" s="184">
        <v>2011</v>
      </c>
      <c r="D10" s="185">
        <v>1018.62</v>
      </c>
      <c r="E10" s="185">
        <v>1407.09</v>
      </c>
      <c r="F10" s="185">
        <v>921.51</v>
      </c>
      <c r="G10" s="185">
        <v>1202.07</v>
      </c>
      <c r="I10" s="8"/>
    </row>
    <row r="11" spans="3:9" ht="17.850000000000001" customHeight="1">
      <c r="C11" s="184">
        <v>2012</v>
      </c>
      <c r="D11" s="185">
        <v>1003.44</v>
      </c>
      <c r="E11" s="185">
        <v>1389.91</v>
      </c>
      <c r="F11" s="185">
        <v>943.46</v>
      </c>
      <c r="G11" s="185">
        <v>1251.97</v>
      </c>
      <c r="I11" s="8"/>
    </row>
    <row r="12" spans="3:9" ht="17.850000000000001" customHeight="1">
      <c r="C12" s="184">
        <v>2013</v>
      </c>
      <c r="D12" s="185">
        <v>1005.51</v>
      </c>
      <c r="E12" s="185">
        <v>1424.58</v>
      </c>
      <c r="F12" s="185">
        <v>955.24</v>
      </c>
      <c r="G12" s="185">
        <v>1295.6400000000001</v>
      </c>
      <c r="I12" s="8"/>
    </row>
    <row r="13" spans="3:9" ht="17.850000000000001" customHeight="1">
      <c r="C13" s="184">
        <v>2014</v>
      </c>
      <c r="D13" s="185">
        <v>996.8</v>
      </c>
      <c r="E13" s="185">
        <v>1425.67</v>
      </c>
      <c r="F13" s="185">
        <v>949.29</v>
      </c>
      <c r="G13" s="185">
        <v>1314.68</v>
      </c>
      <c r="I13" s="8"/>
    </row>
    <row r="14" spans="3:9" ht="17.850000000000001" customHeight="1">
      <c r="C14" s="184">
        <v>2015</v>
      </c>
      <c r="D14" s="185">
        <v>983.77</v>
      </c>
      <c r="E14" s="185">
        <v>1460.3</v>
      </c>
      <c r="F14" s="185">
        <v>941.18</v>
      </c>
      <c r="G14" s="185">
        <v>1342.94</v>
      </c>
      <c r="I14" s="8"/>
    </row>
    <row r="15" spans="3:9" ht="17.850000000000001" customHeight="1">
      <c r="C15" s="184">
        <v>2016</v>
      </c>
      <c r="D15" s="185">
        <v>973.19</v>
      </c>
      <c r="E15" s="185">
        <v>1451.07</v>
      </c>
      <c r="F15" s="185">
        <v>936.4</v>
      </c>
      <c r="G15" s="185">
        <v>1332.37</v>
      </c>
      <c r="I15" s="8"/>
    </row>
    <row r="16" spans="3:9" ht="17.850000000000001" customHeight="1">
      <c r="C16" s="184">
        <v>2017</v>
      </c>
      <c r="D16" s="185">
        <v>970.28</v>
      </c>
      <c r="E16" s="185">
        <v>1432.9</v>
      </c>
      <c r="F16" s="185">
        <v>935.71</v>
      </c>
      <c r="G16" s="185">
        <v>1318.47</v>
      </c>
      <c r="I16" s="8"/>
    </row>
    <row r="17" spans="3:9" ht="18.95" customHeight="1">
      <c r="C17" s="184">
        <v>2018</v>
      </c>
      <c r="D17" s="185">
        <v>967.4</v>
      </c>
      <c r="E17" s="185">
        <v>1420.02</v>
      </c>
      <c r="F17" s="185">
        <v>937.39</v>
      </c>
      <c r="G17" s="185">
        <v>1311.23</v>
      </c>
      <c r="I17" s="8"/>
    </row>
    <row r="18" spans="3:9" ht="18.95" customHeight="1">
      <c r="C18" s="184">
        <v>2019</v>
      </c>
      <c r="D18" s="185">
        <v>989.63963273409115</v>
      </c>
      <c r="E18" s="185">
        <v>1466.1257319129511</v>
      </c>
      <c r="F18" s="185">
        <v>962.55030148478431</v>
      </c>
      <c r="G18" s="185">
        <v>1345.982851671419</v>
      </c>
      <c r="I18" s="8"/>
    </row>
    <row r="19" spans="3:9" ht="22.7" customHeight="1">
      <c r="C19" s="205" t="s">
        <v>186</v>
      </c>
      <c r="D19" s="206">
        <v>997.84830632630428</v>
      </c>
      <c r="E19" s="206">
        <v>1517.2138709899489</v>
      </c>
      <c r="F19" s="206">
        <v>969.84122337706606</v>
      </c>
      <c r="G19" s="206">
        <v>1384.5172295081966</v>
      </c>
    </row>
    <row r="20" spans="3:9">
      <c r="C20" s="2"/>
      <c r="D20" s="2"/>
      <c r="E20" s="2"/>
      <c r="F20" s="2"/>
      <c r="G20" s="2"/>
    </row>
    <row r="21" spans="3:9">
      <c r="C21" s="238" t="s">
        <v>147</v>
      </c>
      <c r="D21" s="239"/>
      <c r="E21" s="2"/>
      <c r="F21" s="2"/>
      <c r="G21" s="2"/>
    </row>
    <row r="22" spans="3:9" ht="25.5" customHeight="1">
      <c r="C22" s="184">
        <v>2008</v>
      </c>
      <c r="D22" s="186">
        <f t="shared" ref="D22:G33" si="0">D7/D6-1</f>
        <v>4.274858211666599E-2</v>
      </c>
      <c r="E22" s="186">
        <f t="shared" si="0"/>
        <v>4.7465920434647479E-2</v>
      </c>
      <c r="F22" s="186">
        <f t="shared" si="0"/>
        <v>4.5928053959530368E-2</v>
      </c>
      <c r="G22" s="186">
        <f t="shared" si="0"/>
        <v>5.7686505621819428E-2</v>
      </c>
      <c r="H22" s="186"/>
      <c r="I22" s="187"/>
    </row>
    <row r="23" spans="3:9" ht="17.850000000000001" customHeight="1">
      <c r="C23" s="184">
        <v>2009</v>
      </c>
      <c r="D23" s="186">
        <f t="shared" si="0"/>
        <v>2.1580576410234364E-2</v>
      </c>
      <c r="E23" s="186">
        <f t="shared" si="0"/>
        <v>3.9823458188493532E-2</v>
      </c>
      <c r="F23" s="186">
        <f t="shared" si="0"/>
        <v>3.2614017698269437E-2</v>
      </c>
      <c r="G23" s="186">
        <f t="shared" si="0"/>
        <v>5.5472092802129724E-2</v>
      </c>
      <c r="H23" s="186"/>
      <c r="I23" s="187"/>
    </row>
    <row r="24" spans="3:9" ht="17.850000000000001" customHeight="1">
      <c r="C24" s="184">
        <v>2010</v>
      </c>
      <c r="D24" s="186">
        <f t="shared" si="0"/>
        <v>3.853815025265761E-2</v>
      </c>
      <c r="E24" s="186">
        <f t="shared" si="0"/>
        <v>4.6779803625491168E-2</v>
      </c>
      <c r="F24" s="186">
        <f t="shared" si="0"/>
        <v>3.6094277651848028E-2</v>
      </c>
      <c r="G24" s="186">
        <f t="shared" si="0"/>
        <v>5.597996468595734E-2</v>
      </c>
      <c r="H24" s="186"/>
      <c r="I24" s="187"/>
    </row>
    <row r="25" spans="3:9" ht="17.850000000000001" customHeight="1">
      <c r="C25" s="184">
        <v>2011</v>
      </c>
      <c r="D25" s="186">
        <f t="shared" si="0"/>
        <v>2.8265126890230308E-2</v>
      </c>
      <c r="E25" s="186">
        <f t="shared" si="0"/>
        <v>9.8248887613030522E-3</v>
      </c>
      <c r="F25" s="186">
        <f t="shared" si="0"/>
        <v>2.8597260824431592E-2</v>
      </c>
      <c r="G25" s="186">
        <f t="shared" si="0"/>
        <v>2.5499496664334709E-2</v>
      </c>
      <c r="H25" s="186"/>
      <c r="I25" s="187"/>
    </row>
    <row r="26" spans="3:9" ht="17.850000000000001" customHeight="1">
      <c r="C26" s="184">
        <v>2012</v>
      </c>
      <c r="D26" s="186">
        <f t="shared" si="0"/>
        <v>-1.4902515167579566E-2</v>
      </c>
      <c r="E26" s="186">
        <f t="shared" si="0"/>
        <v>-1.2209595690396369E-2</v>
      </c>
      <c r="F26" s="186">
        <f t="shared" si="0"/>
        <v>2.3819600438411026E-2</v>
      </c>
      <c r="G26" s="186">
        <f t="shared" si="0"/>
        <v>4.1511725606661942E-2</v>
      </c>
      <c r="H26" s="186"/>
      <c r="I26" s="187"/>
    </row>
    <row r="27" spans="3:9" ht="17.850000000000001" customHeight="1">
      <c r="C27" s="184">
        <v>2013</v>
      </c>
      <c r="D27" s="186">
        <f t="shared" si="0"/>
        <v>2.0629036115760169E-3</v>
      </c>
      <c r="E27" s="186">
        <f t="shared" si="0"/>
        <v>2.4944061126259909E-2</v>
      </c>
      <c r="F27" s="186">
        <f t="shared" si="0"/>
        <v>1.2485955949377736E-2</v>
      </c>
      <c r="G27" s="186">
        <f t="shared" si="0"/>
        <v>3.4881027500659023E-2</v>
      </c>
      <c r="H27" s="186"/>
      <c r="I27" s="187"/>
    </row>
    <row r="28" spans="3:9" ht="17.850000000000001" customHeight="1">
      <c r="C28" s="184">
        <v>2014</v>
      </c>
      <c r="D28" s="186">
        <f t="shared" si="0"/>
        <v>-8.6622708874104504E-3</v>
      </c>
      <c r="E28" s="186">
        <f t="shared" si="0"/>
        <v>7.6513779499931545E-4</v>
      </c>
      <c r="F28" s="186">
        <f t="shared" si="0"/>
        <v>-6.2288011389808329E-3</v>
      </c>
      <c r="G28" s="186">
        <f t="shared" si="0"/>
        <v>1.469544009138346E-2</v>
      </c>
      <c r="H28" s="186"/>
      <c r="I28" s="187"/>
    </row>
    <row r="29" spans="3:9" ht="17.850000000000001" customHeight="1">
      <c r="C29" s="184">
        <v>2015</v>
      </c>
      <c r="D29" s="186">
        <f t="shared" si="0"/>
        <v>-1.3071829855537676E-2</v>
      </c>
      <c r="E29" s="186">
        <f t="shared" si="0"/>
        <v>2.4290333667678965E-2</v>
      </c>
      <c r="F29" s="186">
        <f t="shared" si="0"/>
        <v>-8.5432270433692947E-3</v>
      </c>
      <c r="G29" s="186">
        <f t="shared" si="0"/>
        <v>2.1495725195484816E-2</v>
      </c>
      <c r="H29" s="186"/>
      <c r="I29" s="187"/>
    </row>
    <row r="30" spans="3:9" ht="17.850000000000001" customHeight="1">
      <c r="C30" s="184">
        <v>2016</v>
      </c>
      <c r="D30" s="186">
        <f t="shared" si="0"/>
        <v>-1.0754546286225408E-2</v>
      </c>
      <c r="E30" s="186">
        <f t="shared" si="0"/>
        <v>-6.3206190508799942E-3</v>
      </c>
      <c r="F30" s="186">
        <f t="shared" si="0"/>
        <v>-5.0787309547588588E-3</v>
      </c>
      <c r="G30" s="186">
        <f t="shared" si="0"/>
        <v>-7.8707909511968044E-3</v>
      </c>
      <c r="H30" s="186"/>
      <c r="I30" s="187"/>
    </row>
    <row r="31" spans="3:9" ht="17.850000000000001" customHeight="1">
      <c r="C31" s="184">
        <v>2017</v>
      </c>
      <c r="D31" s="186">
        <f t="shared" si="0"/>
        <v>-2.9901663601147321E-3</v>
      </c>
      <c r="E31" s="186">
        <f t="shared" si="0"/>
        <v>-1.2521794262165042E-2</v>
      </c>
      <c r="F31" s="186">
        <f t="shared" si="0"/>
        <v>-7.3686458778288166E-4</v>
      </c>
      <c r="G31" s="186">
        <f t="shared" si="0"/>
        <v>-1.0432537508349715E-2</v>
      </c>
      <c r="H31" s="186"/>
      <c r="I31" s="187"/>
    </row>
    <row r="32" spans="3:9" ht="17.850000000000001" customHeight="1">
      <c r="C32" s="184">
        <v>2018</v>
      </c>
      <c r="D32" s="186">
        <f t="shared" si="0"/>
        <v>-2.9682153605145034E-3</v>
      </c>
      <c r="E32" s="186">
        <f t="shared" si="0"/>
        <v>-8.9887640449438644E-3</v>
      </c>
      <c r="F32" s="186">
        <f t="shared" si="0"/>
        <v>1.7954280706629078E-3</v>
      </c>
      <c r="G32" s="186">
        <f t="shared" si="0"/>
        <v>-5.4912133002646968E-3</v>
      </c>
      <c r="H32" s="186"/>
      <c r="I32" s="187"/>
    </row>
    <row r="33" spans="2:9" ht="17.850000000000001" customHeight="1">
      <c r="C33" s="184">
        <v>2019</v>
      </c>
      <c r="D33" s="186">
        <f t="shared" si="0"/>
        <v>2.2989076632304206E-2</v>
      </c>
      <c r="E33" s="186">
        <f t="shared" si="0"/>
        <v>3.2468367989852975E-2</v>
      </c>
      <c r="F33" s="186">
        <f t="shared" si="0"/>
        <v>2.6840804238133842E-2</v>
      </c>
      <c r="G33" s="186">
        <f t="shared" si="0"/>
        <v>2.6504008962134007E-2</v>
      </c>
      <c r="H33" s="186"/>
      <c r="I33" s="187"/>
    </row>
    <row r="34" spans="2:9" ht="22.7" customHeight="1">
      <c r="C34" s="205" t="s">
        <v>188</v>
      </c>
      <c r="D34" s="207">
        <f>D19/D41-1</f>
        <v>-1.308935585043558E-2</v>
      </c>
      <c r="E34" s="207">
        <f>E19/E41-1</f>
        <v>1.4433183676199501E-2</v>
      </c>
      <c r="F34" s="207">
        <f>F19/F41-1</f>
        <v>-8.7586235860894757E-3</v>
      </c>
      <c r="G34" s="207">
        <f>G19/G41-1</f>
        <v>1.0864539126481221E-2</v>
      </c>
      <c r="H34" s="186"/>
      <c r="I34" s="187"/>
    </row>
    <row r="35" spans="2:9" ht="7.5" customHeight="1"/>
    <row r="36" spans="2:9" ht="3.4" customHeight="1">
      <c r="C36" s="240"/>
      <c r="D36" s="240"/>
      <c r="E36" s="240"/>
      <c r="F36" s="240"/>
      <c r="G36" s="240"/>
    </row>
    <row r="37" spans="2:9" ht="23.85" customHeight="1">
      <c r="C37" s="2" t="s">
        <v>179</v>
      </c>
      <c r="D37" s="2"/>
      <c r="E37" s="2"/>
      <c r="F37" s="2"/>
      <c r="G37" s="2"/>
    </row>
    <row r="38" spans="2:9" ht="23.85" customHeight="1">
      <c r="C38" s="2" t="s">
        <v>187</v>
      </c>
      <c r="D38" s="2"/>
      <c r="E38" s="2"/>
      <c r="F38" s="2"/>
      <c r="G38" s="2"/>
    </row>
    <row r="39" spans="2:9" ht="35.65" customHeight="1">
      <c r="B39" s="323"/>
      <c r="C39" s="323"/>
      <c r="D39" s="325" t="s">
        <v>172</v>
      </c>
      <c r="E39" s="325"/>
      <c r="F39" s="325" t="s">
        <v>173</v>
      </c>
      <c r="G39" s="325"/>
    </row>
    <row r="40" spans="2:9" ht="30">
      <c r="B40" s="323"/>
      <c r="C40" s="323"/>
      <c r="D40" s="326" t="s">
        <v>29</v>
      </c>
      <c r="E40" s="326" t="s">
        <v>30</v>
      </c>
      <c r="F40" s="326" t="s">
        <v>29</v>
      </c>
      <c r="G40" s="326" t="s">
        <v>30</v>
      </c>
    </row>
    <row r="41" spans="2:9" ht="21.4" customHeight="1">
      <c r="B41" s="323"/>
      <c r="C41" s="327">
        <v>43525</v>
      </c>
      <c r="D41" s="328">
        <v>1011.0827279466268</v>
      </c>
      <c r="E41" s="328">
        <v>1495.6272087745838</v>
      </c>
      <c r="F41" s="328">
        <v>978.41075489174455</v>
      </c>
      <c r="G41" s="328">
        <v>1369.6367573686975</v>
      </c>
    </row>
    <row r="42" spans="2:9" ht="19.7" customHeight="1">
      <c r="B42" s="323"/>
      <c r="C42" s="323"/>
      <c r="D42" s="323"/>
      <c r="E42" s="323"/>
      <c r="F42" s="323"/>
      <c r="G42" s="323"/>
    </row>
    <row r="43" spans="2:9">
      <c r="B43" s="323"/>
      <c r="C43" s="323"/>
      <c r="D43" s="323"/>
      <c r="E43" s="323"/>
      <c r="F43" s="323"/>
      <c r="G43" s="323"/>
    </row>
    <row r="44" spans="2:9">
      <c r="B44" s="323"/>
      <c r="C44" s="323"/>
      <c r="D44" s="323"/>
      <c r="E44" s="323"/>
      <c r="F44" s="323"/>
      <c r="G44" s="323"/>
    </row>
    <row r="45" spans="2:9">
      <c r="B45" s="323"/>
      <c r="C45" s="323"/>
      <c r="D45" s="323"/>
      <c r="E45" s="323"/>
      <c r="F45" s="323"/>
      <c r="G45" s="323"/>
    </row>
  </sheetData>
  <mergeCells count="1">
    <mergeCell ref="C4:C5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X140"/>
  <sheetViews>
    <sheetView showGridLines="0" showOutlineSymbols="0" zoomScale="50" zoomScaleNormal="50" workbookViewId="0">
      <selection activeCell="I22" sqref="I22"/>
    </sheetView>
  </sheetViews>
  <sheetFormatPr baseColWidth="10" defaultColWidth="11.42578125" defaultRowHeight="15.75"/>
  <cols>
    <col min="1" max="1" width="47.28515625" style="47" customWidth="1"/>
    <col min="2" max="2" width="34.28515625" style="47" customWidth="1"/>
    <col min="3" max="3" width="33" style="47" customWidth="1"/>
    <col min="4" max="4" width="34.28515625" style="47" customWidth="1"/>
    <col min="5" max="5" width="33" style="47" customWidth="1"/>
    <col min="6" max="6" width="34.28515625" style="47" customWidth="1"/>
    <col min="7" max="7" width="33" style="47" customWidth="1"/>
    <col min="8" max="16384" width="11.42578125" style="29"/>
  </cols>
  <sheetData>
    <row r="1" spans="1:232" s="19" customFormat="1">
      <c r="A1" s="17"/>
      <c r="B1" s="17"/>
      <c r="C1" s="18"/>
      <c r="D1" s="17"/>
      <c r="E1" s="17"/>
      <c r="F1" s="17"/>
      <c r="G1" s="17"/>
    </row>
    <row r="2" spans="1:232" s="19" customFormat="1">
      <c r="A2" s="17"/>
      <c r="B2" s="17"/>
      <c r="C2" s="18"/>
      <c r="D2" s="17"/>
      <c r="E2" s="17"/>
      <c r="F2" s="17"/>
      <c r="G2" s="17"/>
    </row>
    <row r="3" spans="1:232" s="19" customFormat="1" ht="49.5">
      <c r="A3" s="20" t="s">
        <v>47</v>
      </c>
      <c r="B3" s="21"/>
      <c r="C3" s="22"/>
      <c r="D3" s="21"/>
      <c r="E3" s="21"/>
      <c r="F3" s="21"/>
      <c r="G3" s="21"/>
    </row>
    <row r="4" spans="1:232" s="19" customFormat="1">
      <c r="A4" s="23"/>
      <c r="B4" s="21"/>
      <c r="C4" s="22"/>
      <c r="D4" s="21"/>
      <c r="E4" s="21"/>
      <c r="F4" s="21"/>
      <c r="G4" s="21"/>
    </row>
    <row r="5" spans="1:232" s="19" customFormat="1" ht="42">
      <c r="A5" s="24" t="s">
        <v>189</v>
      </c>
      <c r="B5" s="21"/>
      <c r="C5" s="22"/>
      <c r="D5" s="21"/>
      <c r="E5" s="21"/>
      <c r="F5" s="21"/>
      <c r="G5" s="21"/>
    </row>
    <row r="6" spans="1:232" ht="18">
      <c r="A6" s="25"/>
      <c r="B6" s="26"/>
      <c r="C6" s="27"/>
      <c r="D6" s="26"/>
      <c r="E6" s="26"/>
      <c r="F6" s="26"/>
      <c r="G6" s="26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</row>
    <row r="7" spans="1:232" ht="39.6" customHeight="1">
      <c r="A7" s="379" t="s">
        <v>48</v>
      </c>
      <c r="B7" s="273" t="s">
        <v>49</v>
      </c>
      <c r="C7" s="274"/>
      <c r="D7" s="273" t="s">
        <v>50</v>
      </c>
      <c r="E7" s="273"/>
      <c r="F7" s="273" t="s">
        <v>51</v>
      </c>
      <c r="G7" s="273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</row>
    <row r="8" spans="1:232" ht="36.6" customHeight="1">
      <c r="A8" s="380"/>
      <c r="B8" s="275" t="s">
        <v>7</v>
      </c>
      <c r="C8" s="276" t="s">
        <v>52</v>
      </c>
      <c r="D8" s="275" t="s">
        <v>7</v>
      </c>
      <c r="E8" s="276" t="s">
        <v>52</v>
      </c>
      <c r="F8" s="275" t="s">
        <v>7</v>
      </c>
      <c r="G8" s="276" t="s">
        <v>52</v>
      </c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</row>
    <row r="9" spans="1:232">
      <c r="A9" s="30"/>
      <c r="B9" s="271"/>
      <c r="C9" s="272"/>
      <c r="D9" s="271"/>
      <c r="E9" s="271"/>
      <c r="F9" s="271"/>
      <c r="G9" s="271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</row>
    <row r="10" spans="1:232" s="34" customFormat="1" ht="27.2" customHeight="1">
      <c r="A10" s="277" t="s">
        <v>53</v>
      </c>
      <c r="B10" s="278">
        <v>207919</v>
      </c>
      <c r="C10" s="279">
        <v>910.23638868982698</v>
      </c>
      <c r="D10" s="278">
        <v>901237</v>
      </c>
      <c r="E10" s="279">
        <v>1045.858660330191</v>
      </c>
      <c r="F10" s="278">
        <v>391623</v>
      </c>
      <c r="G10" s="279">
        <v>673.59460529642035</v>
      </c>
      <c r="H10" s="31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</row>
    <row r="11" spans="1:232" s="39" customFormat="1" ht="24.95" customHeight="1">
      <c r="A11" s="35" t="s">
        <v>54</v>
      </c>
      <c r="B11" s="36">
        <v>9825</v>
      </c>
      <c r="C11" s="37">
        <v>894.42454554707376</v>
      </c>
      <c r="D11" s="36">
        <v>63800</v>
      </c>
      <c r="E11" s="37">
        <v>937.98692445141069</v>
      </c>
      <c r="F11" s="36">
        <v>28301</v>
      </c>
      <c r="G11" s="37">
        <v>611.00690258294753</v>
      </c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</row>
    <row r="12" spans="1:232" s="39" customFormat="1" ht="24.95" customHeight="1">
      <c r="A12" s="35" t="s">
        <v>55</v>
      </c>
      <c r="B12" s="36">
        <v>38777</v>
      </c>
      <c r="C12" s="37">
        <v>996.62551383552102</v>
      </c>
      <c r="D12" s="36">
        <v>114604</v>
      </c>
      <c r="E12" s="37">
        <v>1194.5161221248823</v>
      </c>
      <c r="F12" s="36">
        <v>56058</v>
      </c>
      <c r="G12" s="37">
        <v>753.07143975882127</v>
      </c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</row>
    <row r="13" spans="1:232" s="39" customFormat="1" ht="24.95" customHeight="1">
      <c r="A13" s="35" t="s">
        <v>56</v>
      </c>
      <c r="B13" s="36">
        <v>15539</v>
      </c>
      <c r="C13" s="37">
        <v>846.34672630156376</v>
      </c>
      <c r="D13" s="36">
        <v>105163</v>
      </c>
      <c r="E13" s="37">
        <v>953.45417694436264</v>
      </c>
      <c r="F13" s="36">
        <v>43589</v>
      </c>
      <c r="G13" s="37">
        <v>623.12134919360381</v>
      </c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</row>
    <row r="14" spans="1:232" s="39" customFormat="1" ht="24.95" customHeight="1">
      <c r="A14" s="35" t="s">
        <v>57</v>
      </c>
      <c r="B14" s="36">
        <v>22161</v>
      </c>
      <c r="C14" s="37">
        <v>903.55492125806609</v>
      </c>
      <c r="D14" s="36">
        <v>112027</v>
      </c>
      <c r="E14" s="37">
        <v>977.06094637899776</v>
      </c>
      <c r="F14" s="36">
        <v>45548</v>
      </c>
      <c r="G14" s="37">
        <v>613.25230482128745</v>
      </c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</row>
    <row r="15" spans="1:232" s="39" customFormat="1" ht="24.95" customHeight="1">
      <c r="A15" s="35" t="s">
        <v>58</v>
      </c>
      <c r="B15" s="36">
        <v>11614</v>
      </c>
      <c r="C15" s="37">
        <v>859.47997933528507</v>
      </c>
      <c r="D15" s="36">
        <v>56404</v>
      </c>
      <c r="E15" s="37">
        <v>1082.3766553790513</v>
      </c>
      <c r="F15" s="36">
        <v>25049</v>
      </c>
      <c r="G15" s="37">
        <v>693.94073336260931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</row>
    <row r="16" spans="1:232" s="39" customFormat="1" ht="24.95" customHeight="1">
      <c r="A16" s="35" t="s">
        <v>59</v>
      </c>
      <c r="B16" s="36">
        <v>21503</v>
      </c>
      <c r="C16" s="37">
        <v>837.55993675301136</v>
      </c>
      <c r="D16" s="36">
        <v>77557</v>
      </c>
      <c r="E16" s="37">
        <v>949.13455819590763</v>
      </c>
      <c r="F16" s="36">
        <v>36788</v>
      </c>
      <c r="G16" s="37">
        <v>650.24742497553552</v>
      </c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</row>
    <row r="17" spans="1:232" s="39" customFormat="1" ht="24.95" customHeight="1">
      <c r="A17" s="35" t="s">
        <v>60</v>
      </c>
      <c r="B17" s="36">
        <v>31167</v>
      </c>
      <c r="C17" s="37">
        <v>959.38034010331432</v>
      </c>
      <c r="D17" s="36">
        <v>158816</v>
      </c>
      <c r="E17" s="37">
        <v>1059.2521782440058</v>
      </c>
      <c r="F17" s="36">
        <v>65737</v>
      </c>
      <c r="G17" s="37">
        <v>671.71104005354675</v>
      </c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</row>
    <row r="18" spans="1:232" s="39" customFormat="1" ht="24.95" customHeight="1">
      <c r="A18" s="35" t="s">
        <v>61</v>
      </c>
      <c r="B18" s="36">
        <v>57333</v>
      </c>
      <c r="C18" s="37">
        <v>885.23973523101881</v>
      </c>
      <c r="D18" s="36">
        <v>212866</v>
      </c>
      <c r="E18" s="37">
        <v>1095.5846684299045</v>
      </c>
      <c r="F18" s="36">
        <v>90553</v>
      </c>
      <c r="G18" s="37">
        <v>703.82660077523656</v>
      </c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</row>
    <row r="19" spans="1:232" s="39" customFormat="1" ht="15.2" customHeight="1">
      <c r="A19" s="35"/>
      <c r="B19" s="36"/>
      <c r="C19" s="37"/>
      <c r="D19" s="36"/>
      <c r="E19" s="37"/>
      <c r="F19" s="36"/>
      <c r="G19" s="37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</row>
    <row r="20" spans="1:232" s="34" customFormat="1" ht="27.2" customHeight="1">
      <c r="A20" s="277" t="s">
        <v>62</v>
      </c>
      <c r="B20" s="278">
        <v>22916</v>
      </c>
      <c r="C20" s="279">
        <v>1054.5244623843605</v>
      </c>
      <c r="D20" s="278">
        <v>196784</v>
      </c>
      <c r="E20" s="279">
        <v>1212.8615494654036</v>
      </c>
      <c r="F20" s="278">
        <v>74769</v>
      </c>
      <c r="G20" s="279">
        <v>758.08622209739337</v>
      </c>
      <c r="H20" s="31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</row>
    <row r="21" spans="1:232" s="39" customFormat="1" ht="24.95" customHeight="1">
      <c r="A21" s="35" t="s">
        <v>63</v>
      </c>
      <c r="B21" s="36">
        <v>5512</v>
      </c>
      <c r="C21" s="37">
        <v>945.21241835994192</v>
      </c>
      <c r="D21" s="36">
        <v>32682</v>
      </c>
      <c r="E21" s="37">
        <v>1102.5171804051161</v>
      </c>
      <c r="F21" s="36">
        <v>13331</v>
      </c>
      <c r="G21" s="37">
        <v>710.73028655014639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</row>
    <row r="22" spans="1:232" s="39" customFormat="1" ht="24.95" customHeight="1">
      <c r="A22" s="35" t="s">
        <v>64</v>
      </c>
      <c r="B22" s="36">
        <v>3207</v>
      </c>
      <c r="C22" s="37">
        <v>958.40434674150288</v>
      </c>
      <c r="D22" s="36">
        <v>22934</v>
      </c>
      <c r="E22" s="37">
        <v>1097.8046537891337</v>
      </c>
      <c r="F22" s="36">
        <v>8658</v>
      </c>
      <c r="G22" s="37">
        <v>682.09108339108332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</row>
    <row r="23" spans="1:232" s="39" customFormat="1" ht="24.95" customHeight="1">
      <c r="A23" s="35" t="s">
        <v>65</v>
      </c>
      <c r="B23" s="36">
        <v>14197</v>
      </c>
      <c r="C23" s="37">
        <v>1118.6778185532155</v>
      </c>
      <c r="D23" s="36">
        <v>141168</v>
      </c>
      <c r="E23" s="37">
        <v>1257.0995461436021</v>
      </c>
      <c r="F23" s="36">
        <v>52780</v>
      </c>
      <c r="G23" s="37">
        <v>782.5134272451686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</row>
    <row r="24" spans="1:232" s="39" customFormat="1" ht="15.2" customHeight="1">
      <c r="A24" s="35"/>
      <c r="B24" s="36"/>
      <c r="C24" s="37"/>
      <c r="D24" s="36"/>
      <c r="E24" s="37"/>
      <c r="F24" s="36"/>
      <c r="G24" s="37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</row>
    <row r="25" spans="1:232" s="34" customFormat="1" ht="27.2" customHeight="1">
      <c r="A25" s="277" t="s">
        <v>66</v>
      </c>
      <c r="B25" s="278">
        <v>28684</v>
      </c>
      <c r="C25" s="279">
        <v>1133.3031080044625</v>
      </c>
      <c r="D25" s="278">
        <v>181124</v>
      </c>
      <c r="E25" s="279">
        <v>1398.2338937965151</v>
      </c>
      <c r="F25" s="278">
        <v>81001</v>
      </c>
      <c r="G25" s="279">
        <v>825.23885618696067</v>
      </c>
      <c r="H25" s="31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</row>
    <row r="26" spans="1:232" s="39" customFormat="1" ht="15.2" customHeight="1">
      <c r="A26" s="35"/>
      <c r="B26" s="36"/>
      <c r="C26" s="37"/>
      <c r="D26" s="36"/>
      <c r="E26" s="37"/>
      <c r="F26" s="36"/>
      <c r="G26" s="37"/>
      <c r="H26" s="40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</row>
    <row r="27" spans="1:232" s="34" customFormat="1" ht="27.2" customHeight="1">
      <c r="A27" s="277" t="s">
        <v>67</v>
      </c>
      <c r="B27" s="278">
        <v>17220</v>
      </c>
      <c r="C27" s="279">
        <v>909.50472938443681</v>
      </c>
      <c r="D27" s="278">
        <v>126493</v>
      </c>
      <c r="E27" s="279">
        <v>1067.6383699493251</v>
      </c>
      <c r="F27" s="278">
        <v>44598</v>
      </c>
      <c r="G27" s="279">
        <v>650.57013296560388</v>
      </c>
      <c r="H27" s="31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</row>
    <row r="28" spans="1:232" s="39" customFormat="1" ht="15.2" customHeight="1">
      <c r="A28" s="35"/>
      <c r="B28" s="36"/>
      <c r="C28" s="37"/>
      <c r="D28" s="36"/>
      <c r="E28" s="37"/>
      <c r="F28" s="36"/>
      <c r="G28" s="37"/>
      <c r="H28" s="40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</row>
    <row r="29" spans="1:232" s="34" customFormat="1" ht="27.2" customHeight="1">
      <c r="A29" s="277" t="s">
        <v>68</v>
      </c>
      <c r="B29" s="278">
        <v>45365</v>
      </c>
      <c r="C29" s="279">
        <v>924.96297960983134</v>
      </c>
      <c r="D29" s="278">
        <v>186001</v>
      </c>
      <c r="E29" s="279">
        <v>1080.358596566685</v>
      </c>
      <c r="F29" s="278">
        <v>81019</v>
      </c>
      <c r="G29" s="279">
        <v>688.29469803379459</v>
      </c>
      <c r="H29" s="31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</row>
    <row r="30" spans="1:232" s="39" customFormat="1" ht="24.95" customHeight="1">
      <c r="A30" s="35" t="s">
        <v>69</v>
      </c>
      <c r="B30" s="36">
        <v>25254</v>
      </c>
      <c r="C30" s="37">
        <v>959.86183574879226</v>
      </c>
      <c r="D30" s="36">
        <v>96174</v>
      </c>
      <c r="E30" s="37">
        <v>1095.1712436833238</v>
      </c>
      <c r="F30" s="36">
        <v>41711</v>
      </c>
      <c r="G30" s="37">
        <v>692.32935268873928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</row>
    <row r="31" spans="1:232" s="39" customFormat="1" ht="24.95" customHeight="1">
      <c r="A31" s="35" t="s">
        <v>70</v>
      </c>
      <c r="B31" s="36">
        <v>20111</v>
      </c>
      <c r="C31" s="37">
        <v>881.13941474814771</v>
      </c>
      <c r="D31" s="36">
        <v>89827</v>
      </c>
      <c r="E31" s="37">
        <v>1064.4993167978446</v>
      </c>
      <c r="F31" s="36">
        <v>39308</v>
      </c>
      <c r="G31" s="37">
        <v>684.01339447440716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</row>
    <row r="32" spans="1:232" s="39" customFormat="1" ht="15.2" customHeight="1">
      <c r="A32" s="35"/>
      <c r="B32" s="36"/>
      <c r="C32" s="37"/>
      <c r="D32" s="36"/>
      <c r="E32" s="37"/>
      <c r="F32" s="36"/>
      <c r="G32" s="37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</row>
    <row r="33" spans="1:232" s="34" customFormat="1" ht="27.2" customHeight="1">
      <c r="A33" s="277" t="s">
        <v>71</v>
      </c>
      <c r="B33" s="278">
        <v>13314</v>
      </c>
      <c r="C33" s="279">
        <v>1033.7125522006911</v>
      </c>
      <c r="D33" s="278">
        <v>87154</v>
      </c>
      <c r="E33" s="279">
        <v>1233.8117122564656</v>
      </c>
      <c r="F33" s="278">
        <v>35541</v>
      </c>
      <c r="G33" s="279">
        <v>756.39750260262792</v>
      </c>
      <c r="H33" s="31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</row>
    <row r="34" spans="1:232" s="39" customFormat="1" ht="15.2" customHeight="1">
      <c r="A34" s="35"/>
      <c r="B34" s="36"/>
      <c r="C34" s="37"/>
      <c r="D34" s="36"/>
      <c r="E34" s="37"/>
      <c r="F34" s="36"/>
      <c r="G34" s="37"/>
      <c r="H34" s="40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</row>
    <row r="35" spans="1:232" s="34" customFormat="1" ht="27.2" customHeight="1">
      <c r="A35" s="277" t="s">
        <v>72</v>
      </c>
      <c r="B35" s="278">
        <v>47027</v>
      </c>
      <c r="C35" s="279">
        <v>985.6683760392965</v>
      </c>
      <c r="D35" s="278">
        <v>390203</v>
      </c>
      <c r="E35" s="279">
        <v>1143.5645995545897</v>
      </c>
      <c r="F35" s="278">
        <v>153800</v>
      </c>
      <c r="G35" s="279">
        <v>715.44468263979161</v>
      </c>
      <c r="H35" s="31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</row>
    <row r="36" spans="1:232" s="39" customFormat="1" ht="24.95" customHeight="1">
      <c r="A36" s="35" t="s">
        <v>73</v>
      </c>
      <c r="B36" s="36">
        <v>2970</v>
      </c>
      <c r="C36" s="37">
        <v>856.80186195286205</v>
      </c>
      <c r="D36" s="36">
        <v>24040</v>
      </c>
      <c r="E36" s="37">
        <v>987.19797004991688</v>
      </c>
      <c r="F36" s="36">
        <v>10147</v>
      </c>
      <c r="G36" s="37">
        <v>671.78522321868536</v>
      </c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</row>
    <row r="37" spans="1:232" s="39" customFormat="1" ht="24.95" customHeight="1">
      <c r="A37" s="35" t="s">
        <v>74</v>
      </c>
      <c r="B37" s="36">
        <v>4866</v>
      </c>
      <c r="C37" s="37">
        <v>1094.5830106863955</v>
      </c>
      <c r="D37" s="36">
        <v>61443</v>
      </c>
      <c r="E37" s="37">
        <v>1218.3691392021876</v>
      </c>
      <c r="F37" s="36">
        <v>21117</v>
      </c>
      <c r="G37" s="37">
        <v>730.71001231235493</v>
      </c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  <c r="DT37" s="38"/>
      <c r="DU37" s="38"/>
      <c r="DV37" s="38"/>
      <c r="DW37" s="38"/>
      <c r="DX37" s="38"/>
      <c r="DY37" s="38"/>
      <c r="DZ37" s="38"/>
      <c r="EA37" s="38"/>
      <c r="EB37" s="38"/>
      <c r="EC37" s="38"/>
      <c r="ED37" s="38"/>
      <c r="EE37" s="38"/>
      <c r="EF37" s="38"/>
      <c r="EG37" s="38"/>
      <c r="EH37" s="38"/>
      <c r="EI37" s="38"/>
      <c r="EJ37" s="38"/>
      <c r="EK37" s="38"/>
      <c r="EL37" s="38"/>
      <c r="EM37" s="38"/>
      <c r="EN37" s="38"/>
      <c r="EO37" s="38"/>
      <c r="EP37" s="38"/>
      <c r="EQ37" s="38"/>
      <c r="ER37" s="38"/>
      <c r="ES37" s="38"/>
      <c r="ET37" s="38"/>
      <c r="EU37" s="38"/>
      <c r="EV37" s="38"/>
      <c r="EW37" s="38"/>
      <c r="EX37" s="38"/>
      <c r="EY37" s="38"/>
      <c r="EZ37" s="38"/>
      <c r="FA37" s="38"/>
      <c r="FB37" s="38"/>
      <c r="FC37" s="38"/>
    </row>
    <row r="38" spans="1:232" s="39" customFormat="1" ht="24.95" customHeight="1">
      <c r="A38" s="35" t="s">
        <v>75</v>
      </c>
      <c r="B38" s="36">
        <v>14006</v>
      </c>
      <c r="C38" s="37">
        <v>1039.4523832643154</v>
      </c>
      <c r="D38" s="36">
        <v>86590</v>
      </c>
      <c r="E38" s="37">
        <v>1137.2265134542097</v>
      </c>
      <c r="F38" s="36">
        <v>35900</v>
      </c>
      <c r="G38" s="37">
        <v>697.9704830083565</v>
      </c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  <c r="DU38" s="38"/>
      <c r="DV38" s="38"/>
      <c r="DW38" s="38"/>
      <c r="DX38" s="38"/>
      <c r="DY38" s="38"/>
      <c r="DZ38" s="38"/>
      <c r="EA38" s="38"/>
      <c r="EB38" s="38"/>
      <c r="EC38" s="38"/>
      <c r="ED38" s="38"/>
      <c r="EE38" s="38"/>
      <c r="EF38" s="38"/>
      <c r="EG38" s="38"/>
      <c r="EH38" s="38"/>
      <c r="EI38" s="38"/>
      <c r="EJ38" s="38"/>
      <c r="EK38" s="38"/>
      <c r="EL38" s="38"/>
      <c r="EM38" s="38"/>
      <c r="EN38" s="38"/>
      <c r="EO38" s="38"/>
      <c r="EP38" s="38"/>
      <c r="EQ38" s="38"/>
      <c r="ER38" s="38"/>
      <c r="ES38" s="38"/>
      <c r="ET38" s="38"/>
      <c r="EU38" s="38"/>
      <c r="EV38" s="38"/>
      <c r="EW38" s="38"/>
      <c r="EX38" s="38"/>
      <c r="EY38" s="38"/>
      <c r="EZ38" s="38"/>
      <c r="FA38" s="38"/>
      <c r="FB38" s="38"/>
      <c r="FC38" s="38"/>
    </row>
    <row r="39" spans="1:232" s="39" customFormat="1" ht="24.95" customHeight="1">
      <c r="A39" s="35" t="s">
        <v>76</v>
      </c>
      <c r="B39" s="36">
        <v>4131</v>
      </c>
      <c r="C39" s="37">
        <v>962.95423142096342</v>
      </c>
      <c r="D39" s="36">
        <v>26047</v>
      </c>
      <c r="E39" s="37">
        <v>1183.3941594041539</v>
      </c>
      <c r="F39" s="36">
        <v>10658</v>
      </c>
      <c r="G39" s="37">
        <v>742.88367142052937</v>
      </c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</row>
    <row r="40" spans="1:232" s="39" customFormat="1" ht="24.95" customHeight="1">
      <c r="A40" s="35" t="s">
        <v>77</v>
      </c>
      <c r="B40" s="36">
        <v>5269</v>
      </c>
      <c r="C40" s="37">
        <v>924.80102865818947</v>
      </c>
      <c r="D40" s="36">
        <v>51407</v>
      </c>
      <c r="E40" s="37">
        <v>1056.1207563172331</v>
      </c>
      <c r="F40" s="36">
        <v>20569</v>
      </c>
      <c r="G40" s="37">
        <v>688.96695901599503</v>
      </c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</row>
    <row r="41" spans="1:232" s="39" customFormat="1" ht="24.95" customHeight="1">
      <c r="A41" s="35" t="s">
        <v>78</v>
      </c>
      <c r="B41" s="36">
        <v>2317</v>
      </c>
      <c r="C41" s="37">
        <v>921.03106171773834</v>
      </c>
      <c r="D41" s="36">
        <v>21115</v>
      </c>
      <c r="E41" s="37">
        <v>1082.261771726261</v>
      </c>
      <c r="F41" s="36">
        <v>8679</v>
      </c>
      <c r="G41" s="37">
        <v>692.73941583131705</v>
      </c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8"/>
      <c r="DE41" s="38"/>
      <c r="DF41" s="38"/>
      <c r="DG41" s="38"/>
      <c r="DH41" s="38"/>
      <c r="DI41" s="38"/>
      <c r="DJ41" s="38"/>
      <c r="DK41" s="38"/>
      <c r="DL41" s="38"/>
      <c r="DM41" s="38"/>
      <c r="DN41" s="38"/>
      <c r="DO41" s="38"/>
      <c r="DP41" s="38"/>
      <c r="DQ41" s="38"/>
      <c r="DR41" s="38"/>
      <c r="DS41" s="38"/>
      <c r="DT41" s="38"/>
      <c r="DU41" s="38"/>
      <c r="DV41" s="38"/>
      <c r="DW41" s="38"/>
      <c r="DX41" s="38"/>
      <c r="DY41" s="38"/>
      <c r="DZ41" s="38"/>
      <c r="EA41" s="38"/>
      <c r="EB41" s="38"/>
      <c r="EC41" s="38"/>
      <c r="ED41" s="38"/>
      <c r="EE41" s="38"/>
      <c r="EF41" s="38"/>
      <c r="EG41" s="38"/>
      <c r="EH41" s="38"/>
      <c r="EI41" s="38"/>
      <c r="EJ41" s="38"/>
      <c r="EK41" s="38"/>
      <c r="EL41" s="38"/>
      <c r="EM41" s="38"/>
      <c r="EN41" s="38"/>
      <c r="EO41" s="38"/>
      <c r="EP41" s="38"/>
      <c r="EQ41" s="38"/>
      <c r="ER41" s="38"/>
      <c r="ES41" s="38"/>
      <c r="ET41" s="38"/>
      <c r="EU41" s="38"/>
      <c r="EV41" s="38"/>
      <c r="EW41" s="38"/>
      <c r="EX41" s="38"/>
      <c r="EY41" s="38"/>
      <c r="EZ41" s="38"/>
      <c r="FA41" s="38"/>
      <c r="FB41" s="38"/>
      <c r="FC41" s="38"/>
    </row>
    <row r="42" spans="1:232" s="39" customFormat="1" ht="24.95" customHeight="1">
      <c r="A42" s="35" t="s">
        <v>79</v>
      </c>
      <c r="B42" s="36">
        <v>1210</v>
      </c>
      <c r="C42" s="37">
        <v>940.70970247933883</v>
      </c>
      <c r="D42" s="36">
        <v>14992</v>
      </c>
      <c r="E42" s="37">
        <v>1066.8894136872998</v>
      </c>
      <c r="F42" s="36">
        <v>5389</v>
      </c>
      <c r="G42" s="37">
        <v>672.29037669326397</v>
      </c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8"/>
      <c r="DG42" s="38"/>
      <c r="DH42" s="38"/>
      <c r="DI42" s="38"/>
      <c r="DJ42" s="38"/>
      <c r="DK42" s="38"/>
      <c r="DL42" s="38"/>
      <c r="DM42" s="38"/>
      <c r="DN42" s="38"/>
      <c r="DO42" s="38"/>
      <c r="DP42" s="38"/>
      <c r="DQ42" s="38"/>
      <c r="DR42" s="38"/>
      <c r="DS42" s="38"/>
      <c r="DT42" s="38"/>
      <c r="DU42" s="38"/>
      <c r="DV42" s="38"/>
      <c r="DW42" s="38"/>
      <c r="DX42" s="38"/>
      <c r="DY42" s="38"/>
      <c r="DZ42" s="38"/>
      <c r="EA42" s="38"/>
      <c r="EB42" s="38"/>
      <c r="EC42" s="38"/>
      <c r="ED42" s="38"/>
      <c r="EE42" s="38"/>
      <c r="EF42" s="38"/>
      <c r="EG42" s="38"/>
      <c r="EH42" s="38"/>
      <c r="EI42" s="38"/>
      <c r="EJ42" s="38"/>
      <c r="EK42" s="38"/>
      <c r="EL42" s="38"/>
      <c r="EM42" s="38"/>
      <c r="EN42" s="38"/>
      <c r="EO42" s="38"/>
      <c r="EP42" s="38"/>
      <c r="EQ42" s="38"/>
      <c r="ER42" s="38"/>
      <c r="ES42" s="38"/>
      <c r="ET42" s="38"/>
      <c r="EU42" s="38"/>
      <c r="EV42" s="38"/>
      <c r="EW42" s="38"/>
      <c r="EX42" s="38"/>
      <c r="EY42" s="38"/>
      <c r="EZ42" s="38"/>
      <c r="FA42" s="38"/>
      <c r="FB42" s="38"/>
      <c r="FC42" s="38"/>
    </row>
    <row r="43" spans="1:232" s="39" customFormat="1" ht="24.95" customHeight="1">
      <c r="A43" s="35" t="s">
        <v>80</v>
      </c>
      <c r="B43" s="36">
        <v>9709</v>
      </c>
      <c r="C43" s="37">
        <v>980.2635122051704</v>
      </c>
      <c r="D43" s="36">
        <v>73749</v>
      </c>
      <c r="E43" s="37">
        <v>1300.7594995186378</v>
      </c>
      <c r="F43" s="36">
        <v>28002</v>
      </c>
      <c r="G43" s="37">
        <v>798.3324119705735</v>
      </c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8"/>
      <c r="DI43" s="38"/>
      <c r="DJ43" s="38"/>
      <c r="DK43" s="38"/>
      <c r="DL43" s="38"/>
      <c r="DM43" s="38"/>
      <c r="DN43" s="38"/>
      <c r="DO43" s="38"/>
      <c r="DP43" s="38"/>
      <c r="DQ43" s="38"/>
      <c r="DR43" s="38"/>
      <c r="DS43" s="38"/>
      <c r="DT43" s="38"/>
      <c r="DU43" s="38"/>
      <c r="DV43" s="38"/>
      <c r="DW43" s="38"/>
      <c r="DX43" s="38"/>
      <c r="DY43" s="38"/>
      <c r="DZ43" s="38"/>
      <c r="EA43" s="38"/>
      <c r="EB43" s="38"/>
      <c r="EC43" s="38"/>
      <c r="ED43" s="38"/>
      <c r="EE43" s="38"/>
      <c r="EF43" s="38"/>
      <c r="EG43" s="38"/>
      <c r="EH43" s="38"/>
      <c r="EI43" s="38"/>
      <c r="EJ43" s="38"/>
      <c r="EK43" s="38"/>
      <c r="EL43" s="38"/>
      <c r="EM43" s="38"/>
      <c r="EN43" s="38"/>
      <c r="EO43" s="38"/>
      <c r="EP43" s="38"/>
      <c r="EQ43" s="38"/>
      <c r="ER43" s="38"/>
      <c r="ES43" s="38"/>
      <c r="ET43" s="38"/>
      <c r="EU43" s="38"/>
      <c r="EV43" s="38"/>
      <c r="EW43" s="38"/>
      <c r="EX43" s="38"/>
      <c r="EY43" s="38"/>
      <c r="EZ43" s="38"/>
      <c r="FA43" s="38"/>
      <c r="FB43" s="38"/>
      <c r="FC43" s="38"/>
    </row>
    <row r="44" spans="1:232" s="39" customFormat="1" ht="24.95" customHeight="1">
      <c r="A44" s="35" t="s">
        <v>81</v>
      </c>
      <c r="B44" s="36">
        <v>2549</v>
      </c>
      <c r="C44" s="37">
        <v>895.68751667320521</v>
      </c>
      <c r="D44" s="36">
        <v>30820</v>
      </c>
      <c r="E44" s="37">
        <v>949.54757624918898</v>
      </c>
      <c r="F44" s="36">
        <v>13339</v>
      </c>
      <c r="G44" s="37">
        <v>648.62927355873751</v>
      </c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</row>
    <row r="45" spans="1:232" s="39" customFormat="1" ht="15.2" customHeight="1">
      <c r="A45" s="35"/>
      <c r="B45" s="36"/>
      <c r="C45" s="37"/>
      <c r="D45" s="36"/>
      <c r="E45" s="37"/>
      <c r="F45" s="36"/>
      <c r="G45" s="37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</row>
    <row r="46" spans="1:232" s="34" customFormat="1" ht="27.2" customHeight="1">
      <c r="A46" s="277" t="s">
        <v>82</v>
      </c>
      <c r="B46" s="278">
        <v>44025</v>
      </c>
      <c r="C46" s="279">
        <v>906.56668506530355</v>
      </c>
      <c r="D46" s="278">
        <v>217701</v>
      </c>
      <c r="E46" s="279">
        <v>1072.4452836688852</v>
      </c>
      <c r="F46" s="278">
        <v>95644</v>
      </c>
      <c r="G46" s="279">
        <v>715.17797206306761</v>
      </c>
      <c r="H46" s="31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</row>
    <row r="47" spans="1:232" s="39" customFormat="1" ht="24.95" customHeight="1">
      <c r="A47" s="35" t="s">
        <v>83</v>
      </c>
      <c r="B47" s="36">
        <v>7234</v>
      </c>
      <c r="C47" s="37">
        <v>906.14012303013556</v>
      </c>
      <c r="D47" s="36">
        <v>43097</v>
      </c>
      <c r="E47" s="37">
        <v>1022.9189792793002</v>
      </c>
      <c r="F47" s="36">
        <v>18692</v>
      </c>
      <c r="G47" s="37">
        <v>693.57713299807403</v>
      </c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8"/>
      <c r="DE47" s="38"/>
      <c r="DF47" s="38"/>
      <c r="DG47" s="38"/>
      <c r="DH47" s="38"/>
      <c r="DI47" s="38"/>
      <c r="DJ47" s="38"/>
      <c r="DK47" s="38"/>
      <c r="DL47" s="38"/>
      <c r="DM47" s="38"/>
      <c r="DN47" s="38"/>
      <c r="DO47" s="38"/>
      <c r="DP47" s="38"/>
      <c r="DQ47" s="38"/>
      <c r="DR47" s="38"/>
      <c r="DS47" s="38"/>
      <c r="DT47" s="38"/>
      <c r="DU47" s="38"/>
      <c r="DV47" s="38"/>
      <c r="DW47" s="38"/>
      <c r="DX47" s="38"/>
      <c r="DY47" s="38"/>
      <c r="DZ47" s="38"/>
      <c r="EA47" s="38"/>
      <c r="EB47" s="38"/>
      <c r="EC47" s="38"/>
      <c r="ED47" s="38"/>
      <c r="EE47" s="38"/>
      <c r="EF47" s="38"/>
      <c r="EG47" s="38"/>
      <c r="EH47" s="38"/>
      <c r="EI47" s="38"/>
      <c r="EJ47" s="38"/>
      <c r="EK47" s="38"/>
      <c r="EL47" s="38"/>
      <c r="EM47" s="38"/>
      <c r="EN47" s="38"/>
      <c r="EO47" s="38"/>
      <c r="EP47" s="38"/>
      <c r="EQ47" s="38"/>
      <c r="ER47" s="38"/>
      <c r="ES47" s="38"/>
      <c r="ET47" s="38"/>
      <c r="EU47" s="38"/>
      <c r="EV47" s="38"/>
      <c r="EW47" s="38"/>
      <c r="EX47" s="38"/>
      <c r="EY47" s="38"/>
      <c r="EZ47" s="38"/>
      <c r="FA47" s="38"/>
      <c r="FB47" s="38"/>
      <c r="FC47" s="38"/>
    </row>
    <row r="48" spans="1:232" s="39" customFormat="1" ht="24.95" customHeight="1">
      <c r="A48" s="35" t="s">
        <v>84</v>
      </c>
      <c r="B48" s="36">
        <v>14714</v>
      </c>
      <c r="C48" s="37">
        <v>896.95590050292242</v>
      </c>
      <c r="D48" s="36">
        <v>52666</v>
      </c>
      <c r="E48" s="37">
        <v>1100.251351915847</v>
      </c>
      <c r="F48" s="36">
        <v>26897</v>
      </c>
      <c r="G48" s="37">
        <v>739.91335353385148</v>
      </c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D48" s="38"/>
      <c r="DE48" s="38"/>
      <c r="DF48" s="38"/>
      <c r="DG48" s="38"/>
      <c r="DH48" s="38"/>
      <c r="DI48" s="38"/>
      <c r="DJ48" s="38"/>
      <c r="DK48" s="38"/>
      <c r="DL48" s="38"/>
      <c r="DM48" s="38"/>
      <c r="DN48" s="38"/>
      <c r="DO48" s="38"/>
      <c r="DP48" s="38"/>
      <c r="DQ48" s="38"/>
      <c r="DR48" s="38"/>
      <c r="DS48" s="38"/>
      <c r="DT48" s="38"/>
      <c r="DU48" s="38"/>
      <c r="DV48" s="38"/>
      <c r="DW48" s="38"/>
      <c r="DX48" s="38"/>
      <c r="DY48" s="38"/>
      <c r="DZ48" s="38"/>
      <c r="EA48" s="38"/>
      <c r="EB48" s="38"/>
      <c r="EC48" s="38"/>
      <c r="ED48" s="38"/>
      <c r="EE48" s="38"/>
      <c r="EF48" s="38"/>
      <c r="EG48" s="38"/>
      <c r="EH48" s="38"/>
      <c r="EI48" s="38"/>
      <c r="EJ48" s="38"/>
      <c r="EK48" s="38"/>
      <c r="EL48" s="38"/>
      <c r="EM48" s="38"/>
      <c r="EN48" s="38"/>
      <c r="EO48" s="38"/>
      <c r="EP48" s="38"/>
      <c r="EQ48" s="38"/>
      <c r="ER48" s="38"/>
      <c r="ES48" s="38"/>
      <c r="ET48" s="38"/>
      <c r="EU48" s="38"/>
      <c r="EV48" s="38"/>
      <c r="EW48" s="38"/>
      <c r="EX48" s="38"/>
      <c r="EY48" s="38"/>
      <c r="EZ48" s="38"/>
      <c r="FA48" s="38"/>
      <c r="FB48" s="38"/>
      <c r="FC48" s="38"/>
    </row>
    <row r="49" spans="1:232" s="39" customFormat="1" ht="24.95" customHeight="1">
      <c r="A49" s="35" t="s">
        <v>85</v>
      </c>
      <c r="B49" s="36">
        <v>5976</v>
      </c>
      <c r="C49" s="37">
        <v>850.98250502008034</v>
      </c>
      <c r="D49" s="36">
        <v>25223</v>
      </c>
      <c r="E49" s="37">
        <v>969.98308250406376</v>
      </c>
      <c r="F49" s="36">
        <v>11242</v>
      </c>
      <c r="G49" s="37">
        <v>681.09737146415216</v>
      </c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</row>
    <row r="50" spans="1:232" s="39" customFormat="1" ht="24.95" customHeight="1">
      <c r="A50" s="35" t="s">
        <v>86</v>
      </c>
      <c r="B50" s="36">
        <v>5699</v>
      </c>
      <c r="C50" s="37">
        <v>1000.2096350236882</v>
      </c>
      <c r="D50" s="36">
        <v>24946</v>
      </c>
      <c r="E50" s="37">
        <v>1227.9462923915657</v>
      </c>
      <c r="F50" s="36">
        <v>9375</v>
      </c>
      <c r="G50" s="37">
        <v>766.16287679999994</v>
      </c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</row>
    <row r="51" spans="1:232" s="39" customFormat="1" ht="24.95" customHeight="1">
      <c r="A51" s="35" t="s">
        <v>87</v>
      </c>
      <c r="B51" s="36">
        <v>10402</v>
      </c>
      <c r="C51" s="37">
        <v>901.08684676023836</v>
      </c>
      <c r="D51" s="36">
        <v>71769</v>
      </c>
      <c r="E51" s="37">
        <v>1063.7406435926373</v>
      </c>
      <c r="F51" s="36">
        <v>29438</v>
      </c>
      <c r="G51" s="37">
        <v>703.07137373462865</v>
      </c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8"/>
      <c r="DF51" s="38"/>
      <c r="DG51" s="38"/>
      <c r="DH51" s="38"/>
      <c r="DI51" s="38"/>
      <c r="DJ51" s="38"/>
      <c r="DK51" s="38"/>
      <c r="DL51" s="38"/>
      <c r="DM51" s="38"/>
      <c r="DN51" s="38"/>
      <c r="DO51" s="38"/>
      <c r="DP51" s="38"/>
      <c r="DQ51" s="38"/>
      <c r="DR51" s="38"/>
      <c r="DS51" s="38"/>
      <c r="DT51" s="38"/>
      <c r="DU51" s="38"/>
      <c r="DV51" s="38"/>
      <c r="DW51" s="38"/>
      <c r="DX51" s="38"/>
      <c r="DY51" s="38"/>
      <c r="DZ51" s="38"/>
      <c r="EA51" s="38"/>
      <c r="EB51" s="38"/>
      <c r="EC51" s="38"/>
      <c r="ED51" s="38"/>
      <c r="EE51" s="38"/>
      <c r="EF51" s="38"/>
      <c r="EG51" s="38"/>
      <c r="EH51" s="38"/>
      <c r="EI51" s="38"/>
      <c r="EJ51" s="38"/>
      <c r="EK51" s="38"/>
      <c r="EL51" s="38"/>
      <c r="EM51" s="38"/>
      <c r="EN51" s="38"/>
      <c r="EO51" s="38"/>
      <c r="EP51" s="38"/>
      <c r="EQ51" s="38"/>
      <c r="ER51" s="38"/>
      <c r="ES51" s="38"/>
      <c r="ET51" s="38"/>
      <c r="EU51" s="38"/>
      <c r="EV51" s="38"/>
      <c r="EW51" s="38"/>
      <c r="EX51" s="38"/>
      <c r="EY51" s="38"/>
      <c r="EZ51" s="38"/>
      <c r="FA51" s="38"/>
      <c r="FB51" s="38"/>
      <c r="FC51" s="38"/>
    </row>
    <row r="52" spans="1:232" s="39" customFormat="1" ht="24" customHeight="1">
      <c r="A52" s="35"/>
      <c r="B52" s="36"/>
      <c r="C52" s="37"/>
      <c r="D52" s="36"/>
      <c r="E52" s="37"/>
      <c r="F52" s="36"/>
      <c r="G52" s="37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  <c r="DH52" s="38"/>
      <c r="DI52" s="38"/>
      <c r="DJ52" s="38"/>
      <c r="DK52" s="38"/>
      <c r="DL52" s="38"/>
      <c r="DM52" s="38"/>
      <c r="DN52" s="38"/>
      <c r="DO52" s="38"/>
      <c r="DP52" s="38"/>
      <c r="DQ52" s="38"/>
      <c r="DR52" s="38"/>
      <c r="DS52" s="38"/>
      <c r="DT52" s="38"/>
      <c r="DU52" s="38"/>
      <c r="DV52" s="38"/>
      <c r="DW52" s="38"/>
      <c r="DX52" s="38"/>
      <c r="DY52" s="38"/>
      <c r="DZ52" s="38"/>
      <c r="EA52" s="38"/>
      <c r="EB52" s="38"/>
      <c r="EC52" s="38"/>
      <c r="ED52" s="38"/>
      <c r="EE52" s="38"/>
      <c r="EF52" s="38"/>
      <c r="EG52" s="38"/>
      <c r="EH52" s="38"/>
      <c r="EI52" s="38"/>
      <c r="EJ52" s="38"/>
      <c r="EK52" s="38"/>
      <c r="EL52" s="38"/>
      <c r="EM52" s="38"/>
      <c r="EN52" s="38"/>
      <c r="EO52" s="38"/>
      <c r="EP52" s="38"/>
      <c r="EQ52" s="38"/>
      <c r="ER52" s="38"/>
      <c r="ES52" s="38"/>
      <c r="ET52" s="38"/>
      <c r="EU52" s="38"/>
      <c r="EV52" s="38"/>
      <c r="EW52" s="38"/>
      <c r="EX52" s="38"/>
      <c r="EY52" s="38"/>
      <c r="EZ52" s="38"/>
      <c r="FA52" s="38"/>
      <c r="FB52" s="38"/>
      <c r="FC52" s="38"/>
    </row>
    <row r="53" spans="1:232" s="34" customFormat="1" ht="27.2" customHeight="1">
      <c r="A53" s="277" t="s">
        <v>88</v>
      </c>
      <c r="B53" s="278">
        <v>163500</v>
      </c>
      <c r="C53" s="279">
        <v>1078.216129051988</v>
      </c>
      <c r="D53" s="278">
        <v>1134283</v>
      </c>
      <c r="E53" s="279">
        <v>1178.8265694451909</v>
      </c>
      <c r="F53" s="278">
        <v>393097</v>
      </c>
      <c r="G53" s="279">
        <v>731.81276908752761</v>
      </c>
      <c r="H53" s="31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  <c r="HW53" s="33"/>
      <c r="HX53" s="33"/>
    </row>
    <row r="54" spans="1:232" s="39" customFormat="1" ht="24.95" customHeight="1">
      <c r="A54" s="35" t="s">
        <v>89</v>
      </c>
      <c r="B54" s="36">
        <v>123742</v>
      </c>
      <c r="C54" s="37">
        <v>1110.9139475683276</v>
      </c>
      <c r="D54" s="36">
        <v>857559</v>
      </c>
      <c r="E54" s="37">
        <v>1215.6483981160479</v>
      </c>
      <c r="F54" s="36">
        <v>292325</v>
      </c>
      <c r="G54" s="37">
        <v>758.16688415291208</v>
      </c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38"/>
      <c r="DG54" s="38"/>
      <c r="DH54" s="38"/>
      <c r="DI54" s="38"/>
      <c r="DJ54" s="38"/>
      <c r="DK54" s="38"/>
      <c r="DL54" s="38"/>
      <c r="DM54" s="38"/>
      <c r="DN54" s="38"/>
      <c r="DO54" s="38"/>
      <c r="DP54" s="38"/>
      <c r="DQ54" s="38"/>
      <c r="DR54" s="38"/>
      <c r="DS54" s="38"/>
      <c r="DT54" s="38"/>
      <c r="DU54" s="38"/>
      <c r="DV54" s="38"/>
      <c r="DW54" s="38"/>
      <c r="DX54" s="38"/>
      <c r="DY54" s="38"/>
      <c r="DZ54" s="38"/>
      <c r="EA54" s="38"/>
      <c r="EB54" s="38"/>
      <c r="EC54" s="38"/>
      <c r="ED54" s="38"/>
      <c r="EE54" s="38"/>
      <c r="EF54" s="38"/>
      <c r="EG54" s="38"/>
      <c r="EH54" s="38"/>
      <c r="EI54" s="38"/>
      <c r="EJ54" s="38"/>
      <c r="EK54" s="38"/>
      <c r="EL54" s="38"/>
      <c r="EM54" s="38"/>
      <c r="EN54" s="38"/>
      <c r="EO54" s="38"/>
      <c r="EP54" s="38"/>
      <c r="EQ54" s="38"/>
      <c r="ER54" s="38"/>
      <c r="ES54" s="38"/>
      <c r="ET54" s="38"/>
      <c r="EU54" s="38"/>
      <c r="EV54" s="38"/>
      <c r="EW54" s="38"/>
      <c r="EX54" s="38"/>
      <c r="EY54" s="38"/>
      <c r="EZ54" s="38"/>
      <c r="FA54" s="38"/>
      <c r="FB54" s="38"/>
      <c r="FC54" s="38"/>
    </row>
    <row r="55" spans="1:232" s="39" customFormat="1" ht="24.95" customHeight="1">
      <c r="A55" s="35" t="s">
        <v>90</v>
      </c>
      <c r="B55" s="36">
        <v>12757</v>
      </c>
      <c r="C55" s="37">
        <v>949.88066394920452</v>
      </c>
      <c r="D55" s="36">
        <v>105914</v>
      </c>
      <c r="E55" s="37">
        <v>1049.3211376210888</v>
      </c>
      <c r="F55" s="36">
        <v>36429</v>
      </c>
      <c r="G55" s="37">
        <v>640.91370254467608</v>
      </c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8"/>
      <c r="DE55" s="38"/>
      <c r="DF55" s="38"/>
      <c r="DG55" s="38"/>
      <c r="DH55" s="38"/>
      <c r="DI55" s="38"/>
      <c r="DJ55" s="38"/>
      <c r="DK55" s="38"/>
      <c r="DL55" s="38"/>
      <c r="DM55" s="38"/>
      <c r="DN55" s="38"/>
      <c r="DO55" s="38"/>
      <c r="DP55" s="38"/>
      <c r="DQ55" s="38"/>
      <c r="DR55" s="38"/>
      <c r="DS55" s="38"/>
      <c r="DT55" s="38"/>
      <c r="DU55" s="38"/>
      <c r="DV55" s="38"/>
      <c r="DW55" s="38"/>
      <c r="DX55" s="38"/>
      <c r="DY55" s="38"/>
      <c r="DZ55" s="38"/>
      <c r="EA55" s="38"/>
      <c r="EB55" s="38"/>
      <c r="EC55" s="38"/>
      <c r="ED55" s="38"/>
      <c r="EE55" s="38"/>
      <c r="EF55" s="38"/>
      <c r="EG55" s="38"/>
      <c r="EH55" s="38"/>
      <c r="EI55" s="38"/>
      <c r="EJ55" s="38"/>
      <c r="EK55" s="38"/>
      <c r="EL55" s="38"/>
      <c r="EM55" s="38"/>
      <c r="EN55" s="38"/>
      <c r="EO55" s="38"/>
      <c r="EP55" s="38"/>
      <c r="EQ55" s="38"/>
      <c r="ER55" s="38"/>
      <c r="ES55" s="38"/>
      <c r="ET55" s="38"/>
      <c r="EU55" s="38"/>
      <c r="EV55" s="38"/>
      <c r="EW55" s="38"/>
      <c r="EX55" s="38"/>
      <c r="EY55" s="38"/>
      <c r="EZ55" s="38"/>
      <c r="FA55" s="38"/>
      <c r="FB55" s="38"/>
      <c r="FC55" s="38"/>
    </row>
    <row r="56" spans="1:232" s="39" customFormat="1" ht="24.95" customHeight="1">
      <c r="A56" s="35" t="s">
        <v>91</v>
      </c>
      <c r="B56" s="36">
        <v>10452</v>
      </c>
      <c r="C56" s="37">
        <v>957.61379735935702</v>
      </c>
      <c r="D56" s="36">
        <v>61423</v>
      </c>
      <c r="E56" s="37">
        <v>1010.3474641420967</v>
      </c>
      <c r="F56" s="36">
        <v>24574</v>
      </c>
      <c r="G56" s="37">
        <v>626.27121022218603</v>
      </c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  <c r="DD56" s="38"/>
      <c r="DE56" s="38"/>
      <c r="DF56" s="38"/>
      <c r="DG56" s="38"/>
      <c r="DH56" s="38"/>
      <c r="DI56" s="38"/>
      <c r="DJ56" s="38"/>
      <c r="DK56" s="38"/>
      <c r="DL56" s="38"/>
      <c r="DM56" s="38"/>
      <c r="DN56" s="38"/>
      <c r="DO56" s="38"/>
      <c r="DP56" s="38"/>
      <c r="DQ56" s="38"/>
      <c r="DR56" s="38"/>
      <c r="DS56" s="38"/>
      <c r="DT56" s="38"/>
      <c r="DU56" s="38"/>
      <c r="DV56" s="38"/>
      <c r="DW56" s="38"/>
      <c r="DX56" s="38"/>
      <c r="DY56" s="38"/>
      <c r="DZ56" s="38"/>
      <c r="EA56" s="38"/>
      <c r="EB56" s="38"/>
      <c r="EC56" s="38"/>
      <c r="ED56" s="38"/>
      <c r="EE56" s="38"/>
      <c r="EF56" s="38"/>
      <c r="EG56" s="38"/>
      <c r="EH56" s="38"/>
      <c r="EI56" s="38"/>
      <c r="EJ56" s="38"/>
      <c r="EK56" s="38"/>
      <c r="EL56" s="38"/>
      <c r="EM56" s="38"/>
      <c r="EN56" s="38"/>
      <c r="EO56" s="38"/>
      <c r="EP56" s="38"/>
      <c r="EQ56" s="38"/>
      <c r="ER56" s="38"/>
      <c r="ES56" s="38"/>
      <c r="ET56" s="38"/>
      <c r="EU56" s="38"/>
      <c r="EV56" s="38"/>
      <c r="EW56" s="38"/>
      <c r="EX56" s="38"/>
      <c r="EY56" s="38"/>
      <c r="EZ56" s="38"/>
      <c r="FA56" s="38"/>
      <c r="FB56" s="38"/>
      <c r="FC56" s="38"/>
    </row>
    <row r="57" spans="1:232" s="39" customFormat="1" ht="24.95" customHeight="1">
      <c r="A57" s="35" t="s">
        <v>92</v>
      </c>
      <c r="B57" s="36">
        <v>16549</v>
      </c>
      <c r="C57" s="37">
        <v>1008.8232739138317</v>
      </c>
      <c r="D57" s="36">
        <v>109387</v>
      </c>
      <c r="E57" s="37">
        <v>1110.1533250751918</v>
      </c>
      <c r="F57" s="36">
        <v>39769</v>
      </c>
      <c r="G57" s="37">
        <v>686.57586788704759</v>
      </c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  <c r="DD57" s="38"/>
      <c r="DE57" s="38"/>
      <c r="DF57" s="38"/>
      <c r="DG57" s="38"/>
      <c r="DH57" s="38"/>
      <c r="DI57" s="38"/>
      <c r="DJ57" s="38"/>
      <c r="DK57" s="38"/>
      <c r="DL57" s="38"/>
      <c r="DM57" s="38"/>
      <c r="DN57" s="38"/>
      <c r="DO57" s="38"/>
      <c r="DP57" s="38"/>
      <c r="DQ57" s="38"/>
      <c r="DR57" s="38"/>
      <c r="DS57" s="38"/>
      <c r="DT57" s="38"/>
      <c r="DU57" s="38"/>
      <c r="DV57" s="38"/>
      <c r="DW57" s="38"/>
      <c r="DX57" s="38"/>
      <c r="DY57" s="38"/>
      <c r="DZ57" s="38"/>
      <c r="EA57" s="38"/>
      <c r="EB57" s="38"/>
      <c r="EC57" s="38"/>
      <c r="ED57" s="38"/>
      <c r="EE57" s="38"/>
      <c r="EF57" s="38"/>
      <c r="EG57" s="38"/>
      <c r="EH57" s="38"/>
      <c r="EI57" s="38"/>
      <c r="EJ57" s="38"/>
      <c r="EK57" s="38"/>
      <c r="EL57" s="38"/>
      <c r="EM57" s="38"/>
      <c r="EN57" s="38"/>
      <c r="EO57" s="38"/>
      <c r="EP57" s="38"/>
      <c r="EQ57" s="38"/>
      <c r="ER57" s="38"/>
      <c r="ES57" s="38"/>
      <c r="ET57" s="38"/>
      <c r="EU57" s="38"/>
      <c r="EV57" s="38"/>
      <c r="EW57" s="38"/>
      <c r="EX57" s="38"/>
      <c r="EY57" s="38"/>
      <c r="EZ57" s="38"/>
      <c r="FA57" s="38"/>
      <c r="FB57" s="38"/>
      <c r="FC57" s="38"/>
    </row>
    <row r="58" spans="1:232" s="39" customFormat="1" ht="15.2" customHeight="1">
      <c r="A58" s="35"/>
      <c r="B58" s="36"/>
      <c r="C58" s="37"/>
      <c r="D58" s="36"/>
      <c r="E58" s="37"/>
      <c r="F58" s="36"/>
      <c r="G58" s="37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8"/>
      <c r="DE58" s="38"/>
      <c r="DF58" s="38"/>
      <c r="DG58" s="38"/>
      <c r="DH58" s="38"/>
      <c r="DI58" s="38"/>
      <c r="DJ58" s="38"/>
      <c r="DK58" s="38"/>
      <c r="DL58" s="38"/>
      <c r="DM58" s="38"/>
      <c r="DN58" s="38"/>
      <c r="DO58" s="38"/>
      <c r="DP58" s="38"/>
      <c r="DQ58" s="38"/>
      <c r="DR58" s="38"/>
      <c r="DS58" s="38"/>
      <c r="DT58" s="38"/>
      <c r="DU58" s="38"/>
      <c r="DV58" s="38"/>
      <c r="DW58" s="38"/>
      <c r="DX58" s="38"/>
      <c r="DY58" s="38"/>
      <c r="DZ58" s="38"/>
      <c r="EA58" s="38"/>
      <c r="EB58" s="38"/>
      <c r="EC58" s="38"/>
      <c r="ED58" s="38"/>
      <c r="EE58" s="38"/>
      <c r="EF58" s="38"/>
      <c r="EG58" s="38"/>
      <c r="EH58" s="38"/>
      <c r="EI58" s="38"/>
      <c r="EJ58" s="38"/>
      <c r="EK58" s="38"/>
      <c r="EL58" s="38"/>
      <c r="EM58" s="38"/>
      <c r="EN58" s="38"/>
      <c r="EO58" s="38"/>
      <c r="EP58" s="38"/>
      <c r="EQ58" s="38"/>
      <c r="ER58" s="38"/>
      <c r="ES58" s="38"/>
      <c r="ET58" s="38"/>
      <c r="EU58" s="38"/>
      <c r="EV58" s="38"/>
      <c r="EW58" s="38"/>
      <c r="EX58" s="38"/>
      <c r="EY58" s="38"/>
      <c r="EZ58" s="38"/>
      <c r="FA58" s="38"/>
      <c r="FB58" s="38"/>
      <c r="FC58" s="38"/>
    </row>
    <row r="59" spans="1:232" s="34" customFormat="1" ht="27.2" customHeight="1">
      <c r="A59" s="277" t="s">
        <v>93</v>
      </c>
      <c r="B59" s="278">
        <v>96526</v>
      </c>
      <c r="C59" s="279">
        <v>936.47607079957709</v>
      </c>
      <c r="D59" s="278">
        <v>620625</v>
      </c>
      <c r="E59" s="279">
        <v>1060.0094267230616</v>
      </c>
      <c r="F59" s="278">
        <v>242761</v>
      </c>
      <c r="G59" s="279">
        <v>681.16760661720787</v>
      </c>
      <c r="H59" s="31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/>
      <c r="EY59" s="32"/>
      <c r="EZ59" s="32"/>
      <c r="FA59" s="32"/>
      <c r="FB59" s="32"/>
      <c r="FC59" s="32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</row>
    <row r="60" spans="1:232" s="39" customFormat="1" ht="24.95" customHeight="1">
      <c r="A60" s="35" t="s">
        <v>94</v>
      </c>
      <c r="B60" s="36">
        <v>23264</v>
      </c>
      <c r="C60" s="37">
        <v>885.37384714580469</v>
      </c>
      <c r="D60" s="36">
        <v>205330</v>
      </c>
      <c r="E60" s="37">
        <v>987.2443366775434</v>
      </c>
      <c r="F60" s="36">
        <v>79858</v>
      </c>
      <c r="G60" s="37">
        <v>659.15448295724912</v>
      </c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</row>
    <row r="61" spans="1:232" s="39" customFormat="1" ht="24.95" customHeight="1">
      <c r="A61" s="35" t="s">
        <v>95</v>
      </c>
      <c r="B61" s="36">
        <v>13222</v>
      </c>
      <c r="C61" s="37">
        <v>949.24577144153682</v>
      </c>
      <c r="D61" s="36">
        <v>84316</v>
      </c>
      <c r="E61" s="37">
        <v>1006.0325949997629</v>
      </c>
      <c r="F61" s="36">
        <v>30100</v>
      </c>
      <c r="G61" s="37">
        <v>650.26775913621282</v>
      </c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</row>
    <row r="62" spans="1:232" s="39" customFormat="1" ht="24.95" customHeight="1">
      <c r="A62" s="35" t="s">
        <v>96</v>
      </c>
      <c r="B62" s="36">
        <v>60040</v>
      </c>
      <c r="C62" s="37">
        <v>953.4647641572285</v>
      </c>
      <c r="D62" s="36">
        <v>330979</v>
      </c>
      <c r="E62" s="37">
        <v>1118.9012793258785</v>
      </c>
      <c r="F62" s="36">
        <v>132803</v>
      </c>
      <c r="G62" s="37">
        <v>701.40818430306535</v>
      </c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</row>
    <row r="63" spans="1:232" s="39" customFormat="1" ht="15.2" customHeight="1">
      <c r="A63" s="35"/>
      <c r="B63" s="36"/>
      <c r="C63" s="37"/>
      <c r="D63" s="36"/>
      <c r="E63" s="37"/>
      <c r="F63" s="36"/>
      <c r="G63" s="37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8"/>
      <c r="DE63" s="38"/>
      <c r="DF63" s="38"/>
      <c r="DG63" s="38"/>
      <c r="DH63" s="38"/>
      <c r="DI63" s="38"/>
      <c r="DJ63" s="38"/>
      <c r="DK63" s="38"/>
      <c r="DL63" s="38"/>
      <c r="DM63" s="38"/>
      <c r="DN63" s="38"/>
      <c r="DO63" s="38"/>
      <c r="DP63" s="38"/>
      <c r="DQ63" s="38"/>
      <c r="DR63" s="38"/>
      <c r="DS63" s="38"/>
      <c r="DT63" s="38"/>
      <c r="DU63" s="38"/>
      <c r="DV63" s="38"/>
      <c r="DW63" s="38"/>
      <c r="DX63" s="38"/>
      <c r="DY63" s="38"/>
      <c r="DZ63" s="38"/>
      <c r="EA63" s="38"/>
      <c r="EB63" s="38"/>
      <c r="EC63" s="38"/>
      <c r="ED63" s="38"/>
      <c r="EE63" s="38"/>
      <c r="EF63" s="38"/>
      <c r="EG63" s="38"/>
      <c r="EH63" s="38"/>
      <c r="EI63" s="38"/>
      <c r="EJ63" s="38"/>
      <c r="EK63" s="38"/>
      <c r="EL63" s="38"/>
      <c r="EM63" s="38"/>
      <c r="EN63" s="38"/>
      <c r="EO63" s="38"/>
      <c r="EP63" s="38"/>
      <c r="EQ63" s="38"/>
      <c r="ER63" s="38"/>
      <c r="ES63" s="38"/>
      <c r="ET63" s="38"/>
      <c r="EU63" s="38"/>
      <c r="EV63" s="38"/>
      <c r="EW63" s="38"/>
      <c r="EX63" s="38"/>
      <c r="EY63" s="38"/>
      <c r="EZ63" s="38"/>
      <c r="FA63" s="38"/>
      <c r="FB63" s="38"/>
      <c r="FC63" s="38"/>
    </row>
    <row r="64" spans="1:232" s="34" customFormat="1" ht="27.2" customHeight="1">
      <c r="A64" s="277" t="s">
        <v>97</v>
      </c>
      <c r="B64" s="278">
        <v>27283</v>
      </c>
      <c r="C64" s="279">
        <v>831.58412124766346</v>
      </c>
      <c r="D64" s="278">
        <v>129767</v>
      </c>
      <c r="E64" s="279">
        <v>960.48792119722214</v>
      </c>
      <c r="F64" s="278">
        <v>60773</v>
      </c>
      <c r="G64" s="279">
        <v>667.8531900679576</v>
      </c>
      <c r="H64" s="31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3"/>
      <c r="FE64" s="33"/>
      <c r="FF64" s="33"/>
      <c r="FG64" s="33"/>
      <c r="FH64" s="33"/>
      <c r="FI64" s="33"/>
      <c r="FJ64" s="33"/>
      <c r="FK64" s="33"/>
      <c r="FL64" s="33"/>
      <c r="FM64" s="33"/>
      <c r="FN64" s="33"/>
      <c r="FO64" s="33"/>
      <c r="FP64" s="33"/>
      <c r="FQ64" s="33"/>
      <c r="FR64" s="33"/>
      <c r="FS64" s="33"/>
      <c r="FT64" s="33"/>
      <c r="FU64" s="33"/>
      <c r="FV64" s="33"/>
      <c r="FW64" s="33"/>
      <c r="FX64" s="33"/>
      <c r="FY64" s="33"/>
      <c r="FZ64" s="33"/>
      <c r="GA64" s="33"/>
      <c r="GB64" s="33"/>
      <c r="GC64" s="33"/>
      <c r="GD64" s="33"/>
      <c r="GE64" s="33"/>
      <c r="GF64" s="33"/>
      <c r="GG64" s="33"/>
      <c r="GH64" s="33"/>
      <c r="GI64" s="33"/>
      <c r="GJ64" s="33"/>
      <c r="GK64" s="33"/>
      <c r="GL64" s="33"/>
      <c r="GM64" s="33"/>
      <c r="GN64" s="33"/>
      <c r="GO64" s="33"/>
      <c r="GP64" s="33"/>
      <c r="GQ64" s="33"/>
      <c r="GR64" s="33"/>
      <c r="GS64" s="33"/>
      <c r="GT64" s="33"/>
      <c r="GU64" s="33"/>
      <c r="GV64" s="33"/>
      <c r="GW64" s="33"/>
      <c r="GX64" s="33"/>
      <c r="GY64" s="33"/>
      <c r="GZ64" s="33"/>
      <c r="HA64" s="33"/>
      <c r="HB64" s="33"/>
      <c r="HC64" s="33"/>
      <c r="HD64" s="33"/>
      <c r="HE64" s="33"/>
      <c r="HF64" s="33"/>
      <c r="HG64" s="33"/>
      <c r="HH64" s="33"/>
      <c r="HI64" s="33"/>
      <c r="HJ64" s="33"/>
      <c r="HK64" s="33"/>
      <c r="HL64" s="33"/>
      <c r="HM64" s="33"/>
      <c r="HN64" s="33"/>
      <c r="HO64" s="33"/>
      <c r="HP64" s="33"/>
      <c r="HQ64" s="33"/>
      <c r="HR64" s="33"/>
      <c r="HS64" s="33"/>
      <c r="HT64" s="33"/>
      <c r="HU64" s="33"/>
      <c r="HV64" s="33"/>
      <c r="HW64" s="33"/>
      <c r="HX64" s="33"/>
    </row>
    <row r="65" spans="1:232" s="39" customFormat="1" ht="24.95" customHeight="1">
      <c r="A65" s="35" t="s">
        <v>98</v>
      </c>
      <c r="B65" s="36">
        <v>16744</v>
      </c>
      <c r="C65" s="37">
        <v>825.96576206402301</v>
      </c>
      <c r="D65" s="36">
        <v>73314</v>
      </c>
      <c r="E65" s="37">
        <v>975.17587827700038</v>
      </c>
      <c r="F65" s="36">
        <v>36200</v>
      </c>
      <c r="G65" s="37">
        <v>684.89886215469608</v>
      </c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  <c r="DD65" s="38"/>
      <c r="DE65" s="38"/>
      <c r="DF65" s="38"/>
      <c r="DG65" s="38"/>
      <c r="DH65" s="38"/>
      <c r="DI65" s="38"/>
      <c r="DJ65" s="38"/>
      <c r="DK65" s="38"/>
      <c r="DL65" s="38"/>
      <c r="DM65" s="38"/>
      <c r="DN65" s="38"/>
      <c r="DO65" s="38"/>
      <c r="DP65" s="38"/>
      <c r="DQ65" s="38"/>
      <c r="DR65" s="38"/>
      <c r="DS65" s="38"/>
      <c r="DT65" s="38"/>
      <c r="DU65" s="38"/>
      <c r="DV65" s="38"/>
      <c r="DW65" s="38"/>
      <c r="DX65" s="38"/>
      <c r="DY65" s="38"/>
      <c r="DZ65" s="38"/>
      <c r="EA65" s="38"/>
      <c r="EB65" s="38"/>
      <c r="EC65" s="38"/>
      <c r="ED65" s="38"/>
      <c r="EE65" s="38"/>
      <c r="EF65" s="38"/>
      <c r="EG65" s="38"/>
      <c r="EH65" s="38"/>
      <c r="EI65" s="38"/>
      <c r="EJ65" s="38"/>
      <c r="EK65" s="38"/>
      <c r="EL65" s="38"/>
      <c r="EM65" s="38"/>
      <c r="EN65" s="38"/>
      <c r="EO65" s="38"/>
      <c r="EP65" s="38"/>
      <c r="EQ65" s="38"/>
      <c r="ER65" s="38"/>
      <c r="ES65" s="38"/>
      <c r="ET65" s="38"/>
      <c r="EU65" s="38"/>
      <c r="EV65" s="38"/>
      <c r="EW65" s="38"/>
      <c r="EX65" s="38"/>
      <c r="EY65" s="38"/>
      <c r="EZ65" s="38"/>
      <c r="FA65" s="38"/>
      <c r="FB65" s="38"/>
      <c r="FC65" s="38"/>
    </row>
    <row r="66" spans="1:232" s="39" customFormat="1" ht="24.95" customHeight="1">
      <c r="A66" s="35" t="s">
        <v>99</v>
      </c>
      <c r="B66" s="36">
        <v>10539</v>
      </c>
      <c r="C66" s="37">
        <v>840.51037669608138</v>
      </c>
      <c r="D66" s="36">
        <v>56453</v>
      </c>
      <c r="E66" s="37">
        <v>941.41306449612955</v>
      </c>
      <c r="F66" s="36">
        <v>24573</v>
      </c>
      <c r="G66" s="37">
        <v>642.74216050136306</v>
      </c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38"/>
      <c r="DG66" s="38"/>
      <c r="DH66" s="38"/>
      <c r="DI66" s="38"/>
      <c r="DJ66" s="38"/>
      <c r="DK66" s="38"/>
      <c r="DL66" s="38"/>
      <c r="DM66" s="38"/>
      <c r="DN66" s="38"/>
      <c r="DO66" s="38"/>
      <c r="DP66" s="38"/>
      <c r="DQ66" s="38"/>
      <c r="DR66" s="38"/>
      <c r="DS66" s="38"/>
      <c r="DT66" s="38"/>
      <c r="DU66" s="38"/>
      <c r="DV66" s="38"/>
      <c r="DW66" s="38"/>
      <c r="DX66" s="38"/>
      <c r="DY66" s="38"/>
      <c r="DZ66" s="38"/>
      <c r="EA66" s="38"/>
      <c r="EB66" s="38"/>
      <c r="EC66" s="38"/>
      <c r="ED66" s="38"/>
      <c r="EE66" s="38"/>
      <c r="EF66" s="38"/>
      <c r="EG66" s="38"/>
      <c r="EH66" s="38"/>
      <c r="EI66" s="38"/>
      <c r="EJ66" s="38"/>
      <c r="EK66" s="38"/>
      <c r="EL66" s="38"/>
      <c r="EM66" s="38"/>
      <c r="EN66" s="38"/>
      <c r="EO66" s="38"/>
      <c r="EP66" s="38"/>
      <c r="EQ66" s="38"/>
      <c r="ER66" s="38"/>
      <c r="ES66" s="38"/>
      <c r="ET66" s="38"/>
      <c r="EU66" s="38"/>
      <c r="EV66" s="38"/>
      <c r="EW66" s="38"/>
      <c r="EX66" s="38"/>
      <c r="EY66" s="38"/>
      <c r="EZ66" s="38"/>
      <c r="FA66" s="38"/>
      <c r="FB66" s="38"/>
      <c r="FC66" s="38"/>
    </row>
    <row r="67" spans="1:232" s="39" customFormat="1" ht="15.2" customHeight="1">
      <c r="A67" s="35"/>
      <c r="B67" s="36"/>
      <c r="C67" s="37"/>
      <c r="D67" s="36"/>
      <c r="E67" s="37"/>
      <c r="F67" s="36"/>
      <c r="G67" s="37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38"/>
      <c r="DG67" s="38"/>
      <c r="DH67" s="38"/>
      <c r="DI67" s="38"/>
      <c r="DJ67" s="38"/>
      <c r="DK67" s="38"/>
      <c r="DL67" s="38"/>
      <c r="DM67" s="38"/>
      <c r="DN67" s="38"/>
      <c r="DO67" s="38"/>
      <c r="DP67" s="38"/>
      <c r="DQ67" s="38"/>
      <c r="DR67" s="38"/>
      <c r="DS67" s="38"/>
      <c r="DT67" s="38"/>
      <c r="DU67" s="38"/>
      <c r="DV67" s="38"/>
      <c r="DW67" s="38"/>
      <c r="DX67" s="38"/>
      <c r="DY67" s="38"/>
      <c r="DZ67" s="38"/>
      <c r="EA67" s="38"/>
      <c r="EB67" s="38"/>
      <c r="EC67" s="38"/>
      <c r="ED67" s="38"/>
      <c r="EE67" s="38"/>
      <c r="EF67" s="38"/>
      <c r="EG67" s="38"/>
      <c r="EH67" s="38"/>
      <c r="EI67" s="38"/>
      <c r="EJ67" s="38"/>
      <c r="EK67" s="38"/>
      <c r="EL67" s="38"/>
      <c r="EM67" s="38"/>
      <c r="EN67" s="38"/>
      <c r="EO67" s="38"/>
      <c r="EP67" s="38"/>
      <c r="EQ67" s="38"/>
      <c r="ER67" s="38"/>
      <c r="ES67" s="38"/>
      <c r="ET67" s="38"/>
      <c r="EU67" s="38"/>
      <c r="EV67" s="38"/>
      <c r="EW67" s="38"/>
      <c r="EX67" s="38"/>
      <c r="EY67" s="38"/>
      <c r="EZ67" s="38"/>
      <c r="FA67" s="38"/>
      <c r="FB67" s="38"/>
      <c r="FC67" s="38"/>
    </row>
    <row r="68" spans="1:232" s="34" customFormat="1" ht="27.2" customHeight="1">
      <c r="A68" s="277" t="s">
        <v>100</v>
      </c>
      <c r="B68" s="278">
        <v>69835</v>
      </c>
      <c r="C68" s="279">
        <v>891.72707224171268</v>
      </c>
      <c r="D68" s="278">
        <v>479475</v>
      </c>
      <c r="E68" s="279">
        <v>975.21855070650179</v>
      </c>
      <c r="F68" s="278">
        <v>186015</v>
      </c>
      <c r="G68" s="279">
        <v>611.14326328521861</v>
      </c>
      <c r="H68" s="31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  <c r="DE68" s="32"/>
      <c r="DF68" s="32"/>
      <c r="DG68" s="32"/>
      <c r="DH68" s="32"/>
      <c r="DI68" s="32"/>
      <c r="DJ68" s="32"/>
      <c r="DK68" s="32"/>
      <c r="DL68" s="32"/>
      <c r="DM68" s="32"/>
      <c r="DN68" s="32"/>
      <c r="DO68" s="32"/>
      <c r="DP68" s="32"/>
      <c r="DQ68" s="32"/>
      <c r="DR68" s="32"/>
      <c r="DS68" s="32"/>
      <c r="DT68" s="32"/>
      <c r="DU68" s="32"/>
      <c r="DV68" s="32"/>
      <c r="DW68" s="32"/>
      <c r="DX68" s="32"/>
      <c r="DY68" s="32"/>
      <c r="DZ68" s="32"/>
      <c r="EA68" s="32"/>
      <c r="EB68" s="32"/>
      <c r="EC68" s="32"/>
      <c r="ED68" s="32"/>
      <c r="EE68" s="32"/>
      <c r="EF68" s="32"/>
      <c r="EG68" s="32"/>
      <c r="EH68" s="32"/>
      <c r="EI68" s="32"/>
      <c r="EJ68" s="32"/>
      <c r="EK68" s="32"/>
      <c r="EL68" s="32"/>
      <c r="EM68" s="32"/>
      <c r="EN68" s="32"/>
      <c r="EO68" s="32"/>
      <c r="EP68" s="32"/>
      <c r="EQ68" s="32"/>
      <c r="ER68" s="32"/>
      <c r="ES68" s="32"/>
      <c r="ET68" s="32"/>
      <c r="EU68" s="32"/>
      <c r="EV68" s="32"/>
      <c r="EW68" s="32"/>
      <c r="EX68" s="32"/>
      <c r="EY68" s="32"/>
      <c r="EZ68" s="32"/>
      <c r="FA68" s="32"/>
      <c r="FB68" s="32"/>
      <c r="FC68" s="32"/>
      <c r="FD68" s="33"/>
      <c r="FE68" s="33"/>
      <c r="FF68" s="33"/>
      <c r="FG68" s="33"/>
      <c r="FH68" s="33"/>
      <c r="FI68" s="33"/>
      <c r="FJ68" s="33"/>
      <c r="FK68" s="33"/>
      <c r="FL68" s="33"/>
      <c r="FM68" s="33"/>
      <c r="FN68" s="33"/>
      <c r="FO68" s="33"/>
      <c r="FP68" s="33"/>
      <c r="FQ68" s="33"/>
      <c r="FR68" s="33"/>
      <c r="FS68" s="33"/>
      <c r="FT68" s="33"/>
      <c r="FU68" s="33"/>
      <c r="FV68" s="33"/>
      <c r="FW68" s="33"/>
      <c r="FX68" s="33"/>
      <c r="FY68" s="33"/>
      <c r="FZ68" s="33"/>
      <c r="GA68" s="33"/>
      <c r="GB68" s="33"/>
      <c r="GC68" s="33"/>
      <c r="GD68" s="33"/>
      <c r="GE68" s="33"/>
      <c r="GF68" s="33"/>
      <c r="GG68" s="33"/>
      <c r="GH68" s="33"/>
      <c r="GI68" s="33"/>
      <c r="GJ68" s="33"/>
      <c r="GK68" s="33"/>
      <c r="GL68" s="33"/>
      <c r="GM68" s="33"/>
      <c r="GN68" s="33"/>
      <c r="GO68" s="33"/>
      <c r="GP68" s="33"/>
      <c r="GQ68" s="33"/>
      <c r="GR68" s="33"/>
      <c r="GS68" s="33"/>
      <c r="GT68" s="33"/>
      <c r="GU68" s="33"/>
      <c r="GV68" s="33"/>
      <c r="GW68" s="33"/>
      <c r="GX68" s="33"/>
      <c r="GY68" s="33"/>
      <c r="GZ68" s="33"/>
      <c r="HA68" s="33"/>
      <c r="HB68" s="33"/>
      <c r="HC68" s="33"/>
      <c r="HD68" s="33"/>
      <c r="HE68" s="33"/>
      <c r="HF68" s="33"/>
      <c r="HG68" s="33"/>
      <c r="HH68" s="33"/>
      <c r="HI68" s="33"/>
      <c r="HJ68" s="33"/>
      <c r="HK68" s="33"/>
      <c r="HL68" s="33"/>
      <c r="HM68" s="33"/>
      <c r="HN68" s="33"/>
      <c r="HO68" s="33"/>
      <c r="HP68" s="33"/>
      <c r="HQ68" s="33"/>
      <c r="HR68" s="33"/>
      <c r="HS68" s="33"/>
      <c r="HT68" s="33"/>
      <c r="HU68" s="33"/>
      <c r="HV68" s="33"/>
      <c r="HW68" s="33"/>
      <c r="HX68" s="33"/>
    </row>
    <row r="69" spans="1:232" s="39" customFormat="1" ht="24.95" customHeight="1">
      <c r="A69" s="35" t="s">
        <v>101</v>
      </c>
      <c r="B69" s="36">
        <v>25770</v>
      </c>
      <c r="C69" s="37">
        <v>898.0041428017073</v>
      </c>
      <c r="D69" s="36">
        <v>187542</v>
      </c>
      <c r="E69" s="37">
        <v>1032.0336600334858</v>
      </c>
      <c r="F69" s="36">
        <v>74322</v>
      </c>
      <c r="G69" s="37">
        <v>650.53784343801294</v>
      </c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  <c r="DD69" s="38"/>
      <c r="DE69" s="38"/>
      <c r="DF69" s="38"/>
      <c r="DG69" s="38"/>
      <c r="DH69" s="38"/>
      <c r="DI69" s="38"/>
      <c r="DJ69" s="38"/>
      <c r="DK69" s="38"/>
      <c r="DL69" s="38"/>
      <c r="DM69" s="38"/>
      <c r="DN69" s="38"/>
      <c r="DO69" s="38"/>
      <c r="DP69" s="38"/>
      <c r="DQ69" s="38"/>
      <c r="DR69" s="38"/>
      <c r="DS69" s="38"/>
      <c r="DT69" s="38"/>
      <c r="DU69" s="38"/>
      <c r="DV69" s="38"/>
      <c r="DW69" s="38"/>
      <c r="DX69" s="38"/>
      <c r="DY69" s="38"/>
      <c r="DZ69" s="38"/>
      <c r="EA69" s="38"/>
      <c r="EB69" s="38"/>
      <c r="EC69" s="38"/>
      <c r="ED69" s="38"/>
      <c r="EE69" s="38"/>
      <c r="EF69" s="38"/>
      <c r="EG69" s="38"/>
      <c r="EH69" s="38"/>
      <c r="EI69" s="38"/>
      <c r="EJ69" s="38"/>
      <c r="EK69" s="38"/>
      <c r="EL69" s="38"/>
      <c r="EM69" s="38"/>
      <c r="EN69" s="38"/>
      <c r="EO69" s="38"/>
      <c r="EP69" s="38"/>
      <c r="EQ69" s="38"/>
      <c r="ER69" s="38"/>
      <c r="ES69" s="38"/>
      <c r="ET69" s="38"/>
      <c r="EU69" s="38"/>
      <c r="EV69" s="38"/>
      <c r="EW69" s="38"/>
      <c r="EX69" s="38"/>
      <c r="EY69" s="38"/>
      <c r="EZ69" s="38"/>
      <c r="FA69" s="38"/>
      <c r="FB69" s="38"/>
      <c r="FC69" s="38"/>
    </row>
    <row r="70" spans="1:232" s="39" customFormat="1" ht="24.95" customHeight="1">
      <c r="A70" s="35" t="s">
        <v>102</v>
      </c>
      <c r="B70" s="36">
        <v>10690</v>
      </c>
      <c r="C70" s="37">
        <v>873.37991580916753</v>
      </c>
      <c r="D70" s="36">
        <v>72603</v>
      </c>
      <c r="E70" s="37">
        <v>860.6227399694227</v>
      </c>
      <c r="F70" s="36">
        <v>28250</v>
      </c>
      <c r="G70" s="37">
        <v>524.40363539823011</v>
      </c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8"/>
      <c r="CE70" s="38"/>
      <c r="CF70" s="38"/>
      <c r="CG70" s="38"/>
      <c r="CH70" s="38"/>
      <c r="CI70" s="38"/>
      <c r="CJ70" s="38"/>
      <c r="CK70" s="38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8"/>
      <c r="DD70" s="38"/>
      <c r="DE70" s="38"/>
      <c r="DF70" s="38"/>
      <c r="DG70" s="38"/>
      <c r="DH70" s="38"/>
      <c r="DI70" s="38"/>
      <c r="DJ70" s="38"/>
      <c r="DK70" s="38"/>
      <c r="DL70" s="38"/>
      <c r="DM70" s="38"/>
      <c r="DN70" s="38"/>
      <c r="DO70" s="38"/>
      <c r="DP70" s="38"/>
      <c r="DQ70" s="38"/>
      <c r="DR70" s="38"/>
      <c r="DS70" s="38"/>
      <c r="DT70" s="38"/>
      <c r="DU70" s="38"/>
      <c r="DV70" s="38"/>
      <c r="DW70" s="38"/>
      <c r="DX70" s="38"/>
      <c r="DY70" s="38"/>
      <c r="DZ70" s="38"/>
      <c r="EA70" s="38"/>
      <c r="EB70" s="38"/>
      <c r="EC70" s="38"/>
      <c r="ED70" s="38"/>
      <c r="EE70" s="38"/>
      <c r="EF70" s="38"/>
      <c r="EG70" s="38"/>
      <c r="EH70" s="38"/>
      <c r="EI70" s="38"/>
      <c r="EJ70" s="38"/>
      <c r="EK70" s="38"/>
      <c r="EL70" s="38"/>
      <c r="EM70" s="38"/>
      <c r="EN70" s="38"/>
      <c r="EO70" s="38"/>
      <c r="EP70" s="38"/>
      <c r="EQ70" s="38"/>
      <c r="ER70" s="38"/>
      <c r="ES70" s="38"/>
      <c r="ET70" s="38"/>
      <c r="EU70" s="38"/>
      <c r="EV70" s="38"/>
      <c r="EW70" s="38"/>
      <c r="EX70" s="38"/>
      <c r="EY70" s="38"/>
      <c r="EZ70" s="38"/>
      <c r="FA70" s="38"/>
      <c r="FB70" s="38"/>
      <c r="FC70" s="38"/>
    </row>
    <row r="71" spans="1:232" s="39" customFormat="1" ht="24.95" customHeight="1">
      <c r="A71" s="35" t="s">
        <v>103</v>
      </c>
      <c r="B71" s="36">
        <v>10902</v>
      </c>
      <c r="C71" s="37">
        <v>905.13315079801862</v>
      </c>
      <c r="D71" s="36">
        <v>67598</v>
      </c>
      <c r="E71" s="37">
        <v>811.48550534039464</v>
      </c>
      <c r="F71" s="36">
        <v>25162</v>
      </c>
      <c r="G71" s="37">
        <v>534.2550246403307</v>
      </c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8"/>
      <c r="CE71" s="38"/>
      <c r="CF71" s="38"/>
      <c r="CG71" s="38"/>
      <c r="CH71" s="38"/>
      <c r="CI71" s="38"/>
      <c r="CJ71" s="38"/>
      <c r="CK71" s="38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8"/>
      <c r="DC71" s="38"/>
      <c r="DD71" s="38"/>
      <c r="DE71" s="38"/>
      <c r="DF71" s="38"/>
      <c r="DG71" s="38"/>
      <c r="DH71" s="38"/>
      <c r="DI71" s="38"/>
      <c r="DJ71" s="38"/>
      <c r="DK71" s="38"/>
      <c r="DL71" s="38"/>
      <c r="DM71" s="38"/>
      <c r="DN71" s="38"/>
      <c r="DO71" s="38"/>
      <c r="DP71" s="38"/>
      <c r="DQ71" s="38"/>
      <c r="DR71" s="38"/>
      <c r="DS71" s="38"/>
      <c r="DT71" s="38"/>
      <c r="DU71" s="38"/>
      <c r="DV71" s="38"/>
      <c r="DW71" s="38"/>
      <c r="DX71" s="38"/>
      <c r="DY71" s="38"/>
      <c r="DZ71" s="38"/>
      <c r="EA71" s="38"/>
      <c r="EB71" s="38"/>
      <c r="EC71" s="38"/>
      <c r="ED71" s="38"/>
      <c r="EE71" s="38"/>
      <c r="EF71" s="38"/>
      <c r="EG71" s="38"/>
      <c r="EH71" s="38"/>
      <c r="EI71" s="38"/>
      <c r="EJ71" s="38"/>
      <c r="EK71" s="38"/>
      <c r="EL71" s="38"/>
      <c r="EM71" s="38"/>
      <c r="EN71" s="38"/>
      <c r="EO71" s="38"/>
      <c r="EP71" s="38"/>
      <c r="EQ71" s="38"/>
      <c r="ER71" s="38"/>
      <c r="ES71" s="38"/>
      <c r="ET71" s="38"/>
      <c r="EU71" s="38"/>
      <c r="EV71" s="38"/>
      <c r="EW71" s="38"/>
      <c r="EX71" s="38"/>
      <c r="EY71" s="38"/>
      <c r="EZ71" s="38"/>
      <c r="FA71" s="38"/>
      <c r="FB71" s="38"/>
      <c r="FC71" s="38"/>
    </row>
    <row r="72" spans="1:232" s="39" customFormat="1" ht="24.95" customHeight="1">
      <c r="A72" s="35" t="s">
        <v>104</v>
      </c>
      <c r="B72" s="36">
        <v>22473</v>
      </c>
      <c r="C72" s="37">
        <v>886.75301116895844</v>
      </c>
      <c r="D72" s="36">
        <v>151732</v>
      </c>
      <c r="E72" s="37">
        <v>1032.7727041757837</v>
      </c>
      <c r="F72" s="36">
        <v>58281</v>
      </c>
      <c r="G72" s="37">
        <v>636.14579176747122</v>
      </c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8"/>
      <c r="CE72" s="38"/>
      <c r="CF72" s="38"/>
      <c r="CG72" s="38"/>
      <c r="CH72" s="38"/>
      <c r="CI72" s="38"/>
      <c r="CJ72" s="38"/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  <c r="DB72" s="38"/>
      <c r="DC72" s="38"/>
      <c r="DD72" s="38"/>
      <c r="DE72" s="38"/>
      <c r="DF72" s="38"/>
      <c r="DG72" s="38"/>
      <c r="DH72" s="38"/>
      <c r="DI72" s="38"/>
      <c r="DJ72" s="38"/>
      <c r="DK72" s="38"/>
      <c r="DL72" s="38"/>
      <c r="DM72" s="38"/>
      <c r="DN72" s="38"/>
      <c r="DO72" s="38"/>
      <c r="DP72" s="38"/>
      <c r="DQ72" s="38"/>
      <c r="DR72" s="38"/>
      <c r="DS72" s="38"/>
      <c r="DT72" s="38"/>
      <c r="DU72" s="38"/>
      <c r="DV72" s="38"/>
      <c r="DW72" s="38"/>
      <c r="DX72" s="38"/>
      <c r="DY72" s="38"/>
      <c r="DZ72" s="38"/>
      <c r="EA72" s="38"/>
      <c r="EB72" s="38"/>
      <c r="EC72" s="38"/>
      <c r="ED72" s="38"/>
      <c r="EE72" s="38"/>
      <c r="EF72" s="38"/>
      <c r="EG72" s="38"/>
      <c r="EH72" s="38"/>
      <c r="EI72" s="38"/>
      <c r="EJ72" s="38"/>
      <c r="EK72" s="38"/>
      <c r="EL72" s="38"/>
      <c r="EM72" s="38"/>
      <c r="EN72" s="38"/>
      <c r="EO72" s="38"/>
      <c r="EP72" s="38"/>
      <c r="EQ72" s="38"/>
      <c r="ER72" s="38"/>
      <c r="ES72" s="38"/>
      <c r="ET72" s="38"/>
      <c r="EU72" s="38"/>
      <c r="EV72" s="38"/>
      <c r="EW72" s="38"/>
      <c r="EX72" s="38"/>
      <c r="EY72" s="38"/>
      <c r="EZ72" s="38"/>
      <c r="FA72" s="38"/>
      <c r="FB72" s="38"/>
      <c r="FC72" s="38"/>
    </row>
    <row r="73" spans="1:232" s="39" customFormat="1" ht="15.2" customHeight="1">
      <c r="A73" s="35"/>
      <c r="B73" s="36"/>
      <c r="C73" s="37"/>
      <c r="D73" s="36"/>
      <c r="E73" s="37"/>
      <c r="F73" s="36"/>
      <c r="G73" s="37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8"/>
      <c r="CE73" s="38"/>
      <c r="CF73" s="38"/>
      <c r="CG73" s="38"/>
      <c r="CH73" s="38"/>
      <c r="CI73" s="38"/>
      <c r="CJ73" s="38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38"/>
      <c r="DC73" s="38"/>
      <c r="DD73" s="38"/>
      <c r="DE73" s="38"/>
      <c r="DF73" s="38"/>
      <c r="DG73" s="38"/>
      <c r="DH73" s="38"/>
      <c r="DI73" s="38"/>
      <c r="DJ73" s="38"/>
      <c r="DK73" s="38"/>
      <c r="DL73" s="38"/>
      <c r="DM73" s="38"/>
      <c r="DN73" s="38"/>
      <c r="DO73" s="38"/>
      <c r="DP73" s="38"/>
      <c r="DQ73" s="38"/>
      <c r="DR73" s="38"/>
      <c r="DS73" s="38"/>
      <c r="DT73" s="38"/>
      <c r="DU73" s="38"/>
      <c r="DV73" s="38"/>
      <c r="DW73" s="38"/>
      <c r="DX73" s="38"/>
      <c r="DY73" s="38"/>
      <c r="DZ73" s="38"/>
      <c r="EA73" s="38"/>
      <c r="EB73" s="38"/>
      <c r="EC73" s="38"/>
      <c r="ED73" s="38"/>
      <c r="EE73" s="38"/>
      <c r="EF73" s="38"/>
      <c r="EG73" s="38"/>
      <c r="EH73" s="38"/>
      <c r="EI73" s="38"/>
      <c r="EJ73" s="38"/>
      <c r="EK73" s="38"/>
      <c r="EL73" s="38"/>
      <c r="EM73" s="38"/>
      <c r="EN73" s="38"/>
      <c r="EO73" s="38"/>
      <c r="EP73" s="38"/>
      <c r="EQ73" s="38"/>
      <c r="ER73" s="38"/>
      <c r="ES73" s="38"/>
      <c r="ET73" s="38"/>
      <c r="EU73" s="38"/>
      <c r="EV73" s="38"/>
      <c r="EW73" s="38"/>
      <c r="EX73" s="38"/>
      <c r="EY73" s="38"/>
      <c r="EZ73" s="38"/>
      <c r="FA73" s="38"/>
      <c r="FB73" s="38"/>
      <c r="FC73" s="38"/>
    </row>
    <row r="74" spans="1:232" s="34" customFormat="1" ht="27.2" customHeight="1">
      <c r="A74" s="277" t="s">
        <v>105</v>
      </c>
      <c r="B74" s="278">
        <v>82292</v>
      </c>
      <c r="C74" s="279">
        <v>1066.3344280124436</v>
      </c>
      <c r="D74" s="278">
        <v>786216</v>
      </c>
      <c r="E74" s="279">
        <v>1355.4636536269932</v>
      </c>
      <c r="F74" s="278">
        <v>268748</v>
      </c>
      <c r="G74" s="279">
        <v>827.85865572953094</v>
      </c>
      <c r="H74" s="31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  <c r="DJ74" s="32"/>
      <c r="DK74" s="32"/>
      <c r="DL74" s="32"/>
      <c r="DM74" s="32"/>
      <c r="DN74" s="32"/>
      <c r="DO74" s="32"/>
      <c r="DP74" s="32"/>
      <c r="DQ74" s="32"/>
      <c r="DR74" s="32"/>
      <c r="DS74" s="32"/>
      <c r="DT74" s="32"/>
      <c r="DU74" s="32"/>
      <c r="DV74" s="32"/>
      <c r="DW74" s="32"/>
      <c r="DX74" s="32"/>
      <c r="DY74" s="32"/>
      <c r="DZ74" s="32"/>
      <c r="EA74" s="32"/>
      <c r="EB74" s="32"/>
      <c r="EC74" s="32"/>
      <c r="ED74" s="32"/>
      <c r="EE74" s="32"/>
      <c r="EF74" s="32"/>
      <c r="EG74" s="32"/>
      <c r="EH74" s="32"/>
      <c r="EI74" s="32"/>
      <c r="EJ74" s="32"/>
      <c r="EK74" s="32"/>
      <c r="EL74" s="32"/>
      <c r="EM74" s="32"/>
      <c r="EN74" s="32"/>
      <c r="EO74" s="32"/>
      <c r="EP74" s="32"/>
      <c r="EQ74" s="32"/>
      <c r="ER74" s="32"/>
      <c r="ES74" s="32"/>
      <c r="ET74" s="32"/>
      <c r="EU74" s="32"/>
      <c r="EV74" s="32"/>
      <c r="EW74" s="32"/>
      <c r="EX74" s="32"/>
      <c r="EY74" s="32"/>
      <c r="EZ74" s="32"/>
      <c r="FA74" s="32"/>
      <c r="FB74" s="32"/>
      <c r="FC74" s="32"/>
      <c r="FD74" s="33"/>
      <c r="FE74" s="33"/>
      <c r="FF74" s="33"/>
      <c r="FG74" s="33"/>
      <c r="FH74" s="33"/>
      <c r="FI74" s="33"/>
      <c r="FJ74" s="33"/>
      <c r="FK74" s="33"/>
      <c r="FL74" s="33"/>
      <c r="FM74" s="33"/>
      <c r="FN74" s="33"/>
      <c r="FO74" s="33"/>
      <c r="FP74" s="33"/>
      <c r="FQ74" s="33"/>
      <c r="FR74" s="33"/>
      <c r="FS74" s="33"/>
      <c r="FT74" s="33"/>
      <c r="FU74" s="33"/>
      <c r="FV74" s="33"/>
      <c r="FW74" s="33"/>
      <c r="FX74" s="33"/>
      <c r="FY74" s="33"/>
      <c r="FZ74" s="33"/>
      <c r="GA74" s="33"/>
      <c r="GB74" s="33"/>
      <c r="GC74" s="33"/>
      <c r="GD74" s="33"/>
      <c r="GE74" s="33"/>
      <c r="GF74" s="33"/>
      <c r="GG74" s="33"/>
      <c r="GH74" s="33"/>
      <c r="GI74" s="33"/>
      <c r="GJ74" s="33"/>
      <c r="GK74" s="33"/>
      <c r="GL74" s="33"/>
      <c r="GM74" s="33"/>
      <c r="GN74" s="33"/>
      <c r="GO74" s="33"/>
      <c r="GP74" s="33"/>
      <c r="GQ74" s="33"/>
      <c r="GR74" s="33"/>
      <c r="GS74" s="33"/>
      <c r="GT74" s="33"/>
      <c r="GU74" s="33"/>
      <c r="GV74" s="33"/>
      <c r="GW74" s="33"/>
      <c r="GX74" s="33"/>
      <c r="GY74" s="33"/>
      <c r="GZ74" s="33"/>
      <c r="HA74" s="33"/>
      <c r="HB74" s="33"/>
      <c r="HC74" s="33"/>
      <c r="HD74" s="33"/>
      <c r="HE74" s="33"/>
      <c r="HF74" s="33"/>
      <c r="HG74" s="33"/>
      <c r="HH74" s="33"/>
      <c r="HI74" s="33"/>
      <c r="HJ74" s="33"/>
      <c r="HK74" s="33"/>
      <c r="HL74" s="33"/>
      <c r="HM74" s="33"/>
      <c r="HN74" s="33"/>
      <c r="HO74" s="33"/>
      <c r="HP74" s="33"/>
      <c r="HQ74" s="33"/>
      <c r="HR74" s="33"/>
      <c r="HS74" s="33"/>
      <c r="HT74" s="33"/>
      <c r="HU74" s="33"/>
      <c r="HV74" s="33"/>
      <c r="HW74" s="33"/>
      <c r="HX74" s="33"/>
    </row>
    <row r="75" spans="1:232" s="39" customFormat="1" ht="15.2" customHeight="1">
      <c r="A75" s="35"/>
      <c r="B75" s="36"/>
      <c r="C75" s="37"/>
      <c r="D75" s="36"/>
      <c r="E75" s="37"/>
      <c r="F75" s="36"/>
      <c r="G75" s="37"/>
      <c r="H75" s="40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8"/>
      <c r="CE75" s="38"/>
      <c r="CF75" s="38"/>
      <c r="CG75" s="38"/>
      <c r="CH75" s="38"/>
      <c r="CI75" s="38"/>
      <c r="CJ75" s="38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8"/>
      <c r="DC75" s="38"/>
      <c r="DD75" s="38"/>
      <c r="DE75" s="38"/>
      <c r="DF75" s="38"/>
      <c r="DG75" s="38"/>
      <c r="DH75" s="38"/>
      <c r="DI75" s="38"/>
      <c r="DJ75" s="38"/>
      <c r="DK75" s="38"/>
      <c r="DL75" s="38"/>
      <c r="DM75" s="38"/>
      <c r="DN75" s="38"/>
      <c r="DO75" s="38"/>
      <c r="DP75" s="38"/>
      <c r="DQ75" s="38"/>
      <c r="DR75" s="38"/>
      <c r="DS75" s="38"/>
      <c r="DT75" s="38"/>
      <c r="DU75" s="38"/>
      <c r="DV75" s="38"/>
      <c r="DW75" s="38"/>
      <c r="DX75" s="38"/>
      <c r="DY75" s="38"/>
      <c r="DZ75" s="38"/>
      <c r="EA75" s="38"/>
      <c r="EB75" s="38"/>
      <c r="EC75" s="38"/>
      <c r="ED75" s="38"/>
      <c r="EE75" s="38"/>
      <c r="EF75" s="38"/>
      <c r="EG75" s="38"/>
      <c r="EH75" s="38"/>
      <c r="EI75" s="38"/>
      <c r="EJ75" s="38"/>
      <c r="EK75" s="38"/>
      <c r="EL75" s="38"/>
      <c r="EM75" s="38"/>
      <c r="EN75" s="38"/>
      <c r="EO75" s="38"/>
      <c r="EP75" s="38"/>
      <c r="EQ75" s="38"/>
      <c r="ER75" s="38"/>
      <c r="ES75" s="38"/>
      <c r="ET75" s="38"/>
      <c r="EU75" s="38"/>
      <c r="EV75" s="38"/>
      <c r="EW75" s="38"/>
      <c r="EX75" s="38"/>
      <c r="EY75" s="38"/>
      <c r="EZ75" s="38"/>
      <c r="FA75" s="38"/>
      <c r="FB75" s="38"/>
      <c r="FC75" s="38"/>
    </row>
    <row r="76" spans="1:232" s="34" customFormat="1" ht="27.2" customHeight="1">
      <c r="A76" s="277" t="s">
        <v>106</v>
      </c>
      <c r="B76" s="278">
        <v>31089</v>
      </c>
      <c r="C76" s="279">
        <v>886.22540255395813</v>
      </c>
      <c r="D76" s="278">
        <v>144180</v>
      </c>
      <c r="E76" s="279">
        <v>1030.9454436121514</v>
      </c>
      <c r="F76" s="278">
        <v>61752</v>
      </c>
      <c r="G76" s="279">
        <v>662.94657274258316</v>
      </c>
      <c r="H76" s="31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  <c r="CO76" s="32"/>
      <c r="CP76" s="32"/>
      <c r="CQ76" s="32"/>
      <c r="CR76" s="32"/>
      <c r="CS76" s="32"/>
      <c r="CT76" s="32"/>
      <c r="CU76" s="32"/>
      <c r="CV76" s="32"/>
      <c r="CW76" s="32"/>
      <c r="CX76" s="32"/>
      <c r="CY76" s="32"/>
      <c r="CZ76" s="32"/>
      <c r="DA76" s="32"/>
      <c r="DB76" s="32"/>
      <c r="DC76" s="32"/>
      <c r="DD76" s="32"/>
      <c r="DE76" s="32"/>
      <c r="DF76" s="32"/>
      <c r="DG76" s="32"/>
      <c r="DH76" s="32"/>
      <c r="DI76" s="32"/>
      <c r="DJ76" s="32"/>
      <c r="DK76" s="32"/>
      <c r="DL76" s="32"/>
      <c r="DM76" s="32"/>
      <c r="DN76" s="32"/>
      <c r="DO76" s="32"/>
      <c r="DP76" s="32"/>
      <c r="DQ76" s="32"/>
      <c r="DR76" s="32"/>
      <c r="DS76" s="32"/>
      <c r="DT76" s="32"/>
      <c r="DU76" s="32"/>
      <c r="DV76" s="32"/>
      <c r="DW76" s="32"/>
      <c r="DX76" s="32"/>
      <c r="DY76" s="32"/>
      <c r="DZ76" s="32"/>
      <c r="EA76" s="32"/>
      <c r="EB76" s="32"/>
      <c r="EC76" s="32"/>
      <c r="ED76" s="32"/>
      <c r="EE76" s="32"/>
      <c r="EF76" s="32"/>
      <c r="EG76" s="32"/>
      <c r="EH76" s="32"/>
      <c r="EI76" s="32"/>
      <c r="EJ76" s="32"/>
      <c r="EK76" s="32"/>
      <c r="EL76" s="32"/>
      <c r="EM76" s="32"/>
      <c r="EN76" s="32"/>
      <c r="EO76" s="32"/>
      <c r="EP76" s="32"/>
      <c r="EQ76" s="32"/>
      <c r="ER76" s="32"/>
      <c r="ES76" s="32"/>
      <c r="ET76" s="32"/>
      <c r="EU76" s="32"/>
      <c r="EV76" s="32"/>
      <c r="EW76" s="32"/>
      <c r="EX76" s="32"/>
      <c r="EY76" s="32"/>
      <c r="EZ76" s="32"/>
      <c r="FA76" s="32"/>
      <c r="FB76" s="32"/>
      <c r="FC76" s="32"/>
      <c r="FD76" s="33"/>
      <c r="FE76" s="33"/>
      <c r="FF76" s="33"/>
      <c r="FG76" s="33"/>
      <c r="FH76" s="33"/>
      <c r="FI76" s="33"/>
      <c r="FJ76" s="33"/>
      <c r="FK76" s="33"/>
      <c r="FL76" s="33"/>
      <c r="FM76" s="33"/>
      <c r="FN76" s="33"/>
      <c r="FO76" s="33"/>
      <c r="FP76" s="33"/>
      <c r="FQ76" s="33"/>
      <c r="FR76" s="33"/>
      <c r="FS76" s="33"/>
      <c r="FT76" s="33"/>
      <c r="FU76" s="33"/>
      <c r="FV76" s="33"/>
      <c r="FW76" s="33"/>
      <c r="FX76" s="33"/>
      <c r="FY76" s="33"/>
      <c r="FZ76" s="33"/>
      <c r="GA76" s="33"/>
      <c r="GB76" s="33"/>
      <c r="GC76" s="33"/>
      <c r="GD76" s="33"/>
      <c r="GE76" s="33"/>
      <c r="GF76" s="33"/>
      <c r="GG76" s="33"/>
      <c r="GH76" s="33"/>
      <c r="GI76" s="33"/>
      <c r="GJ76" s="33"/>
      <c r="GK76" s="33"/>
      <c r="GL76" s="33"/>
      <c r="GM76" s="33"/>
      <c r="GN76" s="33"/>
      <c r="GO76" s="33"/>
      <c r="GP76" s="33"/>
      <c r="GQ76" s="33"/>
      <c r="GR76" s="33"/>
      <c r="GS76" s="33"/>
      <c r="GT76" s="33"/>
      <c r="GU76" s="33"/>
      <c r="GV76" s="33"/>
      <c r="GW76" s="33"/>
      <c r="GX76" s="33"/>
      <c r="GY76" s="33"/>
      <c r="GZ76" s="33"/>
      <c r="HA76" s="33"/>
      <c r="HB76" s="33"/>
      <c r="HC76" s="33"/>
      <c r="HD76" s="33"/>
      <c r="HE76" s="33"/>
      <c r="HF76" s="33"/>
      <c r="HG76" s="33"/>
      <c r="HH76" s="33"/>
      <c r="HI76" s="33"/>
      <c r="HJ76" s="33"/>
      <c r="HK76" s="33"/>
      <c r="HL76" s="33"/>
      <c r="HM76" s="33"/>
      <c r="HN76" s="33"/>
      <c r="HO76" s="33"/>
      <c r="HP76" s="33"/>
      <c r="HQ76" s="33"/>
      <c r="HR76" s="33"/>
      <c r="HS76" s="33"/>
      <c r="HT76" s="33"/>
      <c r="HU76" s="33"/>
      <c r="HV76" s="33"/>
      <c r="HW76" s="33"/>
      <c r="HX76" s="33"/>
    </row>
    <row r="77" spans="1:232" s="39" customFormat="1" ht="15.2" customHeight="1">
      <c r="A77" s="35"/>
      <c r="B77" s="278"/>
      <c r="C77" s="279"/>
      <c r="D77" s="278"/>
      <c r="E77" s="279"/>
      <c r="F77" s="278"/>
      <c r="G77" s="279"/>
      <c r="H77" s="40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  <c r="DD77" s="38"/>
      <c r="DE77" s="38"/>
      <c r="DF77" s="38"/>
      <c r="DG77" s="38"/>
      <c r="DH77" s="38"/>
      <c r="DI77" s="38"/>
      <c r="DJ77" s="38"/>
      <c r="DK77" s="38"/>
      <c r="DL77" s="38"/>
      <c r="DM77" s="38"/>
      <c r="DN77" s="38"/>
      <c r="DO77" s="38"/>
      <c r="DP77" s="38"/>
      <c r="DQ77" s="38"/>
      <c r="DR77" s="38"/>
      <c r="DS77" s="38"/>
      <c r="DT77" s="38"/>
      <c r="DU77" s="38"/>
      <c r="DV77" s="38"/>
      <c r="DW77" s="38"/>
      <c r="DX77" s="38"/>
      <c r="DY77" s="38"/>
      <c r="DZ77" s="38"/>
      <c r="EA77" s="38"/>
      <c r="EB77" s="38"/>
      <c r="EC77" s="38"/>
      <c r="ED77" s="38"/>
      <c r="EE77" s="38"/>
      <c r="EF77" s="38"/>
      <c r="EG77" s="38"/>
      <c r="EH77" s="38"/>
      <c r="EI77" s="38"/>
      <c r="EJ77" s="38"/>
      <c r="EK77" s="38"/>
      <c r="EL77" s="38"/>
      <c r="EM77" s="38"/>
      <c r="EN77" s="38"/>
      <c r="EO77" s="38"/>
      <c r="EP77" s="38"/>
      <c r="EQ77" s="38"/>
      <c r="ER77" s="38"/>
      <c r="ES77" s="38"/>
      <c r="ET77" s="38"/>
      <c r="EU77" s="38"/>
      <c r="EV77" s="38"/>
      <c r="EW77" s="38"/>
      <c r="EX77" s="38"/>
      <c r="EY77" s="38"/>
      <c r="EZ77" s="38"/>
      <c r="FA77" s="38"/>
      <c r="FB77" s="38"/>
      <c r="FC77" s="38"/>
    </row>
    <row r="78" spans="1:232" s="34" customFormat="1" ht="27.2" customHeight="1">
      <c r="A78" s="277" t="s">
        <v>107</v>
      </c>
      <c r="B78" s="278">
        <v>10687</v>
      </c>
      <c r="C78" s="279">
        <v>1160.8487377187237</v>
      </c>
      <c r="D78" s="278">
        <v>92655</v>
      </c>
      <c r="E78" s="279">
        <v>1310.2108380551506</v>
      </c>
      <c r="F78" s="278">
        <v>29513</v>
      </c>
      <c r="G78" s="279">
        <v>795.06890014569854</v>
      </c>
      <c r="H78" s="31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/>
      <c r="CI78" s="32"/>
      <c r="CJ78" s="32"/>
      <c r="CK78" s="32"/>
      <c r="CL78" s="32"/>
      <c r="CM78" s="32"/>
      <c r="CN78" s="32"/>
      <c r="CO78" s="32"/>
      <c r="CP78" s="32"/>
      <c r="CQ78" s="32"/>
      <c r="CR78" s="32"/>
      <c r="CS78" s="32"/>
      <c r="CT78" s="32"/>
      <c r="CU78" s="32"/>
      <c r="CV78" s="32"/>
      <c r="CW78" s="32"/>
      <c r="CX78" s="32"/>
      <c r="CY78" s="32"/>
      <c r="CZ78" s="32"/>
      <c r="DA78" s="32"/>
      <c r="DB78" s="32"/>
      <c r="DC78" s="32"/>
      <c r="DD78" s="32"/>
      <c r="DE78" s="32"/>
      <c r="DF78" s="32"/>
      <c r="DG78" s="32"/>
      <c r="DH78" s="32"/>
      <c r="DI78" s="32"/>
      <c r="DJ78" s="32"/>
      <c r="DK78" s="32"/>
      <c r="DL78" s="32"/>
      <c r="DM78" s="32"/>
      <c r="DN78" s="32"/>
      <c r="DO78" s="32"/>
      <c r="DP78" s="32"/>
      <c r="DQ78" s="32"/>
      <c r="DR78" s="32"/>
      <c r="DS78" s="32"/>
      <c r="DT78" s="32"/>
      <c r="DU78" s="32"/>
      <c r="DV78" s="32"/>
      <c r="DW78" s="32"/>
      <c r="DX78" s="32"/>
      <c r="DY78" s="32"/>
      <c r="DZ78" s="32"/>
      <c r="EA78" s="32"/>
      <c r="EB78" s="32"/>
      <c r="EC78" s="32"/>
      <c r="ED78" s="32"/>
      <c r="EE78" s="32"/>
      <c r="EF78" s="32"/>
      <c r="EG78" s="32"/>
      <c r="EH78" s="32"/>
      <c r="EI78" s="32"/>
      <c r="EJ78" s="32"/>
      <c r="EK78" s="32"/>
      <c r="EL78" s="32"/>
      <c r="EM78" s="32"/>
      <c r="EN78" s="32"/>
      <c r="EO78" s="32"/>
      <c r="EP78" s="32"/>
      <c r="EQ78" s="32"/>
      <c r="ER78" s="32"/>
      <c r="ES78" s="32"/>
      <c r="ET78" s="32"/>
      <c r="EU78" s="32"/>
      <c r="EV78" s="32"/>
      <c r="EW78" s="32"/>
      <c r="EX78" s="32"/>
      <c r="EY78" s="32"/>
      <c r="EZ78" s="32"/>
      <c r="FA78" s="32"/>
      <c r="FB78" s="32"/>
      <c r="FC78" s="32"/>
      <c r="FD78" s="33"/>
      <c r="FE78" s="33"/>
      <c r="FF78" s="33"/>
      <c r="FG78" s="33"/>
      <c r="FH78" s="33"/>
      <c r="FI78" s="33"/>
      <c r="FJ78" s="33"/>
      <c r="FK78" s="33"/>
      <c r="FL78" s="33"/>
      <c r="FM78" s="33"/>
      <c r="FN78" s="33"/>
      <c r="FO78" s="33"/>
      <c r="FP78" s="33"/>
      <c r="FQ78" s="33"/>
      <c r="FR78" s="33"/>
      <c r="FS78" s="33"/>
      <c r="FT78" s="33"/>
      <c r="FU78" s="33"/>
      <c r="FV78" s="33"/>
      <c r="FW78" s="33"/>
      <c r="FX78" s="33"/>
      <c r="FY78" s="33"/>
      <c r="FZ78" s="33"/>
      <c r="GA78" s="33"/>
      <c r="GB78" s="33"/>
      <c r="GC78" s="33"/>
      <c r="GD78" s="33"/>
      <c r="GE78" s="33"/>
      <c r="GF78" s="33"/>
      <c r="GG78" s="33"/>
      <c r="GH78" s="33"/>
      <c r="GI78" s="33"/>
      <c r="GJ78" s="33"/>
      <c r="GK78" s="33"/>
      <c r="GL78" s="33"/>
      <c r="GM78" s="33"/>
      <c r="GN78" s="33"/>
      <c r="GO78" s="33"/>
      <c r="GP78" s="33"/>
      <c r="GQ78" s="33"/>
      <c r="GR78" s="33"/>
      <c r="GS78" s="33"/>
      <c r="GT78" s="33"/>
      <c r="GU78" s="33"/>
      <c r="GV78" s="33"/>
      <c r="GW78" s="33"/>
      <c r="GX78" s="33"/>
      <c r="GY78" s="33"/>
      <c r="GZ78" s="33"/>
      <c r="HA78" s="33"/>
      <c r="HB78" s="33"/>
      <c r="HC78" s="33"/>
      <c r="HD78" s="33"/>
      <c r="HE78" s="33"/>
      <c r="HF78" s="33"/>
      <c r="HG78" s="33"/>
      <c r="HH78" s="33"/>
      <c r="HI78" s="33"/>
      <c r="HJ78" s="33"/>
      <c r="HK78" s="33"/>
      <c r="HL78" s="33"/>
      <c r="HM78" s="33"/>
      <c r="HN78" s="33"/>
      <c r="HO78" s="33"/>
      <c r="HP78" s="33"/>
      <c r="HQ78" s="33"/>
      <c r="HR78" s="33"/>
      <c r="HS78" s="33"/>
      <c r="HT78" s="33"/>
      <c r="HU78" s="33"/>
      <c r="HV78" s="33"/>
      <c r="HW78" s="33"/>
      <c r="HX78" s="33"/>
    </row>
    <row r="79" spans="1:232" s="39" customFormat="1" ht="15.2" customHeight="1">
      <c r="A79" s="35"/>
      <c r="B79" s="36"/>
      <c r="C79" s="37"/>
      <c r="D79" s="36"/>
      <c r="E79" s="37"/>
      <c r="F79" s="36"/>
      <c r="G79" s="37"/>
      <c r="H79" s="40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8"/>
      <c r="CE79" s="38"/>
      <c r="CF79" s="38"/>
      <c r="CG79" s="38"/>
      <c r="CH79" s="38"/>
      <c r="CI79" s="38"/>
      <c r="CJ79" s="38"/>
      <c r="CK79" s="38"/>
      <c r="CL79" s="38"/>
      <c r="CM79" s="38"/>
      <c r="CN79" s="38"/>
      <c r="CO79" s="38"/>
      <c r="CP79" s="38"/>
      <c r="CQ79" s="38"/>
      <c r="CR79" s="38"/>
      <c r="CS79" s="38"/>
      <c r="CT79" s="38"/>
      <c r="CU79" s="38"/>
      <c r="CV79" s="38"/>
      <c r="CW79" s="38"/>
      <c r="CX79" s="38"/>
      <c r="CY79" s="38"/>
      <c r="CZ79" s="38"/>
      <c r="DA79" s="38"/>
      <c r="DB79" s="38"/>
      <c r="DC79" s="38"/>
      <c r="DD79" s="38"/>
      <c r="DE79" s="38"/>
      <c r="DF79" s="38"/>
      <c r="DG79" s="38"/>
      <c r="DH79" s="38"/>
      <c r="DI79" s="38"/>
      <c r="DJ79" s="38"/>
      <c r="DK79" s="38"/>
      <c r="DL79" s="38"/>
      <c r="DM79" s="38"/>
      <c r="DN79" s="38"/>
      <c r="DO79" s="38"/>
      <c r="DP79" s="38"/>
      <c r="DQ79" s="38"/>
      <c r="DR79" s="38"/>
      <c r="DS79" s="38"/>
      <c r="DT79" s="38"/>
      <c r="DU79" s="38"/>
      <c r="DV79" s="38"/>
      <c r="DW79" s="38"/>
      <c r="DX79" s="38"/>
      <c r="DY79" s="38"/>
      <c r="DZ79" s="38"/>
      <c r="EA79" s="38"/>
      <c r="EB79" s="38"/>
      <c r="EC79" s="38"/>
      <c r="ED79" s="38"/>
      <c r="EE79" s="38"/>
      <c r="EF79" s="38"/>
      <c r="EG79" s="38"/>
      <c r="EH79" s="38"/>
      <c r="EI79" s="38"/>
      <c r="EJ79" s="38"/>
      <c r="EK79" s="38"/>
      <c r="EL79" s="38"/>
      <c r="EM79" s="38"/>
      <c r="EN79" s="38"/>
      <c r="EO79" s="38"/>
      <c r="EP79" s="38"/>
      <c r="EQ79" s="38"/>
      <c r="ER79" s="38"/>
      <c r="ES79" s="38"/>
      <c r="ET79" s="38"/>
      <c r="EU79" s="38"/>
      <c r="EV79" s="38"/>
      <c r="EW79" s="38"/>
      <c r="EX79" s="38"/>
      <c r="EY79" s="38"/>
      <c r="EZ79" s="38"/>
      <c r="FA79" s="38"/>
      <c r="FB79" s="38"/>
      <c r="FC79" s="38"/>
    </row>
    <row r="80" spans="1:232" s="34" customFormat="1" ht="27.2" customHeight="1">
      <c r="A80" s="277" t="s">
        <v>108</v>
      </c>
      <c r="B80" s="278">
        <v>42655</v>
      </c>
      <c r="C80" s="279">
        <v>1261.4231384362911</v>
      </c>
      <c r="D80" s="278">
        <v>365643</v>
      </c>
      <c r="E80" s="279">
        <v>1426.5241765328474</v>
      </c>
      <c r="F80" s="278">
        <v>135087</v>
      </c>
      <c r="G80" s="279">
        <v>880.79951705197391</v>
      </c>
      <c r="H80" s="31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  <c r="CO80" s="32"/>
      <c r="CP80" s="32"/>
      <c r="CQ80" s="32"/>
      <c r="CR80" s="32"/>
      <c r="CS80" s="32"/>
      <c r="CT80" s="32"/>
      <c r="CU80" s="32"/>
      <c r="CV80" s="32"/>
      <c r="CW80" s="32"/>
      <c r="CX80" s="32"/>
      <c r="CY80" s="32"/>
      <c r="CZ80" s="32"/>
      <c r="DA80" s="32"/>
      <c r="DB80" s="32"/>
      <c r="DC80" s="32"/>
      <c r="DD80" s="32"/>
      <c r="DE80" s="32"/>
      <c r="DF80" s="32"/>
      <c r="DG80" s="32"/>
      <c r="DH80" s="32"/>
      <c r="DI80" s="32"/>
      <c r="DJ80" s="32"/>
      <c r="DK80" s="32"/>
      <c r="DL80" s="32"/>
      <c r="DM80" s="32"/>
      <c r="DN80" s="32"/>
      <c r="DO80" s="32"/>
      <c r="DP80" s="32"/>
      <c r="DQ80" s="32"/>
      <c r="DR80" s="32"/>
      <c r="DS80" s="32"/>
      <c r="DT80" s="32"/>
      <c r="DU80" s="32"/>
      <c r="DV80" s="32"/>
      <c r="DW80" s="32"/>
      <c r="DX80" s="32"/>
      <c r="DY80" s="32"/>
      <c r="DZ80" s="32"/>
      <c r="EA80" s="32"/>
      <c r="EB80" s="32"/>
      <c r="EC80" s="32"/>
      <c r="ED80" s="32"/>
      <c r="EE80" s="32"/>
      <c r="EF80" s="32"/>
      <c r="EG80" s="32"/>
      <c r="EH80" s="32"/>
      <c r="EI80" s="32"/>
      <c r="EJ80" s="32"/>
      <c r="EK80" s="32"/>
      <c r="EL80" s="32"/>
      <c r="EM80" s="32"/>
      <c r="EN80" s="32"/>
      <c r="EO80" s="32"/>
      <c r="EP80" s="32"/>
      <c r="EQ80" s="32"/>
      <c r="ER80" s="32"/>
      <c r="ES80" s="32"/>
      <c r="ET80" s="32"/>
      <c r="EU80" s="32"/>
      <c r="EV80" s="32"/>
      <c r="EW80" s="32"/>
      <c r="EX80" s="32"/>
      <c r="EY80" s="32"/>
      <c r="EZ80" s="32"/>
      <c r="FA80" s="32"/>
      <c r="FB80" s="32"/>
      <c r="FC80" s="32"/>
      <c r="FD80" s="33"/>
      <c r="FE80" s="33"/>
      <c r="FF80" s="33"/>
      <c r="FG80" s="33"/>
      <c r="FH80" s="33"/>
      <c r="FI80" s="33"/>
      <c r="FJ80" s="33"/>
      <c r="FK80" s="33"/>
      <c r="FL80" s="33"/>
      <c r="FM80" s="33"/>
      <c r="FN80" s="33"/>
      <c r="FO80" s="33"/>
      <c r="FP80" s="33"/>
      <c r="FQ80" s="33"/>
      <c r="FR80" s="33"/>
      <c r="FS80" s="33"/>
      <c r="FT80" s="33"/>
      <c r="FU80" s="33"/>
      <c r="FV80" s="33"/>
      <c r="FW80" s="33"/>
      <c r="FX80" s="33"/>
      <c r="FY80" s="33"/>
      <c r="FZ80" s="33"/>
      <c r="GA80" s="33"/>
      <c r="GB80" s="33"/>
      <c r="GC80" s="33"/>
      <c r="GD80" s="33"/>
      <c r="GE80" s="33"/>
      <c r="GF80" s="33"/>
      <c r="GG80" s="33"/>
      <c r="GH80" s="33"/>
      <c r="GI80" s="33"/>
      <c r="GJ80" s="33"/>
      <c r="GK80" s="33"/>
      <c r="GL80" s="33"/>
      <c r="GM80" s="33"/>
      <c r="GN80" s="33"/>
      <c r="GO80" s="33"/>
      <c r="GP80" s="33"/>
      <c r="GQ80" s="33"/>
      <c r="GR80" s="33"/>
      <c r="GS80" s="33"/>
      <c r="GT80" s="33"/>
      <c r="GU80" s="33"/>
      <c r="GV80" s="33"/>
      <c r="GW80" s="33"/>
      <c r="GX80" s="33"/>
      <c r="GY80" s="33"/>
      <c r="GZ80" s="33"/>
      <c r="HA80" s="33"/>
      <c r="HB80" s="33"/>
      <c r="HC80" s="33"/>
      <c r="HD80" s="33"/>
      <c r="HE80" s="33"/>
      <c r="HF80" s="33"/>
      <c r="HG80" s="33"/>
      <c r="HH80" s="33"/>
      <c r="HI80" s="33"/>
      <c r="HJ80" s="33"/>
      <c r="HK80" s="33"/>
      <c r="HL80" s="33"/>
      <c r="HM80" s="33"/>
      <c r="HN80" s="33"/>
      <c r="HO80" s="33"/>
      <c r="HP80" s="33"/>
      <c r="HQ80" s="33"/>
      <c r="HR80" s="33"/>
      <c r="HS80" s="33"/>
      <c r="HT80" s="33"/>
      <c r="HU80" s="33"/>
      <c r="HV80" s="33"/>
      <c r="HW80" s="33"/>
      <c r="HX80" s="33"/>
    </row>
    <row r="81" spans="1:232" s="39" customFormat="1" ht="24.95" customHeight="1">
      <c r="A81" s="35" t="s">
        <v>109</v>
      </c>
      <c r="B81" s="36">
        <v>6490</v>
      </c>
      <c r="C81" s="37">
        <v>1243.4280385208012</v>
      </c>
      <c r="D81" s="36">
        <v>52572</v>
      </c>
      <c r="E81" s="37">
        <v>1441.8358268660124</v>
      </c>
      <c r="F81" s="36">
        <v>16759</v>
      </c>
      <c r="G81" s="37">
        <v>865.02904469240411</v>
      </c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8"/>
      <c r="CE81" s="38"/>
      <c r="CF81" s="38"/>
      <c r="CG81" s="38"/>
      <c r="CH81" s="38"/>
      <c r="CI81" s="38"/>
      <c r="CJ81" s="38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8"/>
      <c r="DD81" s="38"/>
      <c r="DE81" s="38"/>
      <c r="DF81" s="38"/>
      <c r="DG81" s="38"/>
      <c r="DH81" s="38"/>
      <c r="DI81" s="38"/>
      <c r="DJ81" s="38"/>
      <c r="DK81" s="38"/>
      <c r="DL81" s="38"/>
      <c r="DM81" s="38"/>
      <c r="DN81" s="38"/>
      <c r="DO81" s="38"/>
      <c r="DP81" s="38"/>
      <c r="DQ81" s="38"/>
      <c r="DR81" s="38"/>
      <c r="DS81" s="38"/>
      <c r="DT81" s="38"/>
      <c r="DU81" s="38"/>
      <c r="DV81" s="38"/>
      <c r="DW81" s="38"/>
      <c r="DX81" s="38"/>
      <c r="DY81" s="38"/>
      <c r="DZ81" s="38"/>
      <c r="EA81" s="38"/>
      <c r="EB81" s="38"/>
      <c r="EC81" s="38"/>
      <c r="ED81" s="38"/>
      <c r="EE81" s="38"/>
      <c r="EF81" s="38"/>
      <c r="EG81" s="38"/>
      <c r="EH81" s="38"/>
      <c r="EI81" s="38"/>
      <c r="EJ81" s="38"/>
      <c r="EK81" s="38"/>
      <c r="EL81" s="38"/>
      <c r="EM81" s="38"/>
      <c r="EN81" s="38"/>
      <c r="EO81" s="38"/>
      <c r="EP81" s="38"/>
      <c r="EQ81" s="38"/>
      <c r="ER81" s="38"/>
      <c r="ES81" s="38"/>
      <c r="ET81" s="38"/>
      <c r="EU81" s="38"/>
      <c r="EV81" s="38"/>
      <c r="EW81" s="38"/>
      <c r="EX81" s="38"/>
      <c r="EY81" s="38"/>
      <c r="EZ81" s="38"/>
      <c r="FA81" s="38"/>
      <c r="FB81" s="38"/>
      <c r="FC81" s="38"/>
    </row>
    <row r="82" spans="1:232" s="39" customFormat="1" ht="24.95" customHeight="1">
      <c r="A82" s="35" t="s">
        <v>110</v>
      </c>
      <c r="B82" s="36">
        <v>13409</v>
      </c>
      <c r="C82" s="37">
        <v>1287.6786434484302</v>
      </c>
      <c r="D82" s="36">
        <v>128314</v>
      </c>
      <c r="E82" s="37">
        <v>1377.1936211169475</v>
      </c>
      <c r="F82" s="36">
        <v>43762</v>
      </c>
      <c r="G82" s="37">
        <v>860.00397650930017</v>
      </c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38"/>
      <c r="CA82" s="38"/>
      <c r="CB82" s="38"/>
      <c r="CC82" s="38"/>
      <c r="CD82" s="38"/>
      <c r="CE82" s="38"/>
      <c r="CF82" s="38"/>
      <c r="CG82" s="38"/>
      <c r="CH82" s="38"/>
      <c r="CI82" s="38"/>
      <c r="CJ82" s="38"/>
      <c r="CK82" s="38"/>
      <c r="CL82" s="38"/>
      <c r="CM82" s="38"/>
      <c r="CN82" s="38"/>
      <c r="CO82" s="38"/>
      <c r="CP82" s="38"/>
      <c r="CQ82" s="38"/>
      <c r="CR82" s="38"/>
      <c r="CS82" s="38"/>
      <c r="CT82" s="38"/>
      <c r="CU82" s="38"/>
      <c r="CV82" s="38"/>
      <c r="CW82" s="38"/>
      <c r="CX82" s="38"/>
      <c r="CY82" s="38"/>
      <c r="CZ82" s="38"/>
      <c r="DA82" s="38"/>
      <c r="DB82" s="38"/>
      <c r="DC82" s="38"/>
      <c r="DD82" s="38"/>
      <c r="DE82" s="38"/>
      <c r="DF82" s="38"/>
      <c r="DG82" s="38"/>
      <c r="DH82" s="38"/>
      <c r="DI82" s="38"/>
      <c r="DJ82" s="38"/>
      <c r="DK82" s="38"/>
      <c r="DL82" s="38"/>
      <c r="DM82" s="38"/>
      <c r="DN82" s="38"/>
      <c r="DO82" s="38"/>
      <c r="DP82" s="38"/>
      <c r="DQ82" s="38"/>
      <c r="DR82" s="38"/>
      <c r="DS82" s="38"/>
      <c r="DT82" s="38"/>
      <c r="DU82" s="38"/>
      <c r="DV82" s="38"/>
      <c r="DW82" s="38"/>
      <c r="DX82" s="38"/>
      <c r="DY82" s="38"/>
      <c r="DZ82" s="38"/>
      <c r="EA82" s="38"/>
      <c r="EB82" s="38"/>
      <c r="EC82" s="38"/>
      <c r="ED82" s="38"/>
      <c r="EE82" s="38"/>
      <c r="EF82" s="38"/>
      <c r="EG82" s="38"/>
      <c r="EH82" s="38"/>
      <c r="EI82" s="38"/>
      <c r="EJ82" s="38"/>
      <c r="EK82" s="38"/>
      <c r="EL82" s="38"/>
      <c r="EM82" s="38"/>
      <c r="EN82" s="38"/>
      <c r="EO82" s="38"/>
      <c r="EP82" s="38"/>
      <c r="EQ82" s="38"/>
      <c r="ER82" s="38"/>
      <c r="ES82" s="38"/>
      <c r="ET82" s="38"/>
      <c r="EU82" s="38"/>
      <c r="EV82" s="38"/>
      <c r="EW82" s="38"/>
      <c r="EX82" s="38"/>
      <c r="EY82" s="38"/>
      <c r="EZ82" s="38"/>
      <c r="FA82" s="38"/>
      <c r="FB82" s="38"/>
      <c r="FC82" s="38"/>
    </row>
    <row r="83" spans="1:232" s="39" customFormat="1" ht="24.95" customHeight="1">
      <c r="A83" s="35" t="s">
        <v>111</v>
      </c>
      <c r="B83" s="36">
        <v>22756</v>
      </c>
      <c r="C83" s="37">
        <v>1251.0842445948324</v>
      </c>
      <c r="D83" s="36">
        <v>184757</v>
      </c>
      <c r="E83" s="37">
        <v>1456.4274376072356</v>
      </c>
      <c r="F83" s="36">
        <v>74566</v>
      </c>
      <c r="G83" s="37">
        <v>896.54867607220456</v>
      </c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  <c r="BX83" s="38"/>
      <c r="BY83" s="38"/>
      <c r="BZ83" s="38"/>
      <c r="CA83" s="38"/>
      <c r="CB83" s="38"/>
      <c r="CC83" s="38"/>
      <c r="CD83" s="38"/>
      <c r="CE83" s="38"/>
      <c r="CF83" s="38"/>
      <c r="CG83" s="38"/>
      <c r="CH83" s="38"/>
      <c r="CI83" s="38"/>
      <c r="CJ83" s="38"/>
      <c r="CK83" s="38"/>
      <c r="CL83" s="38"/>
      <c r="CM83" s="38"/>
      <c r="CN83" s="38"/>
      <c r="CO83" s="38"/>
      <c r="CP83" s="38"/>
      <c r="CQ83" s="38"/>
      <c r="CR83" s="38"/>
      <c r="CS83" s="38"/>
      <c r="CT83" s="38"/>
      <c r="CU83" s="38"/>
      <c r="CV83" s="38"/>
      <c r="CW83" s="38"/>
      <c r="CX83" s="38"/>
      <c r="CY83" s="38"/>
      <c r="CZ83" s="38"/>
      <c r="DA83" s="38"/>
      <c r="DB83" s="38"/>
      <c r="DC83" s="38"/>
      <c r="DD83" s="38"/>
      <c r="DE83" s="38"/>
      <c r="DF83" s="38"/>
      <c r="DG83" s="38"/>
      <c r="DH83" s="38"/>
      <c r="DI83" s="38"/>
      <c r="DJ83" s="38"/>
      <c r="DK83" s="38"/>
      <c r="DL83" s="38"/>
      <c r="DM83" s="38"/>
      <c r="DN83" s="38"/>
      <c r="DO83" s="38"/>
      <c r="DP83" s="38"/>
      <c r="DQ83" s="38"/>
      <c r="DR83" s="38"/>
      <c r="DS83" s="38"/>
      <c r="DT83" s="38"/>
      <c r="DU83" s="38"/>
      <c r="DV83" s="38"/>
      <c r="DW83" s="38"/>
      <c r="DX83" s="38"/>
      <c r="DY83" s="38"/>
      <c r="DZ83" s="38"/>
      <c r="EA83" s="38"/>
      <c r="EB83" s="38"/>
      <c r="EC83" s="38"/>
      <c r="ED83" s="38"/>
      <c r="EE83" s="38"/>
      <c r="EF83" s="38"/>
      <c r="EG83" s="38"/>
      <c r="EH83" s="38"/>
      <c r="EI83" s="38"/>
      <c r="EJ83" s="38"/>
      <c r="EK83" s="38"/>
      <c r="EL83" s="38"/>
      <c r="EM83" s="38"/>
      <c r="EN83" s="38"/>
      <c r="EO83" s="38"/>
      <c r="EP83" s="38"/>
      <c r="EQ83" s="38"/>
      <c r="ER83" s="38"/>
      <c r="ES83" s="38"/>
      <c r="ET83" s="38"/>
      <c r="EU83" s="38"/>
      <c r="EV83" s="38"/>
      <c r="EW83" s="38"/>
      <c r="EX83" s="38"/>
      <c r="EY83" s="38"/>
      <c r="EZ83" s="38"/>
      <c r="FA83" s="38"/>
      <c r="FB83" s="38"/>
      <c r="FC83" s="38"/>
    </row>
    <row r="84" spans="1:232" s="39" customFormat="1" ht="15.2" customHeight="1">
      <c r="A84" s="35"/>
      <c r="B84" s="36"/>
      <c r="C84" s="37"/>
      <c r="D84" s="36"/>
      <c r="E84" s="37"/>
      <c r="F84" s="36"/>
      <c r="G84" s="37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38"/>
      <c r="CA84" s="38"/>
      <c r="CB84" s="38"/>
      <c r="CC84" s="38"/>
      <c r="CD84" s="38"/>
      <c r="CE84" s="38"/>
      <c r="CF84" s="38"/>
      <c r="CG84" s="38"/>
      <c r="CH84" s="38"/>
      <c r="CI84" s="38"/>
      <c r="CJ84" s="38"/>
      <c r="CK84" s="38"/>
      <c r="CL84" s="38"/>
      <c r="CM84" s="38"/>
      <c r="CN84" s="38"/>
      <c r="CO84" s="38"/>
      <c r="CP84" s="38"/>
      <c r="CQ84" s="38"/>
      <c r="CR84" s="38"/>
      <c r="CS84" s="38"/>
      <c r="CT84" s="38"/>
      <c r="CU84" s="38"/>
      <c r="CV84" s="38"/>
      <c r="CW84" s="38"/>
      <c r="CX84" s="38"/>
      <c r="CY84" s="38"/>
      <c r="CZ84" s="38"/>
      <c r="DA84" s="38"/>
      <c r="DB84" s="38"/>
      <c r="DC84" s="38"/>
      <c r="DD84" s="38"/>
      <c r="DE84" s="38"/>
      <c r="DF84" s="38"/>
      <c r="DG84" s="38"/>
      <c r="DH84" s="38"/>
      <c r="DI84" s="38"/>
      <c r="DJ84" s="38"/>
      <c r="DK84" s="38"/>
      <c r="DL84" s="38"/>
      <c r="DM84" s="38"/>
      <c r="DN84" s="38"/>
      <c r="DO84" s="38"/>
      <c r="DP84" s="38"/>
      <c r="DQ84" s="38"/>
      <c r="DR84" s="38"/>
      <c r="DS84" s="38"/>
      <c r="DT84" s="38"/>
      <c r="DU84" s="38"/>
      <c r="DV84" s="38"/>
      <c r="DW84" s="38"/>
      <c r="DX84" s="38"/>
      <c r="DY84" s="38"/>
      <c r="DZ84" s="38"/>
      <c r="EA84" s="38"/>
      <c r="EB84" s="38"/>
      <c r="EC84" s="38"/>
      <c r="ED84" s="38"/>
      <c r="EE84" s="38"/>
      <c r="EF84" s="38"/>
      <c r="EG84" s="38"/>
      <c r="EH84" s="38"/>
      <c r="EI84" s="38"/>
      <c r="EJ84" s="38"/>
      <c r="EK84" s="38"/>
      <c r="EL84" s="38"/>
      <c r="EM84" s="38"/>
      <c r="EN84" s="38"/>
      <c r="EO84" s="38"/>
      <c r="EP84" s="38"/>
      <c r="EQ84" s="38"/>
      <c r="ER84" s="38"/>
      <c r="ES84" s="38"/>
      <c r="ET84" s="38"/>
      <c r="EU84" s="38"/>
      <c r="EV84" s="38"/>
      <c r="EW84" s="38"/>
      <c r="EX84" s="38"/>
      <c r="EY84" s="38"/>
      <c r="EZ84" s="38"/>
      <c r="FA84" s="38"/>
      <c r="FB84" s="38"/>
      <c r="FC84" s="38"/>
    </row>
    <row r="85" spans="1:232" s="34" customFormat="1" ht="27.2" customHeight="1">
      <c r="A85" s="277" t="s">
        <v>112</v>
      </c>
      <c r="B85" s="278">
        <v>4622</v>
      </c>
      <c r="C85" s="279">
        <v>1001.3397468628301</v>
      </c>
      <c r="D85" s="278">
        <v>47391</v>
      </c>
      <c r="E85" s="279">
        <v>1105.7465478677386</v>
      </c>
      <c r="F85" s="278">
        <v>16061</v>
      </c>
      <c r="G85" s="279">
        <v>713.5745109270905</v>
      </c>
      <c r="H85" s="31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  <c r="CO85" s="32"/>
      <c r="CP85" s="32"/>
      <c r="CQ85" s="32"/>
      <c r="CR85" s="32"/>
      <c r="CS85" s="32"/>
      <c r="CT85" s="32"/>
      <c r="CU85" s="32"/>
      <c r="CV85" s="32"/>
      <c r="CW85" s="32"/>
      <c r="CX85" s="32"/>
      <c r="CY85" s="32"/>
      <c r="CZ85" s="32"/>
      <c r="DA85" s="32"/>
      <c r="DB85" s="32"/>
      <c r="DC85" s="32"/>
      <c r="DD85" s="32"/>
      <c r="DE85" s="32"/>
      <c r="DF85" s="32"/>
      <c r="DG85" s="32"/>
      <c r="DH85" s="32"/>
      <c r="DI85" s="32"/>
      <c r="DJ85" s="32"/>
      <c r="DK85" s="32"/>
      <c r="DL85" s="32"/>
      <c r="DM85" s="32"/>
      <c r="DN85" s="32"/>
      <c r="DO85" s="32"/>
      <c r="DP85" s="32"/>
      <c r="DQ85" s="32"/>
      <c r="DR85" s="32"/>
      <c r="DS85" s="32"/>
      <c r="DT85" s="32"/>
      <c r="DU85" s="32"/>
      <c r="DV85" s="32"/>
      <c r="DW85" s="32"/>
      <c r="DX85" s="32"/>
      <c r="DY85" s="32"/>
      <c r="DZ85" s="32"/>
      <c r="EA85" s="32"/>
      <c r="EB85" s="32"/>
      <c r="EC85" s="32"/>
      <c r="ED85" s="32"/>
      <c r="EE85" s="32"/>
      <c r="EF85" s="32"/>
      <c r="EG85" s="32"/>
      <c r="EH85" s="32"/>
      <c r="EI85" s="32"/>
      <c r="EJ85" s="32"/>
      <c r="EK85" s="32"/>
      <c r="EL85" s="32"/>
      <c r="EM85" s="32"/>
      <c r="EN85" s="32"/>
      <c r="EO85" s="32"/>
      <c r="EP85" s="32"/>
      <c r="EQ85" s="32"/>
      <c r="ER85" s="32"/>
      <c r="ES85" s="32"/>
      <c r="ET85" s="32"/>
      <c r="EU85" s="32"/>
      <c r="EV85" s="32"/>
      <c r="EW85" s="32"/>
      <c r="EX85" s="32"/>
      <c r="EY85" s="32"/>
      <c r="EZ85" s="32"/>
      <c r="FA85" s="32"/>
      <c r="FB85" s="32"/>
      <c r="FC85" s="32"/>
      <c r="FD85" s="33"/>
      <c r="FE85" s="33"/>
      <c r="FF85" s="33"/>
      <c r="FG85" s="33"/>
      <c r="FH85" s="33"/>
      <c r="FI85" s="33"/>
      <c r="FJ85" s="33"/>
      <c r="FK85" s="33"/>
      <c r="FL85" s="33"/>
      <c r="FM85" s="33"/>
      <c r="FN85" s="33"/>
      <c r="FO85" s="33"/>
      <c r="FP85" s="33"/>
      <c r="FQ85" s="33"/>
      <c r="FR85" s="33"/>
      <c r="FS85" s="33"/>
      <c r="FT85" s="33"/>
      <c r="FU85" s="33"/>
      <c r="FV85" s="33"/>
      <c r="FW85" s="33"/>
      <c r="FX85" s="33"/>
      <c r="FY85" s="33"/>
      <c r="FZ85" s="33"/>
      <c r="GA85" s="33"/>
      <c r="GB85" s="33"/>
      <c r="GC85" s="33"/>
      <c r="GD85" s="33"/>
      <c r="GE85" s="33"/>
      <c r="GF85" s="33"/>
      <c r="GG85" s="33"/>
      <c r="GH85" s="33"/>
      <c r="GI85" s="33"/>
      <c r="GJ85" s="33"/>
      <c r="GK85" s="33"/>
      <c r="GL85" s="33"/>
      <c r="GM85" s="33"/>
      <c r="GN85" s="33"/>
      <c r="GO85" s="33"/>
      <c r="GP85" s="33"/>
      <c r="GQ85" s="33"/>
      <c r="GR85" s="33"/>
      <c r="GS85" s="33"/>
      <c r="GT85" s="33"/>
      <c r="GU85" s="33"/>
      <c r="GV85" s="33"/>
      <c r="GW85" s="33"/>
      <c r="GX85" s="33"/>
      <c r="GY85" s="33"/>
      <c r="GZ85" s="33"/>
      <c r="HA85" s="33"/>
      <c r="HB85" s="33"/>
      <c r="HC85" s="33"/>
      <c r="HD85" s="33"/>
      <c r="HE85" s="33"/>
      <c r="HF85" s="33"/>
      <c r="HG85" s="33"/>
      <c r="HH85" s="33"/>
      <c r="HI85" s="33"/>
      <c r="HJ85" s="33"/>
      <c r="HK85" s="33"/>
      <c r="HL85" s="33"/>
      <c r="HM85" s="33"/>
      <c r="HN85" s="33"/>
      <c r="HO85" s="33"/>
      <c r="HP85" s="33"/>
      <c r="HQ85" s="33"/>
      <c r="HR85" s="33"/>
      <c r="HS85" s="33"/>
      <c r="HT85" s="33"/>
      <c r="HU85" s="33"/>
      <c r="HV85" s="33"/>
      <c r="HW85" s="33"/>
      <c r="HX85" s="33"/>
    </row>
    <row r="86" spans="1:232" s="39" customFormat="1" ht="15.2" customHeight="1">
      <c r="A86" s="35"/>
      <c r="B86" s="36"/>
      <c r="C86" s="37"/>
      <c r="D86" s="36"/>
      <c r="E86" s="37"/>
      <c r="F86" s="36"/>
      <c r="G86" s="37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8"/>
      <c r="CE86" s="38"/>
      <c r="CF86" s="38"/>
      <c r="CG86" s="38"/>
      <c r="CH86" s="38"/>
      <c r="CI86" s="38"/>
      <c r="CJ86" s="38"/>
      <c r="CK86" s="38"/>
      <c r="CL86" s="38"/>
      <c r="CM86" s="38"/>
      <c r="CN86" s="38"/>
      <c r="CO86" s="38"/>
      <c r="CP86" s="38"/>
      <c r="CQ86" s="38"/>
      <c r="CR86" s="38"/>
      <c r="CS86" s="38"/>
      <c r="CT86" s="38"/>
      <c r="CU86" s="38"/>
      <c r="CV86" s="38"/>
      <c r="CW86" s="38"/>
      <c r="CX86" s="38"/>
      <c r="CY86" s="38"/>
      <c r="CZ86" s="38"/>
      <c r="DA86" s="38"/>
      <c r="DB86" s="38"/>
      <c r="DC86" s="38"/>
      <c r="DD86" s="38"/>
      <c r="DE86" s="38"/>
      <c r="DF86" s="38"/>
      <c r="DG86" s="38"/>
      <c r="DH86" s="38"/>
      <c r="DI86" s="38"/>
      <c r="DJ86" s="38"/>
      <c r="DK86" s="38"/>
      <c r="DL86" s="38"/>
      <c r="DM86" s="38"/>
      <c r="DN86" s="38"/>
      <c r="DO86" s="38"/>
      <c r="DP86" s="38"/>
      <c r="DQ86" s="38"/>
      <c r="DR86" s="38"/>
      <c r="DS86" s="38"/>
      <c r="DT86" s="38"/>
      <c r="DU86" s="38"/>
      <c r="DV86" s="38"/>
      <c r="DW86" s="38"/>
      <c r="DX86" s="38"/>
      <c r="DY86" s="38"/>
      <c r="DZ86" s="38"/>
      <c r="EA86" s="38"/>
      <c r="EB86" s="38"/>
      <c r="EC86" s="38"/>
      <c r="ED86" s="38"/>
      <c r="EE86" s="38"/>
      <c r="EF86" s="38"/>
      <c r="EG86" s="38"/>
      <c r="EH86" s="38"/>
      <c r="EI86" s="38"/>
      <c r="EJ86" s="38"/>
      <c r="EK86" s="38"/>
      <c r="EL86" s="38"/>
      <c r="EM86" s="38"/>
      <c r="EN86" s="38"/>
      <c r="EO86" s="38"/>
      <c r="EP86" s="38"/>
      <c r="EQ86" s="38"/>
      <c r="ER86" s="38"/>
      <c r="ES86" s="38"/>
      <c r="ET86" s="38"/>
      <c r="EU86" s="38"/>
      <c r="EV86" s="38"/>
      <c r="EW86" s="38"/>
      <c r="EX86" s="38"/>
      <c r="EY86" s="38"/>
      <c r="EZ86" s="38"/>
      <c r="FA86" s="38"/>
      <c r="FB86" s="38"/>
      <c r="FC86" s="38"/>
    </row>
    <row r="87" spans="1:232" s="34" customFormat="1" ht="24.95" customHeight="1">
      <c r="A87" s="35" t="s">
        <v>113</v>
      </c>
      <c r="B87" s="36">
        <v>965</v>
      </c>
      <c r="C87" s="37">
        <v>1140.7796580310883</v>
      </c>
      <c r="D87" s="36">
        <v>4304</v>
      </c>
      <c r="E87" s="37">
        <v>1259.8062476765799</v>
      </c>
      <c r="F87" s="36">
        <v>2681</v>
      </c>
      <c r="G87" s="37">
        <v>785.52908989183129</v>
      </c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  <c r="CO87" s="32"/>
      <c r="CP87" s="32"/>
      <c r="CQ87" s="32"/>
      <c r="CR87" s="32"/>
      <c r="CS87" s="32"/>
      <c r="CT87" s="32"/>
      <c r="CU87" s="32"/>
      <c r="CV87" s="32"/>
      <c r="CW87" s="32"/>
      <c r="CX87" s="32"/>
      <c r="CY87" s="32"/>
      <c r="CZ87" s="32"/>
      <c r="DA87" s="32"/>
      <c r="DB87" s="32"/>
      <c r="DC87" s="32"/>
      <c r="DD87" s="32"/>
      <c r="DE87" s="32"/>
      <c r="DF87" s="32"/>
      <c r="DG87" s="32"/>
      <c r="DH87" s="32"/>
      <c r="DI87" s="32"/>
      <c r="DJ87" s="32"/>
      <c r="DK87" s="32"/>
      <c r="DL87" s="32"/>
      <c r="DM87" s="32"/>
      <c r="DN87" s="32"/>
      <c r="DO87" s="32"/>
      <c r="DP87" s="32"/>
      <c r="DQ87" s="32"/>
      <c r="DR87" s="32"/>
      <c r="DS87" s="32"/>
      <c r="DT87" s="32"/>
      <c r="DU87" s="32"/>
      <c r="DV87" s="32"/>
      <c r="DW87" s="32"/>
      <c r="DX87" s="32"/>
      <c r="DY87" s="32"/>
      <c r="DZ87" s="32"/>
      <c r="EA87" s="32"/>
      <c r="EB87" s="32"/>
      <c r="EC87" s="32"/>
      <c r="ED87" s="32"/>
      <c r="EE87" s="32"/>
      <c r="EF87" s="32"/>
      <c r="EG87" s="32"/>
      <c r="EH87" s="32"/>
      <c r="EI87" s="32"/>
      <c r="EJ87" s="32"/>
      <c r="EK87" s="32"/>
      <c r="EL87" s="32"/>
      <c r="EM87" s="32"/>
      <c r="EN87" s="32"/>
      <c r="EO87" s="32"/>
      <c r="EP87" s="32"/>
      <c r="EQ87" s="32"/>
      <c r="ER87" s="32"/>
      <c r="ES87" s="32"/>
      <c r="ET87" s="32"/>
      <c r="EU87" s="32"/>
      <c r="EV87" s="32"/>
      <c r="EW87" s="32"/>
      <c r="EX87" s="32"/>
      <c r="EY87" s="32"/>
      <c r="EZ87" s="32"/>
      <c r="FA87" s="32"/>
      <c r="FB87" s="32"/>
      <c r="FC87" s="32"/>
      <c r="FD87" s="33"/>
      <c r="FE87" s="33"/>
      <c r="FF87" s="33"/>
      <c r="FG87" s="33"/>
      <c r="FH87" s="33"/>
      <c r="FI87" s="33"/>
      <c r="FJ87" s="33"/>
      <c r="FK87" s="33"/>
      <c r="FL87" s="33"/>
      <c r="FM87" s="33"/>
      <c r="FN87" s="33"/>
      <c r="FO87" s="33"/>
      <c r="FP87" s="33"/>
      <c r="FQ87" s="33"/>
      <c r="FR87" s="33"/>
      <c r="FS87" s="33"/>
      <c r="FT87" s="33"/>
      <c r="FU87" s="33"/>
      <c r="FV87" s="33"/>
      <c r="FW87" s="33"/>
      <c r="FX87" s="33"/>
      <c r="FY87" s="33"/>
      <c r="FZ87" s="33"/>
      <c r="GA87" s="33"/>
      <c r="GB87" s="33"/>
      <c r="GC87" s="33"/>
      <c r="GD87" s="33"/>
      <c r="GE87" s="33"/>
      <c r="GF87" s="33"/>
      <c r="GG87" s="33"/>
      <c r="GH87" s="33"/>
      <c r="GI87" s="33"/>
      <c r="GJ87" s="33"/>
      <c r="GK87" s="33"/>
      <c r="GL87" s="33"/>
      <c r="GM87" s="33"/>
      <c r="GN87" s="33"/>
      <c r="GO87" s="33"/>
      <c r="GP87" s="33"/>
      <c r="GQ87" s="33"/>
      <c r="GR87" s="33"/>
      <c r="GS87" s="33"/>
      <c r="GT87" s="33"/>
      <c r="GU87" s="33"/>
      <c r="GV87" s="33"/>
      <c r="GW87" s="33"/>
      <c r="GX87" s="33"/>
      <c r="GY87" s="33"/>
      <c r="GZ87" s="33"/>
      <c r="HA87" s="33"/>
      <c r="HB87" s="33"/>
      <c r="HC87" s="33"/>
      <c r="HD87" s="33"/>
      <c r="HE87" s="33"/>
      <c r="HF87" s="33"/>
      <c r="HG87" s="33"/>
      <c r="HH87" s="33"/>
      <c r="HI87" s="33"/>
      <c r="HJ87" s="33"/>
      <c r="HK87" s="33"/>
      <c r="HL87" s="33"/>
      <c r="HM87" s="33"/>
      <c r="HN87" s="33"/>
      <c r="HO87" s="33"/>
      <c r="HP87" s="33"/>
      <c r="HQ87" s="33"/>
      <c r="HR87" s="33"/>
      <c r="HS87" s="33"/>
      <c r="HT87" s="33"/>
      <c r="HU87" s="33"/>
      <c r="HV87" s="33"/>
      <c r="HW87" s="33"/>
      <c r="HX87" s="33"/>
    </row>
    <row r="88" spans="1:232" s="34" customFormat="1" ht="24.95" customHeight="1">
      <c r="A88" s="35" t="s">
        <v>114</v>
      </c>
      <c r="B88" s="36">
        <v>1268</v>
      </c>
      <c r="C88" s="37">
        <v>1055.9650788643532</v>
      </c>
      <c r="D88" s="36">
        <v>3677</v>
      </c>
      <c r="E88" s="37">
        <v>1209.1009409844983</v>
      </c>
      <c r="F88" s="36">
        <v>2317</v>
      </c>
      <c r="G88" s="37">
        <v>726.75274492878725</v>
      </c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32"/>
      <c r="CB88" s="32"/>
      <c r="CC88" s="32"/>
      <c r="CD88" s="32"/>
      <c r="CE88" s="32"/>
      <c r="CF88" s="32"/>
      <c r="CG88" s="32"/>
      <c r="CH88" s="32"/>
      <c r="CI88" s="32"/>
      <c r="CJ88" s="32"/>
      <c r="CK88" s="32"/>
      <c r="CL88" s="32"/>
      <c r="CM88" s="32"/>
      <c r="CN88" s="32"/>
      <c r="CO88" s="32"/>
      <c r="CP88" s="32"/>
      <c r="CQ88" s="32"/>
      <c r="CR88" s="32"/>
      <c r="CS88" s="32"/>
      <c r="CT88" s="32"/>
      <c r="CU88" s="32"/>
      <c r="CV88" s="32"/>
      <c r="CW88" s="32"/>
      <c r="CX88" s="32"/>
      <c r="CY88" s="32"/>
      <c r="CZ88" s="32"/>
      <c r="DA88" s="32"/>
      <c r="DB88" s="32"/>
      <c r="DC88" s="32"/>
      <c r="DD88" s="32"/>
      <c r="DE88" s="32"/>
      <c r="DF88" s="32"/>
      <c r="DG88" s="32"/>
      <c r="DH88" s="32"/>
      <c r="DI88" s="32"/>
      <c r="DJ88" s="32"/>
      <c r="DK88" s="32"/>
      <c r="DL88" s="32"/>
      <c r="DM88" s="32"/>
      <c r="DN88" s="32"/>
      <c r="DO88" s="32"/>
      <c r="DP88" s="32"/>
      <c r="DQ88" s="32"/>
      <c r="DR88" s="32"/>
      <c r="DS88" s="32"/>
      <c r="DT88" s="32"/>
      <c r="DU88" s="32"/>
      <c r="DV88" s="32"/>
      <c r="DW88" s="32"/>
      <c r="DX88" s="32"/>
      <c r="DY88" s="32"/>
      <c r="DZ88" s="32"/>
      <c r="EA88" s="32"/>
      <c r="EB88" s="32"/>
      <c r="EC88" s="32"/>
      <c r="ED88" s="32"/>
      <c r="EE88" s="32"/>
      <c r="EF88" s="32"/>
      <c r="EG88" s="32"/>
      <c r="EH88" s="32"/>
      <c r="EI88" s="32"/>
      <c r="EJ88" s="32"/>
      <c r="EK88" s="32"/>
      <c r="EL88" s="32"/>
      <c r="EM88" s="32"/>
      <c r="EN88" s="32"/>
      <c r="EO88" s="32"/>
      <c r="EP88" s="32"/>
      <c r="EQ88" s="32"/>
      <c r="ER88" s="32"/>
      <c r="ES88" s="32"/>
      <c r="ET88" s="32"/>
      <c r="EU88" s="32"/>
      <c r="EV88" s="32"/>
      <c r="EW88" s="32"/>
      <c r="EX88" s="32"/>
      <c r="EY88" s="32"/>
      <c r="EZ88" s="32"/>
      <c r="FA88" s="32"/>
      <c r="FB88" s="32"/>
      <c r="FC88" s="32"/>
      <c r="FD88" s="33"/>
      <c r="FE88" s="33"/>
      <c r="FF88" s="33"/>
      <c r="FG88" s="33"/>
      <c r="FH88" s="33"/>
      <c r="FI88" s="33"/>
      <c r="FJ88" s="33"/>
      <c r="FK88" s="33"/>
      <c r="FL88" s="33"/>
      <c r="FM88" s="33"/>
      <c r="FN88" s="33"/>
      <c r="FO88" s="33"/>
      <c r="FP88" s="33"/>
      <c r="FQ88" s="33"/>
      <c r="FR88" s="33"/>
      <c r="FS88" s="33"/>
      <c r="FT88" s="33"/>
      <c r="FU88" s="33"/>
      <c r="FV88" s="33"/>
      <c r="FW88" s="33"/>
      <c r="FX88" s="33"/>
      <c r="FY88" s="33"/>
      <c r="FZ88" s="33"/>
      <c r="GA88" s="33"/>
      <c r="GB88" s="33"/>
      <c r="GC88" s="33"/>
      <c r="GD88" s="33"/>
      <c r="GE88" s="33"/>
      <c r="GF88" s="33"/>
      <c r="GG88" s="33"/>
      <c r="GH88" s="33"/>
      <c r="GI88" s="33"/>
      <c r="GJ88" s="33"/>
      <c r="GK88" s="33"/>
      <c r="GL88" s="33"/>
      <c r="GM88" s="33"/>
      <c r="GN88" s="33"/>
      <c r="GO88" s="33"/>
      <c r="GP88" s="33"/>
      <c r="GQ88" s="33"/>
      <c r="GR88" s="33"/>
      <c r="GS88" s="33"/>
      <c r="GT88" s="33"/>
      <c r="GU88" s="33"/>
      <c r="GV88" s="33"/>
      <c r="GW88" s="33"/>
      <c r="GX88" s="33"/>
      <c r="GY88" s="33"/>
      <c r="GZ88" s="33"/>
      <c r="HA88" s="33"/>
      <c r="HB88" s="33"/>
      <c r="HC88" s="33"/>
      <c r="HD88" s="33"/>
      <c r="HE88" s="33"/>
      <c r="HF88" s="33"/>
      <c r="HG88" s="33"/>
      <c r="HH88" s="33"/>
      <c r="HI88" s="33"/>
      <c r="HJ88" s="33"/>
      <c r="HK88" s="33"/>
      <c r="HL88" s="33"/>
      <c r="HM88" s="33"/>
      <c r="HN88" s="33"/>
      <c r="HO88" s="33"/>
      <c r="HP88" s="33"/>
      <c r="HQ88" s="33"/>
      <c r="HR88" s="33"/>
      <c r="HS88" s="33"/>
      <c r="HT88" s="33"/>
      <c r="HU88" s="33"/>
      <c r="HV88" s="33"/>
      <c r="HW88" s="33"/>
      <c r="HX88" s="33"/>
    </row>
    <row r="89" spans="1:232" s="39" customFormat="1" ht="21.95" customHeight="1">
      <c r="A89" s="35"/>
      <c r="B89" s="36"/>
      <c r="C89" s="37"/>
      <c r="D89" s="36"/>
      <c r="E89" s="37"/>
      <c r="F89" s="36"/>
      <c r="G89" s="37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8"/>
      <c r="CE89" s="38"/>
      <c r="CF89" s="38"/>
      <c r="CG89" s="38"/>
      <c r="CH89" s="38"/>
      <c r="CI89" s="38"/>
      <c r="CJ89" s="38"/>
      <c r="CK89" s="38"/>
      <c r="CL89" s="38"/>
      <c r="CM89" s="38"/>
      <c r="CN89" s="38"/>
      <c r="CO89" s="38"/>
      <c r="CP89" s="38"/>
      <c r="CQ89" s="38"/>
      <c r="CR89" s="38"/>
      <c r="CS89" s="38"/>
      <c r="CT89" s="38"/>
      <c r="CU89" s="38"/>
      <c r="CV89" s="38"/>
      <c r="CW89" s="38"/>
      <c r="CX89" s="38"/>
      <c r="CY89" s="38"/>
      <c r="CZ89" s="38"/>
      <c r="DA89" s="38"/>
      <c r="DB89" s="38"/>
      <c r="DC89" s="38"/>
      <c r="DD89" s="38"/>
      <c r="DE89" s="38"/>
      <c r="DF89" s="38"/>
      <c r="DG89" s="38"/>
      <c r="DH89" s="38"/>
      <c r="DI89" s="38"/>
      <c r="DJ89" s="38"/>
      <c r="DK89" s="38"/>
      <c r="DL89" s="38"/>
      <c r="DM89" s="38"/>
      <c r="DN89" s="38"/>
      <c r="DO89" s="38"/>
      <c r="DP89" s="38"/>
      <c r="DQ89" s="38"/>
      <c r="DR89" s="38"/>
      <c r="DS89" s="38"/>
      <c r="DT89" s="38"/>
      <c r="DU89" s="38"/>
      <c r="DV89" s="38"/>
      <c r="DW89" s="38"/>
      <c r="DX89" s="38"/>
      <c r="DY89" s="38"/>
      <c r="DZ89" s="38"/>
      <c r="EA89" s="38"/>
      <c r="EB89" s="38"/>
      <c r="EC89" s="38"/>
      <c r="ED89" s="38"/>
      <c r="EE89" s="38"/>
      <c r="EF89" s="38"/>
      <c r="EG89" s="38"/>
      <c r="EH89" s="38"/>
      <c r="EI89" s="38"/>
      <c r="EJ89" s="38"/>
      <c r="EK89" s="38"/>
      <c r="EL89" s="38"/>
      <c r="EM89" s="38"/>
      <c r="EN89" s="38"/>
      <c r="EO89" s="38"/>
      <c r="EP89" s="38"/>
      <c r="EQ89" s="38"/>
      <c r="ER89" s="38"/>
      <c r="ES89" s="38"/>
      <c r="ET89" s="38"/>
      <c r="EU89" s="38"/>
      <c r="EV89" s="38"/>
      <c r="EW89" s="38"/>
      <c r="EX89" s="38"/>
      <c r="EY89" s="38"/>
      <c r="EZ89" s="38"/>
      <c r="FA89" s="38"/>
      <c r="FB89" s="38"/>
      <c r="FC89" s="38"/>
    </row>
    <row r="90" spans="1:232" s="34" customFormat="1" ht="39.950000000000003" customHeight="1">
      <c r="A90" s="41" t="s">
        <v>46</v>
      </c>
      <c r="B90" s="42">
        <v>957192</v>
      </c>
      <c r="C90" s="43">
        <v>986.01517009126542</v>
      </c>
      <c r="D90" s="42">
        <v>6094913</v>
      </c>
      <c r="E90" s="43">
        <v>1159.0869881965471</v>
      </c>
      <c r="F90" s="42">
        <v>2356800</v>
      </c>
      <c r="G90" s="43">
        <v>723.79879541751529</v>
      </c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  <c r="CO90" s="32"/>
      <c r="CP90" s="32"/>
      <c r="CQ90" s="32"/>
      <c r="CR90" s="32"/>
      <c r="CS90" s="32"/>
      <c r="CT90" s="32"/>
      <c r="CU90" s="32"/>
      <c r="CV90" s="32"/>
      <c r="CW90" s="32"/>
      <c r="CX90" s="32"/>
      <c r="CY90" s="32"/>
      <c r="CZ90" s="32"/>
      <c r="DA90" s="32"/>
      <c r="DB90" s="32"/>
      <c r="DC90" s="32"/>
      <c r="DD90" s="32"/>
      <c r="DE90" s="32"/>
      <c r="DF90" s="32"/>
      <c r="DG90" s="32"/>
      <c r="DH90" s="32"/>
      <c r="DI90" s="32"/>
      <c r="DJ90" s="32"/>
      <c r="DK90" s="32"/>
      <c r="DL90" s="32"/>
      <c r="DM90" s="32"/>
      <c r="DN90" s="32"/>
      <c r="DO90" s="32"/>
      <c r="DP90" s="32"/>
      <c r="DQ90" s="32"/>
      <c r="DR90" s="32"/>
      <c r="DS90" s="32"/>
      <c r="DT90" s="32"/>
      <c r="DU90" s="32"/>
      <c r="DV90" s="32"/>
      <c r="DW90" s="32"/>
      <c r="DX90" s="32"/>
      <c r="DY90" s="32"/>
      <c r="DZ90" s="32"/>
      <c r="EA90" s="32"/>
      <c r="EB90" s="32"/>
      <c r="EC90" s="32"/>
      <c r="ED90" s="32"/>
      <c r="EE90" s="32"/>
      <c r="EF90" s="32"/>
      <c r="EG90" s="32"/>
      <c r="EH90" s="32"/>
      <c r="EI90" s="32"/>
      <c r="EJ90" s="32"/>
      <c r="EK90" s="32"/>
      <c r="EL90" s="32"/>
      <c r="EM90" s="32"/>
      <c r="EN90" s="32"/>
      <c r="EO90" s="32"/>
      <c r="EP90" s="32"/>
      <c r="EQ90" s="32"/>
      <c r="ER90" s="32"/>
      <c r="ES90" s="32"/>
      <c r="ET90" s="32"/>
      <c r="EU90" s="32"/>
      <c r="EV90" s="32"/>
      <c r="EW90" s="32"/>
      <c r="EX90" s="32"/>
      <c r="EY90" s="32"/>
      <c r="EZ90" s="32"/>
      <c r="FA90" s="32"/>
      <c r="FB90" s="32"/>
      <c r="FC90" s="32"/>
      <c r="FD90" s="33"/>
      <c r="FE90" s="33"/>
      <c r="FF90" s="33"/>
      <c r="FG90" s="33"/>
      <c r="FH90" s="33"/>
      <c r="FI90" s="33"/>
      <c r="FJ90" s="33"/>
      <c r="FK90" s="33"/>
      <c r="FL90" s="33"/>
      <c r="FM90" s="33"/>
      <c r="FN90" s="33"/>
      <c r="FO90" s="33"/>
      <c r="FP90" s="33"/>
      <c r="FQ90" s="33"/>
      <c r="FR90" s="33"/>
      <c r="FS90" s="33"/>
      <c r="FT90" s="33"/>
      <c r="FU90" s="33"/>
      <c r="FV90" s="33"/>
      <c r="FW90" s="33"/>
      <c r="FX90" s="33"/>
      <c r="FY90" s="33"/>
      <c r="FZ90" s="33"/>
      <c r="GA90" s="33"/>
      <c r="GB90" s="33"/>
      <c r="GC90" s="33"/>
      <c r="GD90" s="33"/>
      <c r="GE90" s="33"/>
      <c r="GF90" s="33"/>
      <c r="GG90" s="33"/>
      <c r="GH90" s="33"/>
      <c r="GI90" s="33"/>
      <c r="GJ90" s="33"/>
      <c r="GK90" s="33"/>
      <c r="GL90" s="33"/>
      <c r="GM90" s="33"/>
      <c r="GN90" s="33"/>
      <c r="GO90" s="33"/>
      <c r="GP90" s="33"/>
      <c r="GQ90" s="33"/>
      <c r="GR90" s="33"/>
      <c r="GS90" s="33"/>
      <c r="GT90" s="33"/>
      <c r="GU90" s="33"/>
      <c r="GV90" s="33"/>
      <c r="GW90" s="33"/>
      <c r="GX90" s="33"/>
      <c r="GY90" s="33"/>
      <c r="GZ90" s="33"/>
      <c r="HA90" s="33"/>
      <c r="HB90" s="33"/>
      <c r="HC90" s="33"/>
      <c r="HD90" s="33"/>
      <c r="HE90" s="33"/>
      <c r="HF90" s="33"/>
      <c r="HG90" s="33"/>
      <c r="HH90" s="33"/>
      <c r="HI90" s="33"/>
      <c r="HJ90" s="33"/>
      <c r="HK90" s="33"/>
      <c r="HL90" s="33"/>
      <c r="HM90" s="33"/>
      <c r="HN90" s="33"/>
      <c r="HO90" s="33"/>
      <c r="HP90" s="33"/>
      <c r="HQ90" s="33"/>
      <c r="HR90" s="33"/>
      <c r="HS90" s="33"/>
      <c r="HT90" s="33"/>
      <c r="HU90" s="33"/>
      <c r="HV90" s="33"/>
      <c r="HW90" s="33"/>
      <c r="HX90" s="33"/>
    </row>
    <row r="91" spans="1:232">
      <c r="A91" s="44"/>
      <c r="B91" s="45"/>
      <c r="C91" s="46"/>
      <c r="D91" s="45"/>
      <c r="E91" s="46"/>
      <c r="F91" s="45"/>
      <c r="G91" s="46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28"/>
      <c r="CS91" s="28"/>
      <c r="CT91" s="28"/>
      <c r="CU91" s="28"/>
      <c r="CV91" s="28"/>
      <c r="CW91" s="28"/>
      <c r="CX91" s="28"/>
      <c r="CY91" s="28"/>
      <c r="CZ91" s="28"/>
      <c r="DA91" s="28"/>
      <c r="DB91" s="28"/>
      <c r="DC91" s="28"/>
      <c r="DD91" s="28"/>
      <c r="DE91" s="28"/>
      <c r="DF91" s="28"/>
      <c r="DG91" s="28"/>
      <c r="DH91" s="28"/>
      <c r="DI91" s="28"/>
      <c r="DJ91" s="28"/>
      <c r="DK91" s="28"/>
      <c r="DL91" s="28"/>
      <c r="DM91" s="28"/>
      <c r="DN91" s="28"/>
      <c r="DO91" s="28"/>
      <c r="DP91" s="28"/>
      <c r="DQ91" s="28"/>
      <c r="DR91" s="28"/>
      <c r="DS91" s="28"/>
      <c r="DT91" s="28"/>
      <c r="DU91" s="28"/>
      <c r="DV91" s="28"/>
      <c r="DW91" s="28"/>
      <c r="DX91" s="28"/>
      <c r="DY91" s="28"/>
      <c r="DZ91" s="28"/>
      <c r="EA91" s="28"/>
      <c r="EB91" s="28"/>
      <c r="EC91" s="28"/>
      <c r="ED91" s="28"/>
      <c r="EE91" s="28"/>
      <c r="EF91" s="28"/>
      <c r="EG91" s="28"/>
      <c r="EH91" s="28"/>
      <c r="EI91" s="28"/>
      <c r="EJ91" s="28"/>
      <c r="EK91" s="28"/>
      <c r="EL91" s="28"/>
      <c r="EM91" s="28"/>
      <c r="EN91" s="28"/>
      <c r="EO91" s="28"/>
      <c r="EP91" s="28"/>
      <c r="EQ91" s="28"/>
      <c r="ER91" s="28"/>
      <c r="ES91" s="28"/>
      <c r="ET91" s="28"/>
      <c r="EU91" s="28"/>
      <c r="EV91" s="28"/>
      <c r="EW91" s="28"/>
      <c r="EX91" s="28"/>
      <c r="EY91" s="28"/>
      <c r="EZ91" s="28"/>
      <c r="FA91" s="28"/>
      <c r="FB91" s="28"/>
      <c r="FC91" s="28"/>
    </row>
    <row r="92" spans="1:232">
      <c r="B92" s="48"/>
      <c r="C92" s="49"/>
      <c r="D92" s="48"/>
      <c r="E92" s="49"/>
      <c r="F92" s="48"/>
      <c r="G92" s="49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/>
      <c r="CI92" s="28"/>
      <c r="CJ92" s="28"/>
      <c r="CK92" s="28"/>
      <c r="CL92" s="28"/>
      <c r="CM92" s="28"/>
      <c r="CN92" s="28"/>
      <c r="CO92" s="28"/>
      <c r="CP92" s="28"/>
      <c r="CQ92" s="28"/>
      <c r="CR92" s="28"/>
      <c r="CS92" s="28"/>
      <c r="CT92" s="28"/>
      <c r="CU92" s="28"/>
      <c r="CV92" s="28"/>
      <c r="CW92" s="28"/>
      <c r="CX92" s="28"/>
      <c r="CY92" s="28"/>
      <c r="CZ92" s="28"/>
      <c r="DA92" s="28"/>
      <c r="DB92" s="28"/>
      <c r="DC92" s="28"/>
      <c r="DD92" s="28"/>
      <c r="DE92" s="28"/>
      <c r="DF92" s="28"/>
      <c r="DG92" s="28"/>
      <c r="DH92" s="28"/>
      <c r="DI92" s="28"/>
      <c r="DJ92" s="28"/>
      <c r="DK92" s="28"/>
      <c r="DL92" s="28"/>
      <c r="DM92" s="28"/>
      <c r="DN92" s="28"/>
      <c r="DO92" s="28"/>
      <c r="DP92" s="28"/>
      <c r="DQ92" s="28"/>
      <c r="DR92" s="28"/>
      <c r="DS92" s="28"/>
      <c r="DT92" s="28"/>
      <c r="DU92" s="28"/>
      <c r="DV92" s="28"/>
      <c r="DW92" s="28"/>
      <c r="DX92" s="28"/>
      <c r="DY92" s="28"/>
      <c r="DZ92" s="28"/>
      <c r="EA92" s="28"/>
      <c r="EB92" s="28"/>
      <c r="EC92" s="28"/>
      <c r="ED92" s="28"/>
      <c r="EE92" s="28"/>
      <c r="EF92" s="28"/>
      <c r="EG92" s="28"/>
      <c r="EH92" s="28"/>
      <c r="EI92" s="28"/>
      <c r="EJ92" s="28"/>
      <c r="EK92" s="28"/>
      <c r="EL92" s="28"/>
      <c r="EM92" s="28"/>
      <c r="EN92" s="28"/>
      <c r="EO92" s="28"/>
      <c r="EP92" s="28"/>
      <c r="EQ92" s="28"/>
      <c r="ER92" s="28"/>
      <c r="ES92" s="28"/>
      <c r="ET92" s="28"/>
      <c r="EU92" s="28"/>
      <c r="EV92" s="28"/>
      <c r="EW92" s="28"/>
      <c r="EX92" s="28"/>
      <c r="EY92" s="28"/>
      <c r="EZ92" s="28"/>
      <c r="FA92" s="28"/>
      <c r="FB92" s="28"/>
      <c r="FC92" s="28"/>
    </row>
    <row r="93" spans="1:232">
      <c r="B93" s="48"/>
      <c r="C93" s="49"/>
      <c r="D93" s="48"/>
      <c r="E93" s="49"/>
      <c r="F93" s="48"/>
      <c r="G93" s="49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  <c r="CI93" s="28"/>
      <c r="CJ93" s="28"/>
      <c r="CK93" s="28"/>
      <c r="CL93" s="28"/>
      <c r="CM93" s="28"/>
      <c r="CN93" s="28"/>
      <c r="CO93" s="28"/>
      <c r="CP93" s="28"/>
      <c r="CQ93" s="28"/>
      <c r="CR93" s="28"/>
      <c r="CS93" s="28"/>
      <c r="CT93" s="28"/>
      <c r="CU93" s="28"/>
      <c r="CV93" s="28"/>
      <c r="CW93" s="28"/>
      <c r="CX93" s="28"/>
      <c r="CY93" s="28"/>
      <c r="CZ93" s="28"/>
      <c r="DA93" s="28"/>
      <c r="DB93" s="28"/>
      <c r="DC93" s="28"/>
      <c r="DD93" s="28"/>
      <c r="DE93" s="28"/>
      <c r="DF93" s="28"/>
      <c r="DG93" s="28"/>
      <c r="DH93" s="28"/>
      <c r="DI93" s="28"/>
      <c r="DJ93" s="28"/>
      <c r="DK93" s="28"/>
      <c r="DL93" s="28"/>
      <c r="DM93" s="28"/>
      <c r="DN93" s="28"/>
      <c r="DO93" s="28"/>
      <c r="DP93" s="28"/>
      <c r="DQ93" s="28"/>
      <c r="DR93" s="28"/>
      <c r="DS93" s="28"/>
      <c r="DT93" s="28"/>
      <c r="DU93" s="28"/>
      <c r="DV93" s="28"/>
      <c r="DW93" s="28"/>
      <c r="DX93" s="28"/>
      <c r="DY93" s="28"/>
      <c r="DZ93" s="28"/>
      <c r="EA93" s="28"/>
      <c r="EB93" s="28"/>
      <c r="EC93" s="28"/>
      <c r="ED93" s="28"/>
      <c r="EE93" s="28"/>
      <c r="EF93" s="28"/>
      <c r="EG93" s="28"/>
      <c r="EH93" s="28"/>
      <c r="EI93" s="28"/>
      <c r="EJ93" s="28"/>
      <c r="EK93" s="28"/>
      <c r="EL93" s="28"/>
      <c r="EM93" s="28"/>
      <c r="EN93" s="28"/>
      <c r="EO93" s="28"/>
      <c r="EP93" s="28"/>
      <c r="EQ93" s="28"/>
      <c r="ER93" s="28"/>
      <c r="ES93" s="28"/>
      <c r="ET93" s="28"/>
      <c r="EU93" s="28"/>
      <c r="EV93" s="28"/>
      <c r="EW93" s="28"/>
      <c r="EX93" s="28"/>
      <c r="EY93" s="28"/>
      <c r="EZ93" s="28"/>
      <c r="FA93" s="28"/>
      <c r="FB93" s="28"/>
      <c r="FC93" s="28"/>
    </row>
    <row r="94" spans="1:232">
      <c r="A94" s="50"/>
      <c r="B94" s="48"/>
      <c r="C94" s="49"/>
      <c r="D94" s="48"/>
      <c r="E94" s="49"/>
      <c r="F94" s="48"/>
      <c r="G94" s="49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  <c r="CH94" s="28"/>
      <c r="CI94" s="28"/>
      <c r="CJ94" s="28"/>
      <c r="CK94" s="28"/>
      <c r="CL94" s="28"/>
      <c r="CM94" s="28"/>
      <c r="CN94" s="28"/>
      <c r="CO94" s="28"/>
      <c r="CP94" s="28"/>
      <c r="CQ94" s="28"/>
      <c r="CR94" s="28"/>
      <c r="CS94" s="28"/>
      <c r="CT94" s="28"/>
      <c r="CU94" s="28"/>
      <c r="CV94" s="28"/>
      <c r="CW94" s="28"/>
      <c r="CX94" s="28"/>
      <c r="CY94" s="28"/>
      <c r="CZ94" s="28"/>
      <c r="DA94" s="28"/>
      <c r="DB94" s="28"/>
      <c r="DC94" s="28"/>
      <c r="DD94" s="28"/>
      <c r="DE94" s="28"/>
      <c r="DF94" s="28"/>
      <c r="DG94" s="28"/>
      <c r="DH94" s="28"/>
      <c r="DI94" s="28"/>
      <c r="DJ94" s="28"/>
      <c r="DK94" s="28"/>
      <c r="DL94" s="28"/>
      <c r="DM94" s="28"/>
      <c r="DN94" s="28"/>
      <c r="DO94" s="28"/>
      <c r="DP94" s="28"/>
      <c r="DQ94" s="28"/>
      <c r="DR94" s="28"/>
      <c r="DS94" s="28"/>
      <c r="DT94" s="28"/>
      <c r="DU94" s="28"/>
      <c r="DV94" s="28"/>
      <c r="DW94" s="28"/>
      <c r="DX94" s="28"/>
      <c r="DY94" s="28"/>
      <c r="DZ94" s="28"/>
      <c r="EA94" s="28"/>
      <c r="EB94" s="28"/>
      <c r="EC94" s="28"/>
      <c r="ED94" s="28"/>
      <c r="EE94" s="28"/>
      <c r="EF94" s="28"/>
      <c r="EG94" s="28"/>
      <c r="EH94" s="28"/>
      <c r="EI94" s="28"/>
      <c r="EJ94" s="28"/>
      <c r="EK94" s="28"/>
      <c r="EL94" s="28"/>
      <c r="EM94" s="28"/>
      <c r="EN94" s="28"/>
      <c r="EO94" s="28"/>
      <c r="EP94" s="28"/>
      <c r="EQ94" s="28"/>
      <c r="ER94" s="28"/>
      <c r="ES94" s="28"/>
      <c r="ET94" s="28"/>
      <c r="EU94" s="28"/>
      <c r="EV94" s="28"/>
      <c r="EW94" s="28"/>
      <c r="EX94" s="28"/>
      <c r="EY94" s="28"/>
      <c r="EZ94" s="28"/>
      <c r="FA94" s="28"/>
      <c r="FB94" s="28"/>
      <c r="FC94" s="28"/>
    </row>
    <row r="95" spans="1:232">
      <c r="C95" s="49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28"/>
      <c r="CK95" s="28"/>
      <c r="CL95" s="28"/>
      <c r="CM95" s="28"/>
      <c r="CN95" s="28"/>
      <c r="CO95" s="28"/>
      <c r="CP95" s="28"/>
      <c r="CQ95" s="28"/>
      <c r="CR95" s="28"/>
      <c r="CS95" s="28"/>
      <c r="CT95" s="28"/>
      <c r="CU95" s="28"/>
      <c r="CV95" s="28"/>
      <c r="CW95" s="28"/>
      <c r="CX95" s="28"/>
      <c r="CY95" s="28"/>
      <c r="CZ95" s="28"/>
      <c r="DA95" s="28"/>
      <c r="DB95" s="28"/>
      <c r="DC95" s="28"/>
      <c r="DD95" s="28"/>
      <c r="DE95" s="28"/>
      <c r="DF95" s="28"/>
      <c r="DG95" s="28"/>
      <c r="DH95" s="28"/>
      <c r="DI95" s="28"/>
      <c r="DJ95" s="28"/>
      <c r="DK95" s="28"/>
      <c r="DL95" s="28"/>
      <c r="DM95" s="28"/>
      <c r="DN95" s="28"/>
      <c r="DO95" s="28"/>
      <c r="DP95" s="28"/>
      <c r="DQ95" s="28"/>
      <c r="DR95" s="28"/>
      <c r="DS95" s="28"/>
      <c r="DT95" s="28"/>
      <c r="DU95" s="28"/>
      <c r="DV95" s="28"/>
      <c r="DW95" s="28"/>
      <c r="DX95" s="28"/>
      <c r="DY95" s="28"/>
      <c r="DZ95" s="28"/>
      <c r="EA95" s="28"/>
      <c r="EB95" s="28"/>
      <c r="EC95" s="28"/>
      <c r="ED95" s="28"/>
      <c r="EE95" s="28"/>
      <c r="EF95" s="28"/>
      <c r="EG95" s="28"/>
      <c r="EH95" s="28"/>
      <c r="EI95" s="28"/>
      <c r="EJ95" s="28"/>
      <c r="EK95" s="28"/>
      <c r="EL95" s="28"/>
      <c r="EM95" s="28"/>
      <c r="EN95" s="28"/>
      <c r="EO95" s="28"/>
      <c r="EP95" s="28"/>
      <c r="EQ95" s="28"/>
      <c r="ER95" s="28"/>
      <c r="ES95" s="28"/>
      <c r="ET95" s="28"/>
      <c r="EU95" s="28"/>
      <c r="EV95" s="28"/>
      <c r="EW95" s="28"/>
      <c r="EX95" s="28"/>
      <c r="EY95" s="28"/>
      <c r="EZ95" s="28"/>
      <c r="FA95" s="28"/>
      <c r="FB95" s="28"/>
      <c r="FC95" s="28"/>
    </row>
    <row r="96" spans="1:232">
      <c r="C96" s="49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  <c r="CI96" s="28"/>
      <c r="CJ96" s="28"/>
      <c r="CK96" s="28"/>
      <c r="CL96" s="28"/>
      <c r="CM96" s="28"/>
      <c r="CN96" s="28"/>
      <c r="CO96" s="28"/>
      <c r="CP96" s="28"/>
      <c r="CQ96" s="28"/>
      <c r="CR96" s="28"/>
      <c r="CS96" s="28"/>
      <c r="CT96" s="28"/>
      <c r="CU96" s="28"/>
      <c r="CV96" s="28"/>
      <c r="CW96" s="28"/>
      <c r="CX96" s="28"/>
      <c r="CY96" s="28"/>
      <c r="CZ96" s="28"/>
      <c r="DA96" s="28"/>
      <c r="DB96" s="28"/>
      <c r="DC96" s="28"/>
      <c r="DD96" s="28"/>
      <c r="DE96" s="28"/>
      <c r="DF96" s="28"/>
      <c r="DG96" s="28"/>
      <c r="DH96" s="28"/>
      <c r="DI96" s="28"/>
      <c r="DJ96" s="28"/>
      <c r="DK96" s="28"/>
      <c r="DL96" s="28"/>
      <c r="DM96" s="28"/>
      <c r="DN96" s="28"/>
      <c r="DO96" s="28"/>
      <c r="DP96" s="28"/>
      <c r="DQ96" s="28"/>
      <c r="DR96" s="28"/>
      <c r="DS96" s="28"/>
      <c r="DT96" s="28"/>
      <c r="DU96" s="28"/>
      <c r="DV96" s="28"/>
      <c r="DW96" s="28"/>
      <c r="DX96" s="28"/>
      <c r="DY96" s="28"/>
      <c r="DZ96" s="28"/>
      <c r="EA96" s="28"/>
      <c r="EB96" s="28"/>
      <c r="EC96" s="28"/>
      <c r="ED96" s="28"/>
      <c r="EE96" s="28"/>
      <c r="EF96" s="28"/>
      <c r="EG96" s="28"/>
      <c r="EH96" s="28"/>
      <c r="EI96" s="28"/>
      <c r="EJ96" s="28"/>
      <c r="EK96" s="28"/>
      <c r="EL96" s="28"/>
      <c r="EM96" s="28"/>
      <c r="EN96" s="28"/>
      <c r="EO96" s="28"/>
      <c r="EP96" s="28"/>
      <c r="EQ96" s="28"/>
      <c r="ER96" s="28"/>
      <c r="ES96" s="28"/>
      <c r="ET96" s="28"/>
      <c r="EU96" s="28"/>
      <c r="EV96" s="28"/>
      <c r="EW96" s="28"/>
      <c r="EX96" s="28"/>
      <c r="EY96" s="28"/>
      <c r="EZ96" s="28"/>
      <c r="FA96" s="28"/>
      <c r="FB96" s="28"/>
      <c r="FC96" s="28"/>
    </row>
    <row r="97" spans="3:159">
      <c r="C97" s="49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  <c r="CH97" s="28"/>
      <c r="CI97" s="28"/>
      <c r="CJ97" s="28"/>
      <c r="CK97" s="28"/>
      <c r="CL97" s="28"/>
      <c r="CM97" s="28"/>
      <c r="CN97" s="28"/>
      <c r="CO97" s="28"/>
      <c r="CP97" s="28"/>
      <c r="CQ97" s="28"/>
      <c r="CR97" s="28"/>
      <c r="CS97" s="28"/>
      <c r="CT97" s="28"/>
      <c r="CU97" s="28"/>
      <c r="CV97" s="28"/>
      <c r="CW97" s="28"/>
      <c r="CX97" s="28"/>
      <c r="CY97" s="28"/>
      <c r="CZ97" s="28"/>
      <c r="DA97" s="28"/>
      <c r="DB97" s="28"/>
      <c r="DC97" s="28"/>
      <c r="DD97" s="28"/>
      <c r="DE97" s="28"/>
      <c r="DF97" s="28"/>
      <c r="DG97" s="28"/>
      <c r="DH97" s="28"/>
      <c r="DI97" s="28"/>
      <c r="DJ97" s="28"/>
      <c r="DK97" s="28"/>
      <c r="DL97" s="28"/>
      <c r="DM97" s="28"/>
      <c r="DN97" s="28"/>
      <c r="DO97" s="28"/>
      <c r="DP97" s="28"/>
      <c r="DQ97" s="28"/>
      <c r="DR97" s="28"/>
      <c r="DS97" s="28"/>
      <c r="DT97" s="28"/>
      <c r="DU97" s="28"/>
      <c r="DV97" s="28"/>
      <c r="DW97" s="28"/>
      <c r="DX97" s="28"/>
      <c r="DY97" s="28"/>
      <c r="DZ97" s="28"/>
      <c r="EA97" s="28"/>
      <c r="EB97" s="28"/>
      <c r="EC97" s="28"/>
      <c r="ED97" s="28"/>
      <c r="EE97" s="28"/>
      <c r="EF97" s="28"/>
      <c r="EG97" s="28"/>
      <c r="EH97" s="28"/>
      <c r="EI97" s="28"/>
      <c r="EJ97" s="28"/>
      <c r="EK97" s="28"/>
      <c r="EL97" s="28"/>
      <c r="EM97" s="28"/>
      <c r="EN97" s="28"/>
      <c r="EO97" s="28"/>
      <c r="EP97" s="28"/>
      <c r="EQ97" s="28"/>
      <c r="ER97" s="28"/>
      <c r="ES97" s="28"/>
      <c r="ET97" s="28"/>
      <c r="EU97" s="28"/>
      <c r="EV97" s="28"/>
      <c r="EW97" s="28"/>
      <c r="EX97" s="28"/>
      <c r="EY97" s="28"/>
      <c r="EZ97" s="28"/>
      <c r="FA97" s="28"/>
      <c r="FB97" s="28"/>
      <c r="FC97" s="28"/>
    </row>
    <row r="98" spans="3:159">
      <c r="C98" s="49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28"/>
      <c r="CD98" s="28"/>
      <c r="CE98" s="28"/>
      <c r="CF98" s="28"/>
      <c r="CG98" s="28"/>
      <c r="CH98" s="28"/>
      <c r="CI98" s="28"/>
      <c r="CJ98" s="28"/>
      <c r="CK98" s="28"/>
      <c r="CL98" s="28"/>
      <c r="CM98" s="28"/>
      <c r="CN98" s="28"/>
      <c r="CO98" s="28"/>
      <c r="CP98" s="28"/>
      <c r="CQ98" s="28"/>
      <c r="CR98" s="28"/>
      <c r="CS98" s="28"/>
      <c r="CT98" s="28"/>
      <c r="CU98" s="28"/>
      <c r="CV98" s="28"/>
      <c r="CW98" s="28"/>
      <c r="CX98" s="28"/>
      <c r="CY98" s="28"/>
      <c r="CZ98" s="28"/>
      <c r="DA98" s="28"/>
      <c r="DB98" s="28"/>
      <c r="DC98" s="28"/>
      <c r="DD98" s="28"/>
      <c r="DE98" s="28"/>
      <c r="DF98" s="28"/>
      <c r="DG98" s="28"/>
      <c r="DH98" s="28"/>
      <c r="DI98" s="28"/>
      <c r="DJ98" s="28"/>
      <c r="DK98" s="28"/>
      <c r="DL98" s="28"/>
      <c r="DM98" s="28"/>
      <c r="DN98" s="28"/>
      <c r="DO98" s="28"/>
      <c r="DP98" s="28"/>
      <c r="DQ98" s="28"/>
      <c r="DR98" s="28"/>
      <c r="DS98" s="28"/>
      <c r="DT98" s="28"/>
      <c r="DU98" s="28"/>
      <c r="DV98" s="28"/>
      <c r="DW98" s="28"/>
      <c r="DX98" s="28"/>
      <c r="DY98" s="28"/>
      <c r="DZ98" s="28"/>
      <c r="EA98" s="28"/>
      <c r="EB98" s="28"/>
      <c r="EC98" s="28"/>
      <c r="ED98" s="28"/>
      <c r="EE98" s="28"/>
      <c r="EF98" s="28"/>
      <c r="EG98" s="28"/>
      <c r="EH98" s="28"/>
      <c r="EI98" s="28"/>
      <c r="EJ98" s="28"/>
      <c r="EK98" s="28"/>
      <c r="EL98" s="28"/>
      <c r="EM98" s="28"/>
      <c r="EN98" s="28"/>
      <c r="EO98" s="28"/>
      <c r="EP98" s="28"/>
      <c r="EQ98" s="28"/>
      <c r="ER98" s="28"/>
      <c r="ES98" s="28"/>
      <c r="ET98" s="28"/>
      <c r="EU98" s="28"/>
      <c r="EV98" s="28"/>
      <c r="EW98" s="28"/>
      <c r="EX98" s="28"/>
      <c r="EY98" s="28"/>
      <c r="EZ98" s="28"/>
      <c r="FA98" s="28"/>
      <c r="FB98" s="28"/>
      <c r="FC98" s="28"/>
    </row>
    <row r="99" spans="3:159">
      <c r="C99" s="49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  <c r="CC99" s="28"/>
      <c r="CD99" s="28"/>
      <c r="CE99" s="28"/>
      <c r="CF99" s="28"/>
      <c r="CG99" s="28"/>
      <c r="CH99" s="28"/>
      <c r="CI99" s="28"/>
      <c r="CJ99" s="28"/>
      <c r="CK99" s="28"/>
      <c r="CL99" s="28"/>
      <c r="CM99" s="28"/>
      <c r="CN99" s="28"/>
      <c r="CO99" s="28"/>
      <c r="CP99" s="28"/>
      <c r="CQ99" s="28"/>
      <c r="CR99" s="28"/>
      <c r="CS99" s="28"/>
      <c r="CT99" s="28"/>
      <c r="CU99" s="28"/>
      <c r="CV99" s="28"/>
      <c r="CW99" s="28"/>
      <c r="CX99" s="28"/>
      <c r="CY99" s="28"/>
      <c r="CZ99" s="28"/>
      <c r="DA99" s="28"/>
      <c r="DB99" s="28"/>
      <c r="DC99" s="28"/>
      <c r="DD99" s="28"/>
      <c r="DE99" s="28"/>
      <c r="DF99" s="28"/>
      <c r="DG99" s="28"/>
      <c r="DH99" s="28"/>
      <c r="DI99" s="28"/>
      <c r="DJ99" s="28"/>
      <c r="DK99" s="28"/>
      <c r="DL99" s="28"/>
      <c r="DM99" s="28"/>
      <c r="DN99" s="28"/>
      <c r="DO99" s="28"/>
      <c r="DP99" s="28"/>
      <c r="DQ99" s="28"/>
      <c r="DR99" s="28"/>
      <c r="DS99" s="28"/>
      <c r="DT99" s="28"/>
      <c r="DU99" s="28"/>
      <c r="DV99" s="28"/>
      <c r="DW99" s="28"/>
      <c r="DX99" s="28"/>
      <c r="DY99" s="28"/>
      <c r="DZ99" s="28"/>
      <c r="EA99" s="28"/>
      <c r="EB99" s="28"/>
      <c r="EC99" s="28"/>
      <c r="ED99" s="28"/>
      <c r="EE99" s="28"/>
      <c r="EF99" s="28"/>
      <c r="EG99" s="28"/>
      <c r="EH99" s="28"/>
      <c r="EI99" s="28"/>
      <c r="EJ99" s="28"/>
      <c r="EK99" s="28"/>
      <c r="EL99" s="28"/>
      <c r="EM99" s="28"/>
      <c r="EN99" s="28"/>
      <c r="EO99" s="28"/>
      <c r="EP99" s="28"/>
      <c r="EQ99" s="28"/>
      <c r="ER99" s="28"/>
      <c r="ES99" s="28"/>
      <c r="ET99" s="28"/>
      <c r="EU99" s="28"/>
      <c r="EV99" s="28"/>
      <c r="EW99" s="28"/>
      <c r="EX99" s="28"/>
      <c r="EY99" s="28"/>
      <c r="EZ99" s="28"/>
      <c r="FA99" s="28"/>
      <c r="FB99" s="28"/>
      <c r="FC99" s="28"/>
    </row>
    <row r="100" spans="3:159">
      <c r="C100" s="49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  <c r="CC100" s="28"/>
      <c r="CD100" s="28"/>
      <c r="CE100" s="28"/>
      <c r="CF100" s="28"/>
      <c r="CG100" s="28"/>
      <c r="CH100" s="28"/>
      <c r="CI100" s="28"/>
      <c r="CJ100" s="28"/>
      <c r="CK100" s="28"/>
      <c r="CL100" s="28"/>
      <c r="CM100" s="28"/>
      <c r="CN100" s="28"/>
      <c r="CO100" s="28"/>
      <c r="CP100" s="28"/>
      <c r="CQ100" s="28"/>
      <c r="CR100" s="28"/>
      <c r="CS100" s="28"/>
      <c r="CT100" s="28"/>
      <c r="CU100" s="28"/>
      <c r="CV100" s="28"/>
      <c r="CW100" s="28"/>
      <c r="CX100" s="28"/>
      <c r="CY100" s="28"/>
      <c r="CZ100" s="28"/>
      <c r="DA100" s="28"/>
      <c r="DB100" s="28"/>
      <c r="DC100" s="28"/>
      <c r="DD100" s="28"/>
      <c r="DE100" s="28"/>
      <c r="DF100" s="28"/>
      <c r="DG100" s="28"/>
      <c r="DH100" s="28"/>
      <c r="DI100" s="28"/>
      <c r="DJ100" s="28"/>
      <c r="DK100" s="28"/>
      <c r="DL100" s="28"/>
      <c r="DM100" s="28"/>
      <c r="DN100" s="28"/>
      <c r="DO100" s="28"/>
      <c r="DP100" s="28"/>
      <c r="DQ100" s="28"/>
      <c r="DR100" s="28"/>
      <c r="DS100" s="28"/>
      <c r="DT100" s="28"/>
      <c r="DU100" s="28"/>
      <c r="DV100" s="28"/>
      <c r="DW100" s="28"/>
      <c r="DX100" s="28"/>
      <c r="DY100" s="28"/>
      <c r="DZ100" s="28"/>
      <c r="EA100" s="28"/>
      <c r="EB100" s="28"/>
      <c r="EC100" s="28"/>
      <c r="ED100" s="28"/>
      <c r="EE100" s="28"/>
      <c r="EF100" s="28"/>
      <c r="EG100" s="28"/>
      <c r="EH100" s="28"/>
      <c r="EI100" s="28"/>
      <c r="EJ100" s="28"/>
      <c r="EK100" s="28"/>
      <c r="EL100" s="28"/>
      <c r="EM100" s="28"/>
      <c r="EN100" s="28"/>
      <c r="EO100" s="28"/>
      <c r="EP100" s="28"/>
      <c r="EQ100" s="28"/>
      <c r="ER100" s="28"/>
      <c r="ES100" s="28"/>
      <c r="ET100" s="28"/>
      <c r="EU100" s="28"/>
      <c r="EV100" s="28"/>
      <c r="EW100" s="28"/>
      <c r="EX100" s="28"/>
      <c r="EY100" s="28"/>
      <c r="EZ100" s="28"/>
      <c r="FA100" s="28"/>
      <c r="FB100" s="28"/>
      <c r="FC100" s="28"/>
    </row>
    <row r="101" spans="3:159" ht="39.200000000000003" customHeight="1"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  <c r="CC101" s="28"/>
      <c r="CD101" s="28"/>
      <c r="CE101" s="28"/>
      <c r="CF101" s="28"/>
      <c r="CG101" s="28"/>
      <c r="CH101" s="28"/>
      <c r="CI101" s="28"/>
      <c r="CJ101" s="28"/>
      <c r="CK101" s="28"/>
      <c r="CL101" s="28"/>
      <c r="CM101" s="28"/>
      <c r="CN101" s="28"/>
      <c r="CO101" s="28"/>
      <c r="CP101" s="28"/>
      <c r="CQ101" s="28"/>
      <c r="CR101" s="28"/>
      <c r="CS101" s="28"/>
      <c r="CT101" s="28"/>
      <c r="CU101" s="28"/>
      <c r="CV101" s="28"/>
      <c r="CW101" s="28"/>
      <c r="CX101" s="28"/>
      <c r="CY101" s="28"/>
      <c r="CZ101" s="28"/>
      <c r="DA101" s="28"/>
      <c r="DB101" s="28"/>
      <c r="DC101" s="28"/>
      <c r="DD101" s="28"/>
      <c r="DE101" s="28"/>
      <c r="DF101" s="28"/>
      <c r="DG101" s="28"/>
      <c r="DH101" s="28"/>
      <c r="DI101" s="28"/>
      <c r="DJ101" s="28"/>
      <c r="DK101" s="28"/>
      <c r="DL101" s="28"/>
      <c r="DM101" s="28"/>
      <c r="DN101" s="28"/>
      <c r="DO101" s="28"/>
      <c r="DP101" s="28"/>
      <c r="DQ101" s="28"/>
      <c r="DR101" s="28"/>
      <c r="DS101" s="28"/>
      <c r="DT101" s="28"/>
      <c r="DU101" s="28"/>
      <c r="DV101" s="28"/>
      <c r="DW101" s="28"/>
      <c r="DX101" s="28"/>
      <c r="DY101" s="28"/>
      <c r="DZ101" s="28"/>
      <c r="EA101" s="28"/>
      <c r="EB101" s="28"/>
      <c r="EC101" s="28"/>
      <c r="ED101" s="28"/>
      <c r="EE101" s="28"/>
      <c r="EF101" s="28"/>
      <c r="EG101" s="28"/>
      <c r="EH101" s="28"/>
      <c r="EI101" s="28"/>
      <c r="EJ101" s="28"/>
      <c r="EK101" s="28"/>
      <c r="EL101" s="28"/>
      <c r="EM101" s="28"/>
      <c r="EN101" s="28"/>
      <c r="EO101" s="28"/>
      <c r="EP101" s="28"/>
      <c r="EQ101" s="28"/>
      <c r="ER101" s="28"/>
      <c r="ES101" s="28"/>
      <c r="ET101" s="28"/>
      <c r="EU101" s="28"/>
      <c r="EV101" s="28"/>
      <c r="EW101" s="28"/>
      <c r="EX101" s="28"/>
      <c r="EY101" s="28"/>
      <c r="EZ101" s="28"/>
      <c r="FA101" s="28"/>
      <c r="FB101" s="28"/>
      <c r="FC101" s="28"/>
    </row>
    <row r="102" spans="3:159"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  <c r="BW102" s="28"/>
      <c r="BX102" s="28"/>
      <c r="BY102" s="28"/>
      <c r="BZ102" s="28"/>
      <c r="CA102" s="28"/>
      <c r="CB102" s="28"/>
      <c r="CC102" s="28"/>
      <c r="CD102" s="28"/>
      <c r="CE102" s="28"/>
      <c r="CF102" s="28"/>
      <c r="CG102" s="28"/>
      <c r="CH102" s="28"/>
      <c r="CI102" s="28"/>
      <c r="CJ102" s="28"/>
      <c r="CK102" s="28"/>
      <c r="CL102" s="28"/>
      <c r="CM102" s="28"/>
      <c r="CN102" s="28"/>
      <c r="CO102" s="28"/>
      <c r="CP102" s="28"/>
      <c r="CQ102" s="28"/>
      <c r="CR102" s="28"/>
      <c r="CS102" s="28"/>
      <c r="CT102" s="28"/>
      <c r="CU102" s="28"/>
      <c r="CV102" s="28"/>
      <c r="CW102" s="28"/>
      <c r="CX102" s="28"/>
      <c r="CY102" s="28"/>
      <c r="CZ102" s="28"/>
      <c r="DA102" s="28"/>
      <c r="DB102" s="28"/>
      <c r="DC102" s="28"/>
      <c r="DD102" s="28"/>
      <c r="DE102" s="28"/>
      <c r="DF102" s="28"/>
      <c r="DG102" s="28"/>
      <c r="DH102" s="28"/>
      <c r="DI102" s="28"/>
      <c r="DJ102" s="28"/>
      <c r="DK102" s="28"/>
      <c r="DL102" s="28"/>
      <c r="DM102" s="28"/>
      <c r="DN102" s="28"/>
      <c r="DO102" s="28"/>
      <c r="DP102" s="28"/>
      <c r="DQ102" s="28"/>
      <c r="DR102" s="28"/>
      <c r="DS102" s="28"/>
      <c r="DT102" s="28"/>
      <c r="DU102" s="28"/>
      <c r="DV102" s="28"/>
      <c r="DW102" s="28"/>
      <c r="DX102" s="28"/>
      <c r="DY102" s="28"/>
      <c r="DZ102" s="28"/>
      <c r="EA102" s="28"/>
      <c r="EB102" s="28"/>
      <c r="EC102" s="28"/>
      <c r="ED102" s="28"/>
      <c r="EE102" s="28"/>
      <c r="EF102" s="28"/>
      <c r="EG102" s="28"/>
      <c r="EH102" s="28"/>
      <c r="EI102" s="28"/>
      <c r="EJ102" s="28"/>
      <c r="EK102" s="28"/>
      <c r="EL102" s="28"/>
      <c r="EM102" s="28"/>
      <c r="EN102" s="28"/>
      <c r="EO102" s="28"/>
      <c r="EP102" s="28"/>
      <c r="EQ102" s="28"/>
      <c r="ER102" s="28"/>
      <c r="ES102" s="28"/>
      <c r="ET102" s="28"/>
      <c r="EU102" s="28"/>
      <c r="EV102" s="28"/>
      <c r="EW102" s="28"/>
      <c r="EX102" s="28"/>
      <c r="EY102" s="28"/>
      <c r="EZ102" s="28"/>
      <c r="FA102" s="28"/>
      <c r="FB102" s="28"/>
      <c r="FC102" s="28"/>
    </row>
    <row r="103" spans="3:159"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  <c r="BW103" s="28"/>
      <c r="BX103" s="28"/>
      <c r="BY103" s="28"/>
      <c r="BZ103" s="28"/>
      <c r="CA103" s="28"/>
      <c r="CB103" s="28"/>
      <c r="CC103" s="28"/>
      <c r="CD103" s="28"/>
      <c r="CE103" s="28"/>
      <c r="CF103" s="28"/>
      <c r="CG103" s="28"/>
      <c r="CH103" s="28"/>
      <c r="CI103" s="28"/>
      <c r="CJ103" s="28"/>
      <c r="CK103" s="28"/>
      <c r="CL103" s="28"/>
      <c r="CM103" s="28"/>
      <c r="CN103" s="28"/>
      <c r="CO103" s="28"/>
      <c r="CP103" s="28"/>
      <c r="CQ103" s="28"/>
      <c r="CR103" s="28"/>
      <c r="CS103" s="28"/>
      <c r="CT103" s="28"/>
      <c r="CU103" s="28"/>
      <c r="CV103" s="28"/>
      <c r="CW103" s="28"/>
      <c r="CX103" s="28"/>
      <c r="CY103" s="28"/>
      <c r="CZ103" s="28"/>
      <c r="DA103" s="28"/>
      <c r="DB103" s="28"/>
      <c r="DC103" s="28"/>
      <c r="DD103" s="28"/>
      <c r="DE103" s="28"/>
      <c r="DF103" s="28"/>
      <c r="DG103" s="28"/>
      <c r="DH103" s="28"/>
      <c r="DI103" s="28"/>
      <c r="DJ103" s="28"/>
      <c r="DK103" s="28"/>
      <c r="DL103" s="28"/>
      <c r="DM103" s="28"/>
      <c r="DN103" s="28"/>
      <c r="DO103" s="28"/>
      <c r="DP103" s="28"/>
      <c r="DQ103" s="28"/>
      <c r="DR103" s="28"/>
      <c r="DS103" s="28"/>
      <c r="DT103" s="28"/>
      <c r="DU103" s="28"/>
      <c r="DV103" s="28"/>
      <c r="DW103" s="28"/>
      <c r="DX103" s="28"/>
      <c r="DY103" s="28"/>
      <c r="DZ103" s="28"/>
      <c r="EA103" s="28"/>
      <c r="EB103" s="28"/>
      <c r="EC103" s="28"/>
      <c r="ED103" s="28"/>
      <c r="EE103" s="28"/>
      <c r="EF103" s="28"/>
      <c r="EG103" s="28"/>
      <c r="EH103" s="28"/>
      <c r="EI103" s="28"/>
      <c r="EJ103" s="28"/>
      <c r="EK103" s="28"/>
      <c r="EL103" s="28"/>
      <c r="EM103" s="28"/>
      <c r="EN103" s="28"/>
      <c r="EO103" s="28"/>
      <c r="EP103" s="28"/>
      <c r="EQ103" s="28"/>
      <c r="ER103" s="28"/>
      <c r="ES103" s="28"/>
      <c r="ET103" s="28"/>
      <c r="EU103" s="28"/>
      <c r="EV103" s="28"/>
      <c r="EW103" s="28"/>
      <c r="EX103" s="28"/>
      <c r="EY103" s="28"/>
      <c r="EZ103" s="28"/>
      <c r="FA103" s="28"/>
      <c r="FB103" s="28"/>
      <c r="FC103" s="28"/>
    </row>
    <row r="104" spans="3:159"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  <c r="BW104" s="28"/>
      <c r="BX104" s="28"/>
      <c r="BY104" s="28"/>
      <c r="BZ104" s="28"/>
      <c r="CA104" s="28"/>
      <c r="CB104" s="28"/>
      <c r="CC104" s="28"/>
      <c r="CD104" s="28"/>
      <c r="CE104" s="28"/>
      <c r="CF104" s="28"/>
      <c r="CG104" s="28"/>
      <c r="CH104" s="28"/>
      <c r="CI104" s="28"/>
      <c r="CJ104" s="28"/>
      <c r="CK104" s="28"/>
      <c r="CL104" s="28"/>
      <c r="CM104" s="28"/>
      <c r="CN104" s="28"/>
      <c r="CO104" s="28"/>
      <c r="CP104" s="28"/>
      <c r="CQ104" s="28"/>
      <c r="CR104" s="28"/>
      <c r="CS104" s="28"/>
      <c r="CT104" s="28"/>
      <c r="CU104" s="28"/>
      <c r="CV104" s="28"/>
      <c r="CW104" s="28"/>
      <c r="CX104" s="28"/>
      <c r="CY104" s="28"/>
      <c r="CZ104" s="28"/>
      <c r="DA104" s="28"/>
      <c r="DB104" s="28"/>
      <c r="DC104" s="28"/>
      <c r="DD104" s="28"/>
      <c r="DE104" s="28"/>
      <c r="DF104" s="28"/>
      <c r="DG104" s="28"/>
      <c r="DH104" s="28"/>
      <c r="DI104" s="28"/>
      <c r="DJ104" s="28"/>
      <c r="DK104" s="28"/>
      <c r="DL104" s="28"/>
      <c r="DM104" s="28"/>
      <c r="DN104" s="28"/>
      <c r="DO104" s="28"/>
      <c r="DP104" s="28"/>
      <c r="DQ104" s="28"/>
      <c r="DR104" s="28"/>
      <c r="DS104" s="28"/>
      <c r="DT104" s="28"/>
      <c r="DU104" s="28"/>
      <c r="DV104" s="28"/>
      <c r="DW104" s="28"/>
      <c r="DX104" s="28"/>
      <c r="DY104" s="28"/>
      <c r="DZ104" s="28"/>
      <c r="EA104" s="28"/>
      <c r="EB104" s="28"/>
      <c r="EC104" s="28"/>
      <c r="ED104" s="28"/>
      <c r="EE104" s="28"/>
      <c r="EF104" s="28"/>
      <c r="EG104" s="28"/>
      <c r="EH104" s="28"/>
      <c r="EI104" s="28"/>
      <c r="EJ104" s="28"/>
      <c r="EK104" s="28"/>
      <c r="EL104" s="28"/>
      <c r="EM104" s="28"/>
      <c r="EN104" s="28"/>
      <c r="EO104" s="28"/>
      <c r="EP104" s="28"/>
      <c r="EQ104" s="28"/>
      <c r="ER104" s="28"/>
      <c r="ES104" s="28"/>
      <c r="ET104" s="28"/>
      <c r="EU104" s="28"/>
      <c r="EV104" s="28"/>
      <c r="EW104" s="28"/>
      <c r="EX104" s="28"/>
      <c r="EY104" s="28"/>
      <c r="EZ104" s="28"/>
      <c r="FA104" s="28"/>
      <c r="FB104" s="28"/>
      <c r="FC104" s="28"/>
    </row>
    <row r="105" spans="3:159"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  <c r="BW105" s="28"/>
      <c r="BX105" s="28"/>
      <c r="BY105" s="28"/>
      <c r="BZ105" s="28"/>
      <c r="CA105" s="28"/>
      <c r="CB105" s="28"/>
      <c r="CC105" s="28"/>
      <c r="CD105" s="28"/>
      <c r="CE105" s="28"/>
      <c r="CF105" s="28"/>
      <c r="CG105" s="28"/>
      <c r="CH105" s="28"/>
      <c r="CI105" s="28"/>
      <c r="CJ105" s="28"/>
      <c r="CK105" s="28"/>
      <c r="CL105" s="28"/>
      <c r="CM105" s="28"/>
      <c r="CN105" s="28"/>
      <c r="CO105" s="28"/>
      <c r="CP105" s="28"/>
      <c r="CQ105" s="28"/>
      <c r="CR105" s="28"/>
      <c r="CS105" s="28"/>
      <c r="CT105" s="28"/>
      <c r="CU105" s="28"/>
      <c r="CV105" s="28"/>
      <c r="CW105" s="28"/>
      <c r="CX105" s="28"/>
      <c r="CY105" s="28"/>
      <c r="CZ105" s="28"/>
      <c r="DA105" s="28"/>
      <c r="DB105" s="28"/>
      <c r="DC105" s="28"/>
      <c r="DD105" s="28"/>
      <c r="DE105" s="28"/>
      <c r="DF105" s="28"/>
      <c r="DG105" s="28"/>
      <c r="DH105" s="28"/>
      <c r="DI105" s="28"/>
      <c r="DJ105" s="28"/>
      <c r="DK105" s="28"/>
      <c r="DL105" s="28"/>
      <c r="DM105" s="28"/>
      <c r="DN105" s="28"/>
      <c r="DO105" s="28"/>
      <c r="DP105" s="28"/>
      <c r="DQ105" s="28"/>
      <c r="DR105" s="28"/>
      <c r="DS105" s="28"/>
      <c r="DT105" s="28"/>
      <c r="DU105" s="28"/>
      <c r="DV105" s="28"/>
      <c r="DW105" s="28"/>
      <c r="DX105" s="28"/>
      <c r="DY105" s="28"/>
      <c r="DZ105" s="28"/>
      <c r="EA105" s="28"/>
      <c r="EB105" s="28"/>
      <c r="EC105" s="28"/>
      <c r="ED105" s="28"/>
      <c r="EE105" s="28"/>
      <c r="EF105" s="28"/>
      <c r="EG105" s="28"/>
      <c r="EH105" s="28"/>
      <c r="EI105" s="28"/>
      <c r="EJ105" s="28"/>
      <c r="EK105" s="28"/>
      <c r="EL105" s="28"/>
      <c r="EM105" s="28"/>
      <c r="EN105" s="28"/>
      <c r="EO105" s="28"/>
      <c r="EP105" s="28"/>
      <c r="EQ105" s="28"/>
      <c r="ER105" s="28"/>
      <c r="ES105" s="28"/>
      <c r="ET105" s="28"/>
      <c r="EU105" s="28"/>
      <c r="EV105" s="28"/>
      <c r="EW105" s="28"/>
      <c r="EX105" s="28"/>
      <c r="EY105" s="28"/>
      <c r="EZ105" s="28"/>
      <c r="FA105" s="28"/>
      <c r="FB105" s="28"/>
      <c r="FC105" s="28"/>
    </row>
    <row r="106" spans="3:159"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  <c r="BW106" s="28"/>
      <c r="BX106" s="28"/>
      <c r="BY106" s="28"/>
      <c r="BZ106" s="28"/>
      <c r="CA106" s="28"/>
      <c r="CB106" s="28"/>
      <c r="CC106" s="28"/>
      <c r="CD106" s="28"/>
      <c r="CE106" s="28"/>
      <c r="CF106" s="28"/>
      <c r="CG106" s="28"/>
      <c r="CH106" s="28"/>
      <c r="CI106" s="28"/>
      <c r="CJ106" s="28"/>
      <c r="CK106" s="28"/>
      <c r="CL106" s="28"/>
      <c r="CM106" s="28"/>
      <c r="CN106" s="28"/>
      <c r="CO106" s="28"/>
      <c r="CP106" s="28"/>
      <c r="CQ106" s="28"/>
      <c r="CR106" s="28"/>
      <c r="CS106" s="28"/>
      <c r="CT106" s="28"/>
      <c r="CU106" s="28"/>
      <c r="CV106" s="28"/>
      <c r="CW106" s="28"/>
      <c r="CX106" s="28"/>
      <c r="CY106" s="28"/>
      <c r="CZ106" s="28"/>
      <c r="DA106" s="28"/>
      <c r="DB106" s="28"/>
      <c r="DC106" s="28"/>
      <c r="DD106" s="28"/>
      <c r="DE106" s="28"/>
      <c r="DF106" s="28"/>
      <c r="DG106" s="28"/>
      <c r="DH106" s="28"/>
      <c r="DI106" s="28"/>
      <c r="DJ106" s="28"/>
      <c r="DK106" s="28"/>
      <c r="DL106" s="28"/>
      <c r="DM106" s="28"/>
      <c r="DN106" s="28"/>
      <c r="DO106" s="28"/>
      <c r="DP106" s="28"/>
      <c r="DQ106" s="28"/>
      <c r="DR106" s="28"/>
      <c r="DS106" s="28"/>
      <c r="DT106" s="28"/>
      <c r="DU106" s="28"/>
      <c r="DV106" s="28"/>
      <c r="DW106" s="28"/>
      <c r="DX106" s="28"/>
      <c r="DY106" s="28"/>
      <c r="DZ106" s="28"/>
      <c r="EA106" s="28"/>
      <c r="EB106" s="28"/>
      <c r="EC106" s="28"/>
      <c r="ED106" s="28"/>
      <c r="EE106" s="28"/>
      <c r="EF106" s="28"/>
      <c r="EG106" s="28"/>
      <c r="EH106" s="28"/>
      <c r="EI106" s="28"/>
      <c r="EJ106" s="28"/>
      <c r="EK106" s="28"/>
      <c r="EL106" s="28"/>
      <c r="EM106" s="28"/>
      <c r="EN106" s="28"/>
      <c r="EO106" s="28"/>
      <c r="EP106" s="28"/>
      <c r="EQ106" s="28"/>
      <c r="ER106" s="28"/>
      <c r="ES106" s="28"/>
      <c r="ET106" s="28"/>
      <c r="EU106" s="28"/>
      <c r="EV106" s="28"/>
      <c r="EW106" s="28"/>
      <c r="EX106" s="28"/>
      <c r="EY106" s="28"/>
      <c r="EZ106" s="28"/>
      <c r="FA106" s="28"/>
      <c r="FB106" s="28"/>
      <c r="FC106" s="28"/>
    </row>
    <row r="107" spans="3:159"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  <c r="BX107" s="28"/>
      <c r="BY107" s="28"/>
      <c r="BZ107" s="28"/>
      <c r="CA107" s="28"/>
      <c r="CB107" s="28"/>
      <c r="CC107" s="28"/>
      <c r="CD107" s="28"/>
      <c r="CE107" s="28"/>
      <c r="CF107" s="28"/>
      <c r="CG107" s="28"/>
      <c r="CH107" s="28"/>
      <c r="CI107" s="28"/>
      <c r="CJ107" s="28"/>
      <c r="CK107" s="28"/>
      <c r="CL107" s="28"/>
      <c r="CM107" s="28"/>
      <c r="CN107" s="28"/>
      <c r="CO107" s="28"/>
      <c r="CP107" s="28"/>
      <c r="CQ107" s="28"/>
      <c r="CR107" s="28"/>
      <c r="CS107" s="28"/>
      <c r="CT107" s="28"/>
      <c r="CU107" s="28"/>
      <c r="CV107" s="28"/>
      <c r="CW107" s="28"/>
      <c r="CX107" s="28"/>
      <c r="CY107" s="28"/>
      <c r="CZ107" s="28"/>
      <c r="DA107" s="28"/>
      <c r="DB107" s="28"/>
      <c r="DC107" s="28"/>
      <c r="DD107" s="28"/>
      <c r="DE107" s="28"/>
      <c r="DF107" s="28"/>
      <c r="DG107" s="28"/>
      <c r="DH107" s="28"/>
      <c r="DI107" s="28"/>
      <c r="DJ107" s="28"/>
      <c r="DK107" s="28"/>
      <c r="DL107" s="28"/>
      <c r="DM107" s="28"/>
      <c r="DN107" s="28"/>
      <c r="DO107" s="28"/>
      <c r="DP107" s="28"/>
      <c r="DQ107" s="28"/>
      <c r="DR107" s="28"/>
      <c r="DS107" s="28"/>
      <c r="DT107" s="28"/>
      <c r="DU107" s="28"/>
      <c r="DV107" s="28"/>
      <c r="DW107" s="28"/>
      <c r="DX107" s="28"/>
      <c r="DY107" s="28"/>
      <c r="DZ107" s="28"/>
      <c r="EA107" s="28"/>
      <c r="EB107" s="28"/>
      <c r="EC107" s="28"/>
      <c r="ED107" s="28"/>
      <c r="EE107" s="28"/>
      <c r="EF107" s="28"/>
      <c r="EG107" s="28"/>
      <c r="EH107" s="28"/>
      <c r="EI107" s="28"/>
      <c r="EJ107" s="28"/>
      <c r="EK107" s="28"/>
      <c r="EL107" s="28"/>
      <c r="EM107" s="28"/>
      <c r="EN107" s="28"/>
      <c r="EO107" s="28"/>
      <c r="EP107" s="28"/>
      <c r="EQ107" s="28"/>
      <c r="ER107" s="28"/>
      <c r="ES107" s="28"/>
      <c r="ET107" s="28"/>
      <c r="EU107" s="28"/>
      <c r="EV107" s="28"/>
      <c r="EW107" s="28"/>
      <c r="EX107" s="28"/>
      <c r="EY107" s="28"/>
      <c r="EZ107" s="28"/>
      <c r="FA107" s="28"/>
      <c r="FB107" s="28"/>
      <c r="FC107" s="28"/>
    </row>
    <row r="108" spans="3:159"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  <c r="CC108" s="28"/>
      <c r="CD108" s="28"/>
      <c r="CE108" s="28"/>
      <c r="CF108" s="28"/>
      <c r="CG108" s="28"/>
      <c r="CH108" s="28"/>
      <c r="CI108" s="28"/>
      <c r="CJ108" s="28"/>
      <c r="CK108" s="28"/>
      <c r="CL108" s="28"/>
      <c r="CM108" s="28"/>
      <c r="CN108" s="28"/>
      <c r="CO108" s="28"/>
      <c r="CP108" s="28"/>
      <c r="CQ108" s="28"/>
      <c r="CR108" s="28"/>
      <c r="CS108" s="28"/>
      <c r="CT108" s="28"/>
      <c r="CU108" s="28"/>
      <c r="CV108" s="28"/>
      <c r="CW108" s="28"/>
      <c r="CX108" s="28"/>
      <c r="CY108" s="28"/>
      <c r="CZ108" s="28"/>
      <c r="DA108" s="28"/>
      <c r="DB108" s="28"/>
      <c r="DC108" s="28"/>
      <c r="DD108" s="28"/>
      <c r="DE108" s="28"/>
      <c r="DF108" s="28"/>
      <c r="DG108" s="28"/>
      <c r="DH108" s="28"/>
      <c r="DI108" s="28"/>
      <c r="DJ108" s="28"/>
      <c r="DK108" s="28"/>
      <c r="DL108" s="28"/>
      <c r="DM108" s="28"/>
      <c r="DN108" s="28"/>
      <c r="DO108" s="28"/>
      <c r="DP108" s="28"/>
      <c r="DQ108" s="28"/>
      <c r="DR108" s="28"/>
      <c r="DS108" s="28"/>
      <c r="DT108" s="28"/>
      <c r="DU108" s="28"/>
      <c r="DV108" s="28"/>
      <c r="DW108" s="28"/>
      <c r="DX108" s="28"/>
      <c r="DY108" s="28"/>
      <c r="DZ108" s="28"/>
      <c r="EA108" s="28"/>
      <c r="EB108" s="28"/>
      <c r="EC108" s="28"/>
      <c r="ED108" s="28"/>
      <c r="EE108" s="28"/>
      <c r="EF108" s="28"/>
      <c r="EG108" s="28"/>
      <c r="EH108" s="28"/>
      <c r="EI108" s="28"/>
      <c r="EJ108" s="28"/>
      <c r="EK108" s="28"/>
      <c r="EL108" s="28"/>
      <c r="EM108" s="28"/>
      <c r="EN108" s="28"/>
      <c r="EO108" s="28"/>
      <c r="EP108" s="28"/>
      <c r="EQ108" s="28"/>
      <c r="ER108" s="28"/>
      <c r="ES108" s="28"/>
      <c r="ET108" s="28"/>
      <c r="EU108" s="28"/>
      <c r="EV108" s="28"/>
      <c r="EW108" s="28"/>
      <c r="EX108" s="28"/>
      <c r="EY108" s="28"/>
      <c r="EZ108" s="28"/>
      <c r="FA108" s="28"/>
      <c r="FB108" s="28"/>
      <c r="FC108" s="28"/>
    </row>
    <row r="109" spans="3:159"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8"/>
      <c r="CA109" s="28"/>
      <c r="CB109" s="28"/>
      <c r="CC109" s="28"/>
      <c r="CD109" s="28"/>
      <c r="CE109" s="28"/>
      <c r="CF109" s="28"/>
      <c r="CG109" s="28"/>
      <c r="CH109" s="28"/>
      <c r="CI109" s="28"/>
      <c r="CJ109" s="28"/>
      <c r="CK109" s="28"/>
      <c r="CL109" s="28"/>
      <c r="CM109" s="28"/>
      <c r="CN109" s="28"/>
      <c r="CO109" s="28"/>
      <c r="CP109" s="28"/>
      <c r="CQ109" s="28"/>
      <c r="CR109" s="28"/>
      <c r="CS109" s="28"/>
      <c r="CT109" s="28"/>
      <c r="CU109" s="28"/>
      <c r="CV109" s="28"/>
      <c r="CW109" s="28"/>
      <c r="CX109" s="28"/>
      <c r="CY109" s="28"/>
      <c r="CZ109" s="28"/>
      <c r="DA109" s="28"/>
      <c r="DB109" s="28"/>
      <c r="DC109" s="28"/>
      <c r="DD109" s="28"/>
      <c r="DE109" s="28"/>
      <c r="DF109" s="28"/>
      <c r="DG109" s="28"/>
      <c r="DH109" s="28"/>
      <c r="DI109" s="28"/>
      <c r="DJ109" s="28"/>
      <c r="DK109" s="28"/>
      <c r="DL109" s="28"/>
      <c r="DM109" s="28"/>
      <c r="DN109" s="28"/>
      <c r="DO109" s="28"/>
      <c r="DP109" s="28"/>
      <c r="DQ109" s="28"/>
      <c r="DR109" s="28"/>
      <c r="DS109" s="28"/>
      <c r="DT109" s="28"/>
      <c r="DU109" s="28"/>
      <c r="DV109" s="28"/>
      <c r="DW109" s="28"/>
      <c r="DX109" s="28"/>
      <c r="DY109" s="28"/>
      <c r="DZ109" s="28"/>
      <c r="EA109" s="28"/>
      <c r="EB109" s="28"/>
      <c r="EC109" s="28"/>
      <c r="ED109" s="28"/>
      <c r="EE109" s="28"/>
      <c r="EF109" s="28"/>
      <c r="EG109" s="28"/>
      <c r="EH109" s="28"/>
      <c r="EI109" s="28"/>
      <c r="EJ109" s="28"/>
      <c r="EK109" s="28"/>
      <c r="EL109" s="28"/>
      <c r="EM109" s="28"/>
      <c r="EN109" s="28"/>
      <c r="EO109" s="28"/>
      <c r="EP109" s="28"/>
      <c r="EQ109" s="28"/>
      <c r="ER109" s="28"/>
      <c r="ES109" s="28"/>
      <c r="ET109" s="28"/>
      <c r="EU109" s="28"/>
      <c r="EV109" s="28"/>
      <c r="EW109" s="28"/>
      <c r="EX109" s="28"/>
      <c r="EY109" s="28"/>
      <c r="EZ109" s="28"/>
      <c r="FA109" s="28"/>
      <c r="FB109" s="28"/>
      <c r="FC109" s="28"/>
    </row>
    <row r="110" spans="3:159"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28"/>
      <c r="BZ110" s="28"/>
      <c r="CA110" s="28"/>
      <c r="CB110" s="28"/>
      <c r="CC110" s="28"/>
      <c r="CD110" s="28"/>
      <c r="CE110" s="28"/>
      <c r="CF110" s="28"/>
      <c r="CG110" s="28"/>
      <c r="CH110" s="28"/>
      <c r="CI110" s="28"/>
      <c r="CJ110" s="28"/>
      <c r="CK110" s="28"/>
      <c r="CL110" s="28"/>
      <c r="CM110" s="28"/>
      <c r="CN110" s="28"/>
      <c r="CO110" s="28"/>
      <c r="CP110" s="28"/>
      <c r="CQ110" s="28"/>
      <c r="CR110" s="28"/>
      <c r="CS110" s="28"/>
      <c r="CT110" s="28"/>
      <c r="CU110" s="28"/>
      <c r="CV110" s="28"/>
      <c r="CW110" s="28"/>
      <c r="CX110" s="28"/>
      <c r="CY110" s="28"/>
      <c r="CZ110" s="28"/>
      <c r="DA110" s="28"/>
      <c r="DB110" s="28"/>
      <c r="DC110" s="28"/>
      <c r="DD110" s="28"/>
      <c r="DE110" s="28"/>
      <c r="DF110" s="28"/>
      <c r="DG110" s="28"/>
      <c r="DH110" s="28"/>
      <c r="DI110" s="28"/>
      <c r="DJ110" s="28"/>
      <c r="DK110" s="28"/>
      <c r="DL110" s="28"/>
      <c r="DM110" s="28"/>
      <c r="DN110" s="28"/>
      <c r="DO110" s="28"/>
      <c r="DP110" s="28"/>
      <c r="DQ110" s="28"/>
      <c r="DR110" s="28"/>
      <c r="DS110" s="28"/>
      <c r="DT110" s="28"/>
      <c r="DU110" s="28"/>
      <c r="DV110" s="28"/>
      <c r="DW110" s="28"/>
      <c r="DX110" s="28"/>
      <c r="DY110" s="28"/>
      <c r="DZ110" s="28"/>
      <c r="EA110" s="28"/>
      <c r="EB110" s="28"/>
      <c r="EC110" s="28"/>
      <c r="ED110" s="28"/>
      <c r="EE110" s="28"/>
      <c r="EF110" s="28"/>
      <c r="EG110" s="28"/>
      <c r="EH110" s="28"/>
      <c r="EI110" s="28"/>
      <c r="EJ110" s="28"/>
      <c r="EK110" s="28"/>
      <c r="EL110" s="28"/>
      <c r="EM110" s="28"/>
      <c r="EN110" s="28"/>
      <c r="EO110" s="28"/>
      <c r="EP110" s="28"/>
      <c r="EQ110" s="28"/>
      <c r="ER110" s="28"/>
      <c r="ES110" s="28"/>
      <c r="ET110" s="28"/>
      <c r="EU110" s="28"/>
      <c r="EV110" s="28"/>
      <c r="EW110" s="28"/>
      <c r="EX110" s="28"/>
      <c r="EY110" s="28"/>
      <c r="EZ110" s="28"/>
      <c r="FA110" s="28"/>
      <c r="FB110" s="28"/>
      <c r="FC110" s="28"/>
    </row>
    <row r="111" spans="3:159"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  <c r="CG111" s="28"/>
      <c r="CH111" s="28"/>
      <c r="CI111" s="28"/>
      <c r="CJ111" s="28"/>
      <c r="CK111" s="28"/>
      <c r="CL111" s="28"/>
      <c r="CM111" s="28"/>
      <c r="CN111" s="28"/>
      <c r="CO111" s="28"/>
      <c r="CP111" s="28"/>
      <c r="CQ111" s="28"/>
      <c r="CR111" s="28"/>
      <c r="CS111" s="28"/>
      <c r="CT111" s="28"/>
      <c r="CU111" s="28"/>
      <c r="CV111" s="28"/>
      <c r="CW111" s="28"/>
      <c r="CX111" s="28"/>
      <c r="CY111" s="28"/>
      <c r="CZ111" s="28"/>
      <c r="DA111" s="28"/>
      <c r="DB111" s="28"/>
      <c r="DC111" s="28"/>
      <c r="DD111" s="28"/>
      <c r="DE111" s="28"/>
      <c r="DF111" s="28"/>
      <c r="DG111" s="28"/>
      <c r="DH111" s="28"/>
      <c r="DI111" s="28"/>
      <c r="DJ111" s="28"/>
      <c r="DK111" s="28"/>
      <c r="DL111" s="28"/>
      <c r="DM111" s="28"/>
      <c r="DN111" s="28"/>
      <c r="DO111" s="28"/>
      <c r="DP111" s="28"/>
      <c r="DQ111" s="28"/>
      <c r="DR111" s="28"/>
      <c r="DS111" s="28"/>
      <c r="DT111" s="28"/>
      <c r="DU111" s="28"/>
      <c r="DV111" s="28"/>
      <c r="DW111" s="28"/>
      <c r="DX111" s="28"/>
      <c r="DY111" s="28"/>
      <c r="DZ111" s="28"/>
      <c r="EA111" s="28"/>
      <c r="EB111" s="28"/>
      <c r="EC111" s="28"/>
      <c r="ED111" s="28"/>
      <c r="EE111" s="28"/>
      <c r="EF111" s="28"/>
      <c r="EG111" s="28"/>
      <c r="EH111" s="28"/>
      <c r="EI111" s="28"/>
      <c r="EJ111" s="28"/>
      <c r="EK111" s="28"/>
      <c r="EL111" s="28"/>
      <c r="EM111" s="28"/>
      <c r="EN111" s="28"/>
      <c r="EO111" s="28"/>
      <c r="EP111" s="28"/>
      <c r="EQ111" s="28"/>
      <c r="ER111" s="28"/>
      <c r="ES111" s="28"/>
      <c r="ET111" s="28"/>
      <c r="EU111" s="28"/>
      <c r="EV111" s="28"/>
      <c r="EW111" s="28"/>
      <c r="EX111" s="28"/>
      <c r="EY111" s="28"/>
      <c r="EZ111" s="28"/>
      <c r="FA111" s="28"/>
      <c r="FB111" s="28"/>
      <c r="FC111" s="28"/>
    </row>
    <row r="112" spans="3:159"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28"/>
      <c r="BW112" s="28"/>
      <c r="BX112" s="28"/>
      <c r="BY112" s="28"/>
      <c r="BZ112" s="28"/>
      <c r="CA112" s="28"/>
      <c r="CB112" s="28"/>
      <c r="CC112" s="28"/>
      <c r="CD112" s="28"/>
      <c r="CE112" s="28"/>
      <c r="CF112" s="28"/>
      <c r="CG112" s="28"/>
      <c r="CH112" s="28"/>
      <c r="CI112" s="28"/>
      <c r="CJ112" s="28"/>
      <c r="CK112" s="28"/>
      <c r="CL112" s="28"/>
      <c r="CM112" s="28"/>
      <c r="CN112" s="28"/>
      <c r="CO112" s="28"/>
      <c r="CP112" s="28"/>
      <c r="CQ112" s="28"/>
      <c r="CR112" s="28"/>
      <c r="CS112" s="28"/>
      <c r="CT112" s="28"/>
      <c r="CU112" s="28"/>
      <c r="CV112" s="28"/>
      <c r="CW112" s="28"/>
      <c r="CX112" s="28"/>
      <c r="CY112" s="28"/>
      <c r="CZ112" s="28"/>
      <c r="DA112" s="28"/>
      <c r="DB112" s="28"/>
      <c r="DC112" s="28"/>
      <c r="DD112" s="28"/>
      <c r="DE112" s="28"/>
      <c r="DF112" s="28"/>
      <c r="DG112" s="28"/>
      <c r="DH112" s="28"/>
      <c r="DI112" s="28"/>
      <c r="DJ112" s="28"/>
      <c r="DK112" s="28"/>
      <c r="DL112" s="28"/>
      <c r="DM112" s="28"/>
      <c r="DN112" s="28"/>
      <c r="DO112" s="28"/>
      <c r="DP112" s="28"/>
      <c r="DQ112" s="28"/>
      <c r="DR112" s="28"/>
      <c r="DS112" s="28"/>
      <c r="DT112" s="28"/>
      <c r="DU112" s="28"/>
      <c r="DV112" s="28"/>
      <c r="DW112" s="28"/>
      <c r="DX112" s="28"/>
      <c r="DY112" s="28"/>
      <c r="DZ112" s="28"/>
      <c r="EA112" s="28"/>
      <c r="EB112" s="28"/>
      <c r="EC112" s="28"/>
      <c r="ED112" s="28"/>
      <c r="EE112" s="28"/>
      <c r="EF112" s="28"/>
      <c r="EG112" s="28"/>
      <c r="EH112" s="28"/>
      <c r="EI112" s="28"/>
      <c r="EJ112" s="28"/>
      <c r="EK112" s="28"/>
      <c r="EL112" s="28"/>
      <c r="EM112" s="28"/>
      <c r="EN112" s="28"/>
      <c r="EO112" s="28"/>
      <c r="EP112" s="28"/>
      <c r="EQ112" s="28"/>
      <c r="ER112" s="28"/>
      <c r="ES112" s="28"/>
      <c r="ET112" s="28"/>
      <c r="EU112" s="28"/>
      <c r="EV112" s="28"/>
      <c r="EW112" s="28"/>
      <c r="EX112" s="28"/>
      <c r="EY112" s="28"/>
      <c r="EZ112" s="28"/>
      <c r="FA112" s="28"/>
      <c r="FB112" s="28"/>
      <c r="FC112" s="28"/>
    </row>
    <row r="113" spans="8:159"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28"/>
      <c r="BX113" s="28"/>
      <c r="BY113" s="28"/>
      <c r="BZ113" s="28"/>
      <c r="CA113" s="28"/>
      <c r="CB113" s="28"/>
      <c r="CC113" s="28"/>
      <c r="CD113" s="28"/>
      <c r="CE113" s="28"/>
      <c r="CF113" s="28"/>
      <c r="CG113" s="28"/>
      <c r="CH113" s="28"/>
      <c r="CI113" s="28"/>
      <c r="CJ113" s="28"/>
      <c r="CK113" s="28"/>
      <c r="CL113" s="28"/>
      <c r="CM113" s="28"/>
      <c r="CN113" s="28"/>
      <c r="CO113" s="28"/>
      <c r="CP113" s="28"/>
      <c r="CQ113" s="28"/>
      <c r="CR113" s="28"/>
      <c r="CS113" s="28"/>
      <c r="CT113" s="28"/>
      <c r="CU113" s="28"/>
      <c r="CV113" s="28"/>
      <c r="CW113" s="28"/>
      <c r="CX113" s="28"/>
      <c r="CY113" s="28"/>
      <c r="CZ113" s="28"/>
      <c r="DA113" s="28"/>
      <c r="DB113" s="28"/>
      <c r="DC113" s="28"/>
      <c r="DD113" s="28"/>
      <c r="DE113" s="28"/>
      <c r="DF113" s="28"/>
      <c r="DG113" s="28"/>
      <c r="DH113" s="28"/>
      <c r="DI113" s="28"/>
      <c r="DJ113" s="28"/>
      <c r="DK113" s="28"/>
      <c r="DL113" s="28"/>
      <c r="DM113" s="28"/>
      <c r="DN113" s="28"/>
      <c r="DO113" s="28"/>
      <c r="DP113" s="28"/>
      <c r="DQ113" s="28"/>
      <c r="DR113" s="28"/>
      <c r="DS113" s="28"/>
      <c r="DT113" s="28"/>
      <c r="DU113" s="28"/>
      <c r="DV113" s="28"/>
      <c r="DW113" s="28"/>
      <c r="DX113" s="28"/>
      <c r="DY113" s="28"/>
      <c r="DZ113" s="28"/>
      <c r="EA113" s="28"/>
      <c r="EB113" s="28"/>
      <c r="EC113" s="28"/>
      <c r="ED113" s="28"/>
      <c r="EE113" s="28"/>
      <c r="EF113" s="28"/>
      <c r="EG113" s="28"/>
      <c r="EH113" s="28"/>
      <c r="EI113" s="28"/>
      <c r="EJ113" s="28"/>
      <c r="EK113" s="28"/>
      <c r="EL113" s="28"/>
      <c r="EM113" s="28"/>
      <c r="EN113" s="28"/>
      <c r="EO113" s="28"/>
      <c r="EP113" s="28"/>
      <c r="EQ113" s="28"/>
      <c r="ER113" s="28"/>
      <c r="ES113" s="28"/>
      <c r="ET113" s="28"/>
      <c r="EU113" s="28"/>
      <c r="EV113" s="28"/>
      <c r="EW113" s="28"/>
      <c r="EX113" s="28"/>
      <c r="EY113" s="28"/>
      <c r="EZ113" s="28"/>
      <c r="FA113" s="28"/>
      <c r="FB113" s="28"/>
      <c r="FC113" s="28"/>
    </row>
    <row r="114" spans="8:159"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28"/>
      <c r="BW114" s="28"/>
      <c r="BX114" s="28"/>
      <c r="BY114" s="28"/>
      <c r="BZ114" s="28"/>
      <c r="CA114" s="28"/>
      <c r="CB114" s="28"/>
      <c r="CC114" s="28"/>
      <c r="CD114" s="28"/>
      <c r="CE114" s="28"/>
      <c r="CF114" s="28"/>
      <c r="CG114" s="28"/>
      <c r="CH114" s="28"/>
      <c r="CI114" s="28"/>
      <c r="CJ114" s="28"/>
      <c r="CK114" s="28"/>
      <c r="CL114" s="28"/>
      <c r="CM114" s="28"/>
      <c r="CN114" s="28"/>
      <c r="CO114" s="28"/>
      <c r="CP114" s="28"/>
      <c r="CQ114" s="28"/>
      <c r="CR114" s="28"/>
      <c r="CS114" s="28"/>
      <c r="CT114" s="28"/>
      <c r="CU114" s="28"/>
      <c r="CV114" s="28"/>
      <c r="CW114" s="28"/>
      <c r="CX114" s="28"/>
      <c r="CY114" s="28"/>
      <c r="CZ114" s="28"/>
      <c r="DA114" s="28"/>
      <c r="DB114" s="28"/>
      <c r="DC114" s="28"/>
      <c r="DD114" s="28"/>
      <c r="DE114" s="28"/>
      <c r="DF114" s="28"/>
      <c r="DG114" s="28"/>
      <c r="DH114" s="28"/>
      <c r="DI114" s="28"/>
      <c r="DJ114" s="28"/>
      <c r="DK114" s="28"/>
      <c r="DL114" s="28"/>
      <c r="DM114" s="28"/>
      <c r="DN114" s="28"/>
      <c r="DO114" s="28"/>
      <c r="DP114" s="28"/>
      <c r="DQ114" s="28"/>
      <c r="DR114" s="28"/>
      <c r="DS114" s="28"/>
      <c r="DT114" s="28"/>
      <c r="DU114" s="28"/>
      <c r="DV114" s="28"/>
      <c r="DW114" s="28"/>
      <c r="DX114" s="28"/>
      <c r="DY114" s="28"/>
      <c r="DZ114" s="28"/>
      <c r="EA114" s="28"/>
      <c r="EB114" s="28"/>
      <c r="EC114" s="28"/>
      <c r="ED114" s="28"/>
      <c r="EE114" s="28"/>
      <c r="EF114" s="28"/>
      <c r="EG114" s="28"/>
      <c r="EH114" s="28"/>
      <c r="EI114" s="28"/>
      <c r="EJ114" s="28"/>
      <c r="EK114" s="28"/>
      <c r="EL114" s="28"/>
      <c r="EM114" s="28"/>
      <c r="EN114" s="28"/>
      <c r="EO114" s="28"/>
      <c r="EP114" s="28"/>
      <c r="EQ114" s="28"/>
      <c r="ER114" s="28"/>
      <c r="ES114" s="28"/>
      <c r="ET114" s="28"/>
      <c r="EU114" s="28"/>
      <c r="EV114" s="28"/>
      <c r="EW114" s="28"/>
      <c r="EX114" s="28"/>
      <c r="EY114" s="28"/>
      <c r="EZ114" s="28"/>
      <c r="FA114" s="28"/>
      <c r="FB114" s="28"/>
      <c r="FC114" s="28"/>
    </row>
    <row r="115" spans="8:159"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28"/>
      <c r="BW115" s="28"/>
      <c r="BX115" s="28"/>
      <c r="BY115" s="28"/>
      <c r="BZ115" s="28"/>
      <c r="CA115" s="28"/>
      <c r="CB115" s="28"/>
      <c r="CC115" s="28"/>
      <c r="CD115" s="28"/>
      <c r="CE115" s="28"/>
      <c r="CF115" s="28"/>
      <c r="CG115" s="28"/>
      <c r="CH115" s="28"/>
      <c r="CI115" s="28"/>
      <c r="CJ115" s="28"/>
      <c r="CK115" s="28"/>
      <c r="CL115" s="28"/>
      <c r="CM115" s="28"/>
      <c r="CN115" s="28"/>
      <c r="CO115" s="28"/>
      <c r="CP115" s="28"/>
      <c r="CQ115" s="28"/>
      <c r="CR115" s="28"/>
      <c r="CS115" s="28"/>
      <c r="CT115" s="28"/>
      <c r="CU115" s="28"/>
      <c r="CV115" s="28"/>
      <c r="CW115" s="28"/>
      <c r="CX115" s="28"/>
      <c r="CY115" s="28"/>
      <c r="CZ115" s="28"/>
      <c r="DA115" s="28"/>
      <c r="DB115" s="28"/>
      <c r="DC115" s="28"/>
      <c r="DD115" s="28"/>
      <c r="DE115" s="28"/>
      <c r="DF115" s="28"/>
      <c r="DG115" s="28"/>
      <c r="DH115" s="28"/>
      <c r="DI115" s="28"/>
      <c r="DJ115" s="28"/>
      <c r="DK115" s="28"/>
      <c r="DL115" s="28"/>
      <c r="DM115" s="28"/>
      <c r="DN115" s="28"/>
      <c r="DO115" s="28"/>
      <c r="DP115" s="28"/>
      <c r="DQ115" s="28"/>
      <c r="DR115" s="28"/>
      <c r="DS115" s="28"/>
      <c r="DT115" s="28"/>
      <c r="DU115" s="28"/>
      <c r="DV115" s="28"/>
      <c r="DW115" s="28"/>
      <c r="DX115" s="28"/>
      <c r="DY115" s="28"/>
      <c r="DZ115" s="28"/>
      <c r="EA115" s="28"/>
      <c r="EB115" s="28"/>
      <c r="EC115" s="28"/>
      <c r="ED115" s="28"/>
      <c r="EE115" s="28"/>
      <c r="EF115" s="28"/>
      <c r="EG115" s="28"/>
      <c r="EH115" s="28"/>
      <c r="EI115" s="28"/>
      <c r="EJ115" s="28"/>
      <c r="EK115" s="28"/>
      <c r="EL115" s="28"/>
      <c r="EM115" s="28"/>
      <c r="EN115" s="28"/>
      <c r="EO115" s="28"/>
      <c r="EP115" s="28"/>
      <c r="EQ115" s="28"/>
      <c r="ER115" s="28"/>
      <c r="ES115" s="28"/>
      <c r="ET115" s="28"/>
      <c r="EU115" s="28"/>
      <c r="EV115" s="28"/>
      <c r="EW115" s="28"/>
      <c r="EX115" s="28"/>
      <c r="EY115" s="28"/>
      <c r="EZ115" s="28"/>
      <c r="FA115" s="28"/>
      <c r="FB115" s="28"/>
      <c r="FC115" s="28"/>
    </row>
    <row r="116" spans="8:159" ht="12.95" customHeight="1"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28"/>
      <c r="BX116" s="28"/>
      <c r="BY116" s="28"/>
      <c r="BZ116" s="28"/>
      <c r="CA116" s="28"/>
      <c r="CB116" s="28"/>
      <c r="CC116" s="28"/>
      <c r="CD116" s="28"/>
      <c r="CE116" s="28"/>
      <c r="CF116" s="28"/>
      <c r="CG116" s="28"/>
      <c r="CH116" s="28"/>
      <c r="CI116" s="28"/>
      <c r="CJ116" s="28"/>
      <c r="CK116" s="28"/>
      <c r="CL116" s="28"/>
      <c r="CM116" s="28"/>
      <c r="CN116" s="28"/>
      <c r="CO116" s="28"/>
      <c r="CP116" s="28"/>
      <c r="CQ116" s="28"/>
      <c r="CR116" s="28"/>
      <c r="CS116" s="28"/>
      <c r="CT116" s="28"/>
      <c r="CU116" s="28"/>
      <c r="CV116" s="28"/>
      <c r="CW116" s="28"/>
      <c r="CX116" s="28"/>
      <c r="CY116" s="28"/>
      <c r="CZ116" s="28"/>
      <c r="DA116" s="28"/>
      <c r="DB116" s="28"/>
      <c r="DC116" s="28"/>
      <c r="DD116" s="28"/>
      <c r="DE116" s="28"/>
      <c r="DF116" s="28"/>
      <c r="DG116" s="28"/>
      <c r="DH116" s="28"/>
      <c r="DI116" s="28"/>
      <c r="DJ116" s="28"/>
      <c r="DK116" s="28"/>
      <c r="DL116" s="28"/>
      <c r="DM116" s="28"/>
      <c r="DN116" s="28"/>
      <c r="DO116" s="28"/>
      <c r="DP116" s="28"/>
      <c r="DQ116" s="28"/>
      <c r="DR116" s="28"/>
      <c r="DS116" s="28"/>
      <c r="DT116" s="28"/>
      <c r="DU116" s="28"/>
      <c r="DV116" s="28"/>
      <c r="DW116" s="28"/>
      <c r="DX116" s="28"/>
      <c r="DY116" s="28"/>
      <c r="DZ116" s="28"/>
      <c r="EA116" s="28"/>
      <c r="EB116" s="28"/>
      <c r="EC116" s="28"/>
      <c r="ED116" s="28"/>
      <c r="EE116" s="28"/>
      <c r="EF116" s="28"/>
      <c r="EG116" s="28"/>
      <c r="EH116" s="28"/>
      <c r="EI116" s="28"/>
      <c r="EJ116" s="28"/>
      <c r="EK116" s="28"/>
      <c r="EL116" s="28"/>
      <c r="EM116" s="28"/>
      <c r="EN116" s="28"/>
      <c r="EO116" s="28"/>
      <c r="EP116" s="28"/>
      <c r="EQ116" s="28"/>
      <c r="ER116" s="28"/>
      <c r="ES116" s="28"/>
      <c r="ET116" s="28"/>
      <c r="EU116" s="28"/>
      <c r="EV116" s="28"/>
      <c r="EW116" s="28"/>
      <c r="EX116" s="28"/>
      <c r="EY116" s="28"/>
      <c r="EZ116" s="28"/>
      <c r="FA116" s="28"/>
      <c r="FB116" s="28"/>
      <c r="FC116" s="28"/>
    </row>
    <row r="117" spans="8:159"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  <c r="CC117" s="28"/>
      <c r="CD117" s="28"/>
      <c r="CE117" s="28"/>
      <c r="CF117" s="28"/>
      <c r="CG117" s="28"/>
      <c r="CH117" s="28"/>
      <c r="CI117" s="28"/>
      <c r="CJ117" s="28"/>
      <c r="CK117" s="28"/>
      <c r="CL117" s="28"/>
      <c r="CM117" s="28"/>
      <c r="CN117" s="28"/>
      <c r="CO117" s="28"/>
      <c r="CP117" s="28"/>
      <c r="CQ117" s="28"/>
      <c r="CR117" s="28"/>
      <c r="CS117" s="28"/>
      <c r="CT117" s="28"/>
      <c r="CU117" s="28"/>
      <c r="CV117" s="28"/>
      <c r="CW117" s="28"/>
      <c r="CX117" s="28"/>
      <c r="CY117" s="28"/>
      <c r="CZ117" s="28"/>
      <c r="DA117" s="28"/>
      <c r="DB117" s="28"/>
      <c r="DC117" s="28"/>
      <c r="DD117" s="28"/>
      <c r="DE117" s="28"/>
      <c r="DF117" s="28"/>
      <c r="DG117" s="28"/>
      <c r="DH117" s="28"/>
      <c r="DI117" s="28"/>
      <c r="DJ117" s="28"/>
      <c r="DK117" s="28"/>
      <c r="DL117" s="28"/>
      <c r="DM117" s="28"/>
      <c r="DN117" s="28"/>
      <c r="DO117" s="28"/>
      <c r="DP117" s="28"/>
      <c r="DQ117" s="28"/>
      <c r="DR117" s="28"/>
      <c r="DS117" s="28"/>
      <c r="DT117" s="28"/>
      <c r="DU117" s="28"/>
      <c r="DV117" s="28"/>
      <c r="DW117" s="28"/>
      <c r="DX117" s="28"/>
      <c r="DY117" s="28"/>
      <c r="DZ117" s="28"/>
      <c r="EA117" s="28"/>
      <c r="EB117" s="28"/>
      <c r="EC117" s="28"/>
      <c r="ED117" s="28"/>
      <c r="EE117" s="28"/>
      <c r="EF117" s="28"/>
      <c r="EG117" s="28"/>
      <c r="EH117" s="28"/>
      <c r="EI117" s="28"/>
      <c r="EJ117" s="28"/>
      <c r="EK117" s="28"/>
      <c r="EL117" s="28"/>
      <c r="EM117" s="28"/>
      <c r="EN117" s="28"/>
      <c r="EO117" s="28"/>
      <c r="EP117" s="28"/>
      <c r="EQ117" s="28"/>
      <c r="ER117" s="28"/>
      <c r="ES117" s="28"/>
      <c r="ET117" s="28"/>
      <c r="EU117" s="28"/>
      <c r="EV117" s="28"/>
      <c r="EW117" s="28"/>
      <c r="EX117" s="28"/>
      <c r="EY117" s="28"/>
      <c r="EZ117" s="28"/>
      <c r="FA117" s="28"/>
      <c r="FB117" s="28"/>
      <c r="FC117" s="28"/>
    </row>
    <row r="118" spans="8:159"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28"/>
      <c r="BZ118" s="28"/>
      <c r="CA118" s="28"/>
      <c r="CB118" s="28"/>
      <c r="CC118" s="28"/>
      <c r="CD118" s="28"/>
      <c r="CE118" s="28"/>
      <c r="CF118" s="28"/>
      <c r="CG118" s="28"/>
      <c r="CH118" s="28"/>
      <c r="CI118" s="28"/>
      <c r="CJ118" s="28"/>
      <c r="CK118" s="28"/>
      <c r="CL118" s="28"/>
      <c r="CM118" s="28"/>
      <c r="CN118" s="28"/>
      <c r="CO118" s="28"/>
      <c r="CP118" s="28"/>
      <c r="CQ118" s="28"/>
      <c r="CR118" s="28"/>
      <c r="CS118" s="28"/>
      <c r="CT118" s="28"/>
      <c r="CU118" s="28"/>
      <c r="CV118" s="28"/>
      <c r="CW118" s="28"/>
      <c r="CX118" s="28"/>
      <c r="CY118" s="28"/>
      <c r="CZ118" s="28"/>
      <c r="DA118" s="28"/>
      <c r="DB118" s="28"/>
      <c r="DC118" s="28"/>
      <c r="DD118" s="28"/>
      <c r="DE118" s="28"/>
      <c r="DF118" s="28"/>
      <c r="DG118" s="28"/>
      <c r="DH118" s="28"/>
      <c r="DI118" s="28"/>
      <c r="DJ118" s="28"/>
      <c r="DK118" s="28"/>
      <c r="DL118" s="28"/>
      <c r="DM118" s="28"/>
      <c r="DN118" s="28"/>
      <c r="DO118" s="28"/>
      <c r="DP118" s="28"/>
      <c r="DQ118" s="28"/>
      <c r="DR118" s="28"/>
      <c r="DS118" s="28"/>
      <c r="DT118" s="28"/>
      <c r="DU118" s="28"/>
      <c r="DV118" s="28"/>
      <c r="DW118" s="28"/>
      <c r="DX118" s="28"/>
      <c r="DY118" s="28"/>
      <c r="DZ118" s="28"/>
      <c r="EA118" s="28"/>
      <c r="EB118" s="28"/>
      <c r="EC118" s="28"/>
      <c r="ED118" s="28"/>
      <c r="EE118" s="28"/>
      <c r="EF118" s="28"/>
      <c r="EG118" s="28"/>
      <c r="EH118" s="28"/>
      <c r="EI118" s="28"/>
      <c r="EJ118" s="28"/>
      <c r="EK118" s="28"/>
      <c r="EL118" s="28"/>
      <c r="EM118" s="28"/>
      <c r="EN118" s="28"/>
      <c r="EO118" s="28"/>
      <c r="EP118" s="28"/>
      <c r="EQ118" s="28"/>
      <c r="ER118" s="28"/>
      <c r="ES118" s="28"/>
      <c r="ET118" s="28"/>
      <c r="EU118" s="28"/>
      <c r="EV118" s="28"/>
      <c r="EW118" s="28"/>
      <c r="EX118" s="28"/>
      <c r="EY118" s="28"/>
      <c r="EZ118" s="28"/>
      <c r="FA118" s="28"/>
      <c r="FB118" s="28"/>
      <c r="FC118" s="28"/>
    </row>
    <row r="119" spans="8:159"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  <c r="BS119" s="28"/>
      <c r="BT119" s="28"/>
      <c r="BU119" s="28"/>
      <c r="BV119" s="28"/>
      <c r="BW119" s="28"/>
      <c r="BX119" s="28"/>
      <c r="BY119" s="28"/>
      <c r="BZ119" s="28"/>
      <c r="CA119" s="28"/>
      <c r="CB119" s="28"/>
      <c r="CC119" s="28"/>
      <c r="CD119" s="28"/>
      <c r="CE119" s="28"/>
      <c r="CF119" s="28"/>
      <c r="CG119" s="28"/>
      <c r="CH119" s="28"/>
      <c r="CI119" s="28"/>
      <c r="CJ119" s="28"/>
      <c r="CK119" s="28"/>
      <c r="CL119" s="28"/>
      <c r="CM119" s="28"/>
      <c r="CN119" s="28"/>
      <c r="CO119" s="28"/>
      <c r="CP119" s="28"/>
      <c r="CQ119" s="28"/>
      <c r="CR119" s="28"/>
      <c r="CS119" s="28"/>
      <c r="CT119" s="28"/>
      <c r="CU119" s="28"/>
      <c r="CV119" s="28"/>
      <c r="CW119" s="28"/>
      <c r="CX119" s="28"/>
      <c r="CY119" s="28"/>
      <c r="CZ119" s="28"/>
      <c r="DA119" s="28"/>
      <c r="DB119" s="28"/>
      <c r="DC119" s="28"/>
      <c r="DD119" s="28"/>
      <c r="DE119" s="28"/>
      <c r="DF119" s="28"/>
      <c r="DG119" s="28"/>
      <c r="DH119" s="28"/>
      <c r="DI119" s="28"/>
      <c r="DJ119" s="28"/>
      <c r="DK119" s="28"/>
      <c r="DL119" s="28"/>
      <c r="DM119" s="28"/>
      <c r="DN119" s="28"/>
      <c r="DO119" s="28"/>
      <c r="DP119" s="28"/>
      <c r="DQ119" s="28"/>
      <c r="DR119" s="28"/>
      <c r="DS119" s="28"/>
      <c r="DT119" s="28"/>
      <c r="DU119" s="28"/>
      <c r="DV119" s="28"/>
      <c r="DW119" s="28"/>
      <c r="DX119" s="28"/>
      <c r="DY119" s="28"/>
      <c r="DZ119" s="28"/>
      <c r="EA119" s="28"/>
      <c r="EB119" s="28"/>
      <c r="EC119" s="28"/>
      <c r="ED119" s="28"/>
      <c r="EE119" s="28"/>
      <c r="EF119" s="28"/>
      <c r="EG119" s="28"/>
      <c r="EH119" s="28"/>
      <c r="EI119" s="28"/>
      <c r="EJ119" s="28"/>
      <c r="EK119" s="28"/>
      <c r="EL119" s="28"/>
      <c r="EM119" s="28"/>
      <c r="EN119" s="28"/>
      <c r="EO119" s="28"/>
      <c r="EP119" s="28"/>
      <c r="EQ119" s="28"/>
      <c r="ER119" s="28"/>
      <c r="ES119" s="28"/>
      <c r="ET119" s="28"/>
      <c r="EU119" s="28"/>
      <c r="EV119" s="28"/>
      <c r="EW119" s="28"/>
      <c r="EX119" s="28"/>
      <c r="EY119" s="28"/>
      <c r="EZ119" s="28"/>
      <c r="FA119" s="28"/>
      <c r="FB119" s="28"/>
      <c r="FC119" s="28"/>
    </row>
    <row r="120" spans="8:159"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/>
      <c r="CA120" s="28"/>
      <c r="CB120" s="28"/>
      <c r="CC120" s="28"/>
      <c r="CD120" s="28"/>
      <c r="CE120" s="28"/>
      <c r="CF120" s="28"/>
      <c r="CG120" s="28"/>
      <c r="CH120" s="28"/>
      <c r="CI120" s="28"/>
      <c r="CJ120" s="28"/>
      <c r="CK120" s="28"/>
      <c r="CL120" s="28"/>
      <c r="CM120" s="28"/>
      <c r="CN120" s="28"/>
      <c r="CO120" s="28"/>
      <c r="CP120" s="28"/>
      <c r="CQ120" s="28"/>
      <c r="CR120" s="28"/>
      <c r="CS120" s="28"/>
      <c r="CT120" s="28"/>
      <c r="CU120" s="28"/>
      <c r="CV120" s="28"/>
      <c r="CW120" s="28"/>
      <c r="CX120" s="28"/>
      <c r="CY120" s="28"/>
      <c r="CZ120" s="28"/>
      <c r="DA120" s="28"/>
      <c r="DB120" s="28"/>
      <c r="DC120" s="28"/>
      <c r="DD120" s="28"/>
      <c r="DE120" s="28"/>
      <c r="DF120" s="28"/>
      <c r="DG120" s="28"/>
      <c r="DH120" s="28"/>
      <c r="DI120" s="28"/>
      <c r="DJ120" s="28"/>
      <c r="DK120" s="28"/>
      <c r="DL120" s="28"/>
      <c r="DM120" s="28"/>
      <c r="DN120" s="28"/>
      <c r="DO120" s="28"/>
      <c r="DP120" s="28"/>
      <c r="DQ120" s="28"/>
      <c r="DR120" s="28"/>
      <c r="DS120" s="28"/>
      <c r="DT120" s="28"/>
      <c r="DU120" s="28"/>
      <c r="DV120" s="28"/>
      <c r="DW120" s="28"/>
      <c r="DX120" s="28"/>
      <c r="DY120" s="28"/>
      <c r="DZ120" s="28"/>
      <c r="EA120" s="28"/>
      <c r="EB120" s="28"/>
      <c r="EC120" s="28"/>
      <c r="ED120" s="28"/>
      <c r="EE120" s="28"/>
      <c r="EF120" s="28"/>
      <c r="EG120" s="28"/>
      <c r="EH120" s="28"/>
      <c r="EI120" s="28"/>
      <c r="EJ120" s="28"/>
      <c r="EK120" s="28"/>
      <c r="EL120" s="28"/>
      <c r="EM120" s="28"/>
      <c r="EN120" s="28"/>
      <c r="EO120" s="28"/>
      <c r="EP120" s="28"/>
      <c r="EQ120" s="28"/>
      <c r="ER120" s="28"/>
      <c r="ES120" s="28"/>
      <c r="ET120" s="28"/>
      <c r="EU120" s="28"/>
      <c r="EV120" s="28"/>
      <c r="EW120" s="28"/>
      <c r="EX120" s="28"/>
      <c r="EY120" s="28"/>
      <c r="EZ120" s="28"/>
      <c r="FA120" s="28"/>
      <c r="FB120" s="28"/>
      <c r="FC120" s="28"/>
    </row>
    <row r="121" spans="8:159"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28"/>
      <c r="BW121" s="28"/>
      <c r="BX121" s="28"/>
      <c r="BY121" s="28"/>
      <c r="BZ121" s="28"/>
      <c r="CA121" s="28"/>
      <c r="CB121" s="28"/>
      <c r="CC121" s="28"/>
      <c r="CD121" s="28"/>
      <c r="CE121" s="28"/>
      <c r="CF121" s="28"/>
      <c r="CG121" s="28"/>
      <c r="CH121" s="28"/>
      <c r="CI121" s="28"/>
      <c r="CJ121" s="28"/>
      <c r="CK121" s="28"/>
      <c r="CL121" s="28"/>
      <c r="CM121" s="28"/>
      <c r="CN121" s="28"/>
      <c r="CO121" s="28"/>
      <c r="CP121" s="28"/>
      <c r="CQ121" s="28"/>
      <c r="CR121" s="28"/>
      <c r="CS121" s="28"/>
      <c r="CT121" s="28"/>
      <c r="CU121" s="28"/>
      <c r="CV121" s="28"/>
      <c r="CW121" s="28"/>
      <c r="CX121" s="28"/>
      <c r="CY121" s="28"/>
      <c r="CZ121" s="28"/>
      <c r="DA121" s="28"/>
      <c r="DB121" s="28"/>
      <c r="DC121" s="28"/>
      <c r="DD121" s="28"/>
      <c r="DE121" s="28"/>
      <c r="DF121" s="28"/>
      <c r="DG121" s="28"/>
      <c r="DH121" s="28"/>
      <c r="DI121" s="28"/>
      <c r="DJ121" s="28"/>
      <c r="DK121" s="28"/>
      <c r="DL121" s="28"/>
      <c r="DM121" s="28"/>
      <c r="DN121" s="28"/>
      <c r="DO121" s="28"/>
      <c r="DP121" s="28"/>
      <c r="DQ121" s="28"/>
      <c r="DR121" s="28"/>
      <c r="DS121" s="28"/>
      <c r="DT121" s="28"/>
      <c r="DU121" s="28"/>
      <c r="DV121" s="28"/>
      <c r="DW121" s="28"/>
      <c r="DX121" s="28"/>
      <c r="DY121" s="28"/>
      <c r="DZ121" s="28"/>
      <c r="EA121" s="28"/>
      <c r="EB121" s="28"/>
      <c r="EC121" s="28"/>
      <c r="ED121" s="28"/>
      <c r="EE121" s="28"/>
      <c r="EF121" s="28"/>
      <c r="EG121" s="28"/>
      <c r="EH121" s="28"/>
      <c r="EI121" s="28"/>
      <c r="EJ121" s="28"/>
      <c r="EK121" s="28"/>
      <c r="EL121" s="28"/>
      <c r="EM121" s="28"/>
      <c r="EN121" s="28"/>
      <c r="EO121" s="28"/>
      <c r="EP121" s="28"/>
      <c r="EQ121" s="28"/>
      <c r="ER121" s="28"/>
      <c r="ES121" s="28"/>
      <c r="ET121" s="28"/>
      <c r="EU121" s="28"/>
      <c r="EV121" s="28"/>
      <c r="EW121" s="28"/>
      <c r="EX121" s="28"/>
      <c r="EY121" s="28"/>
      <c r="EZ121" s="28"/>
      <c r="FA121" s="28"/>
      <c r="FB121" s="28"/>
      <c r="FC121" s="28"/>
    </row>
    <row r="122" spans="8:159"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/>
      <c r="BT122" s="28"/>
      <c r="BU122" s="28"/>
      <c r="BV122" s="28"/>
      <c r="BW122" s="28"/>
      <c r="BX122" s="28"/>
      <c r="BY122" s="28"/>
      <c r="BZ122" s="28"/>
      <c r="CA122" s="28"/>
      <c r="CB122" s="28"/>
      <c r="CC122" s="28"/>
      <c r="CD122" s="28"/>
      <c r="CE122" s="28"/>
      <c r="CF122" s="28"/>
      <c r="CG122" s="28"/>
      <c r="CH122" s="28"/>
      <c r="CI122" s="28"/>
      <c r="CJ122" s="28"/>
      <c r="CK122" s="28"/>
      <c r="CL122" s="28"/>
      <c r="CM122" s="28"/>
      <c r="CN122" s="28"/>
      <c r="CO122" s="28"/>
      <c r="CP122" s="28"/>
      <c r="CQ122" s="28"/>
      <c r="CR122" s="28"/>
      <c r="CS122" s="28"/>
      <c r="CT122" s="28"/>
      <c r="CU122" s="28"/>
      <c r="CV122" s="28"/>
      <c r="CW122" s="28"/>
      <c r="CX122" s="28"/>
      <c r="CY122" s="28"/>
      <c r="CZ122" s="28"/>
      <c r="DA122" s="28"/>
      <c r="DB122" s="28"/>
      <c r="DC122" s="28"/>
      <c r="DD122" s="28"/>
      <c r="DE122" s="28"/>
      <c r="DF122" s="28"/>
      <c r="DG122" s="28"/>
      <c r="DH122" s="28"/>
      <c r="DI122" s="28"/>
      <c r="DJ122" s="28"/>
      <c r="DK122" s="28"/>
      <c r="DL122" s="28"/>
      <c r="DM122" s="28"/>
      <c r="DN122" s="28"/>
      <c r="DO122" s="28"/>
      <c r="DP122" s="28"/>
      <c r="DQ122" s="28"/>
      <c r="DR122" s="28"/>
      <c r="DS122" s="28"/>
      <c r="DT122" s="28"/>
      <c r="DU122" s="28"/>
      <c r="DV122" s="28"/>
      <c r="DW122" s="28"/>
      <c r="DX122" s="28"/>
      <c r="DY122" s="28"/>
      <c r="DZ122" s="28"/>
      <c r="EA122" s="28"/>
      <c r="EB122" s="28"/>
      <c r="EC122" s="28"/>
      <c r="ED122" s="28"/>
      <c r="EE122" s="28"/>
      <c r="EF122" s="28"/>
      <c r="EG122" s="28"/>
      <c r="EH122" s="28"/>
      <c r="EI122" s="28"/>
      <c r="EJ122" s="28"/>
      <c r="EK122" s="28"/>
      <c r="EL122" s="28"/>
      <c r="EM122" s="28"/>
      <c r="EN122" s="28"/>
      <c r="EO122" s="28"/>
      <c r="EP122" s="28"/>
      <c r="EQ122" s="28"/>
      <c r="ER122" s="28"/>
      <c r="ES122" s="28"/>
      <c r="ET122" s="28"/>
      <c r="EU122" s="28"/>
      <c r="EV122" s="28"/>
      <c r="EW122" s="28"/>
      <c r="EX122" s="28"/>
      <c r="EY122" s="28"/>
      <c r="EZ122" s="28"/>
      <c r="FA122" s="28"/>
      <c r="FB122" s="28"/>
      <c r="FC122" s="28"/>
    </row>
    <row r="123" spans="8:159"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  <c r="BR123" s="28"/>
      <c r="BS123" s="28"/>
      <c r="BT123" s="28"/>
      <c r="BU123" s="28"/>
      <c r="BV123" s="28"/>
      <c r="BW123" s="28"/>
      <c r="BX123" s="28"/>
      <c r="BY123" s="28"/>
      <c r="BZ123" s="28"/>
      <c r="CA123" s="28"/>
      <c r="CB123" s="28"/>
      <c r="CC123" s="28"/>
      <c r="CD123" s="28"/>
      <c r="CE123" s="28"/>
      <c r="CF123" s="28"/>
      <c r="CG123" s="28"/>
      <c r="CH123" s="28"/>
      <c r="CI123" s="28"/>
      <c r="CJ123" s="28"/>
      <c r="CK123" s="28"/>
      <c r="CL123" s="28"/>
      <c r="CM123" s="28"/>
      <c r="CN123" s="28"/>
      <c r="CO123" s="28"/>
      <c r="CP123" s="28"/>
      <c r="CQ123" s="28"/>
      <c r="CR123" s="28"/>
      <c r="CS123" s="28"/>
      <c r="CT123" s="28"/>
      <c r="CU123" s="28"/>
      <c r="CV123" s="28"/>
      <c r="CW123" s="28"/>
      <c r="CX123" s="28"/>
      <c r="CY123" s="28"/>
      <c r="CZ123" s="28"/>
      <c r="DA123" s="28"/>
      <c r="DB123" s="28"/>
      <c r="DC123" s="28"/>
      <c r="DD123" s="28"/>
      <c r="DE123" s="28"/>
      <c r="DF123" s="28"/>
      <c r="DG123" s="28"/>
      <c r="DH123" s="28"/>
      <c r="DI123" s="28"/>
      <c r="DJ123" s="28"/>
      <c r="DK123" s="28"/>
      <c r="DL123" s="28"/>
      <c r="DM123" s="28"/>
      <c r="DN123" s="28"/>
      <c r="DO123" s="28"/>
      <c r="DP123" s="28"/>
      <c r="DQ123" s="28"/>
      <c r="DR123" s="28"/>
      <c r="DS123" s="28"/>
      <c r="DT123" s="28"/>
      <c r="DU123" s="28"/>
      <c r="DV123" s="28"/>
      <c r="DW123" s="28"/>
      <c r="DX123" s="28"/>
      <c r="DY123" s="28"/>
      <c r="DZ123" s="28"/>
      <c r="EA123" s="28"/>
      <c r="EB123" s="28"/>
      <c r="EC123" s="28"/>
      <c r="ED123" s="28"/>
      <c r="EE123" s="28"/>
      <c r="EF123" s="28"/>
      <c r="EG123" s="28"/>
      <c r="EH123" s="28"/>
      <c r="EI123" s="28"/>
      <c r="EJ123" s="28"/>
      <c r="EK123" s="28"/>
      <c r="EL123" s="28"/>
      <c r="EM123" s="28"/>
      <c r="EN123" s="28"/>
      <c r="EO123" s="28"/>
      <c r="EP123" s="28"/>
      <c r="EQ123" s="28"/>
      <c r="ER123" s="28"/>
      <c r="ES123" s="28"/>
      <c r="ET123" s="28"/>
      <c r="EU123" s="28"/>
      <c r="EV123" s="28"/>
      <c r="EW123" s="28"/>
      <c r="EX123" s="28"/>
      <c r="EY123" s="28"/>
      <c r="EZ123" s="28"/>
      <c r="FA123" s="28"/>
      <c r="FB123" s="28"/>
      <c r="FC123" s="28"/>
    </row>
    <row r="124" spans="8:159"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/>
      <c r="BT124" s="28"/>
      <c r="BU124" s="28"/>
      <c r="BV124" s="28"/>
      <c r="BW124" s="28"/>
      <c r="BX124" s="28"/>
      <c r="BY124" s="28"/>
      <c r="BZ124" s="28"/>
      <c r="CA124" s="28"/>
      <c r="CB124" s="28"/>
      <c r="CC124" s="28"/>
      <c r="CD124" s="28"/>
      <c r="CE124" s="28"/>
      <c r="CF124" s="28"/>
      <c r="CG124" s="28"/>
      <c r="CH124" s="28"/>
      <c r="CI124" s="28"/>
      <c r="CJ124" s="28"/>
      <c r="CK124" s="28"/>
      <c r="CL124" s="28"/>
      <c r="CM124" s="28"/>
      <c r="CN124" s="28"/>
      <c r="CO124" s="28"/>
      <c r="CP124" s="28"/>
      <c r="CQ124" s="28"/>
      <c r="CR124" s="28"/>
      <c r="CS124" s="28"/>
      <c r="CT124" s="28"/>
      <c r="CU124" s="28"/>
      <c r="CV124" s="28"/>
      <c r="CW124" s="28"/>
      <c r="CX124" s="28"/>
      <c r="CY124" s="28"/>
      <c r="CZ124" s="28"/>
      <c r="DA124" s="28"/>
      <c r="DB124" s="28"/>
      <c r="DC124" s="28"/>
      <c r="DD124" s="28"/>
      <c r="DE124" s="28"/>
      <c r="DF124" s="28"/>
      <c r="DG124" s="28"/>
      <c r="DH124" s="28"/>
      <c r="DI124" s="28"/>
      <c r="DJ124" s="28"/>
      <c r="DK124" s="28"/>
      <c r="DL124" s="28"/>
      <c r="DM124" s="28"/>
      <c r="DN124" s="28"/>
      <c r="DO124" s="28"/>
      <c r="DP124" s="28"/>
      <c r="DQ124" s="28"/>
      <c r="DR124" s="28"/>
      <c r="DS124" s="28"/>
      <c r="DT124" s="28"/>
      <c r="DU124" s="28"/>
      <c r="DV124" s="28"/>
      <c r="DW124" s="28"/>
      <c r="DX124" s="28"/>
      <c r="DY124" s="28"/>
      <c r="DZ124" s="28"/>
      <c r="EA124" s="28"/>
      <c r="EB124" s="28"/>
      <c r="EC124" s="28"/>
      <c r="ED124" s="28"/>
      <c r="EE124" s="28"/>
      <c r="EF124" s="28"/>
      <c r="EG124" s="28"/>
      <c r="EH124" s="28"/>
      <c r="EI124" s="28"/>
      <c r="EJ124" s="28"/>
      <c r="EK124" s="28"/>
      <c r="EL124" s="28"/>
      <c r="EM124" s="28"/>
      <c r="EN124" s="28"/>
      <c r="EO124" s="28"/>
      <c r="EP124" s="28"/>
      <c r="EQ124" s="28"/>
      <c r="ER124" s="28"/>
      <c r="ES124" s="28"/>
      <c r="ET124" s="28"/>
      <c r="EU124" s="28"/>
      <c r="EV124" s="28"/>
      <c r="EW124" s="28"/>
      <c r="EX124" s="28"/>
      <c r="EY124" s="28"/>
      <c r="EZ124" s="28"/>
      <c r="FA124" s="28"/>
      <c r="FB124" s="28"/>
      <c r="FC124" s="28"/>
    </row>
    <row r="125" spans="8:159"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8"/>
      <c r="BQ125" s="28"/>
      <c r="BR125" s="28"/>
      <c r="BS125" s="28"/>
      <c r="BT125" s="28"/>
      <c r="BU125" s="28"/>
      <c r="BV125" s="28"/>
      <c r="BW125" s="28"/>
      <c r="BX125" s="28"/>
      <c r="BY125" s="28"/>
      <c r="BZ125" s="28"/>
      <c r="CA125" s="28"/>
      <c r="CB125" s="28"/>
      <c r="CC125" s="28"/>
      <c r="CD125" s="28"/>
      <c r="CE125" s="28"/>
      <c r="CF125" s="28"/>
      <c r="CG125" s="28"/>
      <c r="CH125" s="28"/>
      <c r="CI125" s="28"/>
      <c r="CJ125" s="28"/>
      <c r="CK125" s="28"/>
      <c r="CL125" s="28"/>
      <c r="CM125" s="28"/>
      <c r="CN125" s="28"/>
      <c r="CO125" s="28"/>
      <c r="CP125" s="28"/>
      <c r="CQ125" s="28"/>
      <c r="CR125" s="28"/>
      <c r="CS125" s="28"/>
      <c r="CT125" s="28"/>
      <c r="CU125" s="28"/>
      <c r="CV125" s="28"/>
      <c r="CW125" s="28"/>
      <c r="CX125" s="28"/>
      <c r="CY125" s="28"/>
      <c r="CZ125" s="28"/>
      <c r="DA125" s="28"/>
      <c r="DB125" s="28"/>
      <c r="DC125" s="28"/>
      <c r="DD125" s="28"/>
      <c r="DE125" s="28"/>
      <c r="DF125" s="28"/>
      <c r="DG125" s="28"/>
      <c r="DH125" s="28"/>
      <c r="DI125" s="28"/>
      <c r="DJ125" s="28"/>
      <c r="DK125" s="28"/>
      <c r="DL125" s="28"/>
      <c r="DM125" s="28"/>
      <c r="DN125" s="28"/>
      <c r="DO125" s="28"/>
      <c r="DP125" s="28"/>
      <c r="DQ125" s="28"/>
      <c r="DR125" s="28"/>
      <c r="DS125" s="28"/>
      <c r="DT125" s="28"/>
      <c r="DU125" s="28"/>
      <c r="DV125" s="28"/>
      <c r="DW125" s="28"/>
      <c r="DX125" s="28"/>
      <c r="DY125" s="28"/>
      <c r="DZ125" s="28"/>
      <c r="EA125" s="28"/>
      <c r="EB125" s="28"/>
      <c r="EC125" s="28"/>
      <c r="ED125" s="28"/>
      <c r="EE125" s="28"/>
      <c r="EF125" s="28"/>
      <c r="EG125" s="28"/>
      <c r="EH125" s="28"/>
      <c r="EI125" s="28"/>
      <c r="EJ125" s="28"/>
      <c r="EK125" s="28"/>
      <c r="EL125" s="28"/>
      <c r="EM125" s="28"/>
      <c r="EN125" s="28"/>
      <c r="EO125" s="28"/>
      <c r="EP125" s="28"/>
      <c r="EQ125" s="28"/>
      <c r="ER125" s="28"/>
      <c r="ES125" s="28"/>
      <c r="ET125" s="28"/>
      <c r="EU125" s="28"/>
      <c r="EV125" s="28"/>
      <c r="EW125" s="28"/>
      <c r="EX125" s="28"/>
      <c r="EY125" s="28"/>
      <c r="EZ125" s="28"/>
      <c r="FA125" s="28"/>
      <c r="FB125" s="28"/>
      <c r="FC125" s="28"/>
    </row>
    <row r="126" spans="8:159"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  <c r="CH126" s="28"/>
      <c r="CI126" s="28"/>
      <c r="CJ126" s="28"/>
      <c r="CK126" s="28"/>
      <c r="CL126" s="28"/>
      <c r="CM126" s="28"/>
      <c r="CN126" s="28"/>
      <c r="CO126" s="28"/>
      <c r="CP126" s="28"/>
      <c r="CQ126" s="28"/>
      <c r="CR126" s="28"/>
      <c r="CS126" s="28"/>
      <c r="CT126" s="28"/>
      <c r="CU126" s="28"/>
      <c r="CV126" s="28"/>
      <c r="CW126" s="28"/>
      <c r="CX126" s="28"/>
      <c r="CY126" s="28"/>
      <c r="CZ126" s="28"/>
      <c r="DA126" s="28"/>
      <c r="DB126" s="28"/>
      <c r="DC126" s="28"/>
      <c r="DD126" s="28"/>
      <c r="DE126" s="28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  <c r="DV126" s="28"/>
      <c r="DW126" s="28"/>
      <c r="DX126" s="28"/>
      <c r="DY126" s="28"/>
      <c r="DZ126" s="28"/>
      <c r="EA126" s="28"/>
      <c r="EB126" s="28"/>
      <c r="EC126" s="28"/>
      <c r="ED126" s="28"/>
      <c r="EE126" s="28"/>
      <c r="EF126" s="28"/>
      <c r="EG126" s="28"/>
      <c r="EH126" s="28"/>
      <c r="EI126" s="28"/>
      <c r="EJ126" s="28"/>
      <c r="EK126" s="28"/>
      <c r="EL126" s="28"/>
      <c r="EM126" s="28"/>
      <c r="EN126" s="28"/>
      <c r="EO126" s="28"/>
      <c r="EP126" s="28"/>
      <c r="EQ126" s="28"/>
      <c r="ER126" s="28"/>
      <c r="ES126" s="28"/>
      <c r="ET126" s="28"/>
      <c r="EU126" s="28"/>
      <c r="EV126" s="28"/>
      <c r="EW126" s="28"/>
      <c r="EX126" s="28"/>
      <c r="EY126" s="28"/>
      <c r="EZ126" s="28"/>
      <c r="FA126" s="28"/>
      <c r="FB126" s="28"/>
      <c r="FC126" s="28"/>
    </row>
    <row r="127" spans="8:159"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  <c r="CH127" s="28"/>
      <c r="CI127" s="28"/>
      <c r="CJ127" s="28"/>
      <c r="CK127" s="28"/>
      <c r="CL127" s="28"/>
      <c r="CM127" s="28"/>
      <c r="CN127" s="28"/>
      <c r="CO127" s="28"/>
      <c r="CP127" s="28"/>
      <c r="CQ127" s="28"/>
      <c r="CR127" s="28"/>
      <c r="CS127" s="28"/>
      <c r="CT127" s="28"/>
      <c r="CU127" s="28"/>
      <c r="CV127" s="28"/>
      <c r="CW127" s="28"/>
      <c r="CX127" s="28"/>
      <c r="CY127" s="28"/>
      <c r="CZ127" s="28"/>
      <c r="DA127" s="28"/>
      <c r="DB127" s="28"/>
      <c r="DC127" s="28"/>
      <c r="DD127" s="28"/>
      <c r="DE127" s="28"/>
      <c r="DF127" s="28"/>
      <c r="DG127" s="28"/>
      <c r="DH127" s="28"/>
      <c r="DI127" s="28"/>
      <c r="DJ127" s="28"/>
      <c r="DK127" s="28"/>
      <c r="DL127" s="28"/>
      <c r="DM127" s="28"/>
      <c r="DN127" s="28"/>
      <c r="DO127" s="28"/>
      <c r="DP127" s="28"/>
      <c r="DQ127" s="28"/>
      <c r="DR127" s="28"/>
      <c r="DS127" s="28"/>
      <c r="DT127" s="28"/>
      <c r="DU127" s="28"/>
      <c r="DV127" s="28"/>
      <c r="DW127" s="28"/>
      <c r="DX127" s="28"/>
      <c r="DY127" s="28"/>
      <c r="DZ127" s="28"/>
      <c r="EA127" s="28"/>
      <c r="EB127" s="28"/>
      <c r="EC127" s="28"/>
      <c r="ED127" s="28"/>
      <c r="EE127" s="28"/>
      <c r="EF127" s="28"/>
      <c r="EG127" s="28"/>
      <c r="EH127" s="28"/>
      <c r="EI127" s="28"/>
      <c r="EJ127" s="28"/>
      <c r="EK127" s="28"/>
      <c r="EL127" s="28"/>
      <c r="EM127" s="28"/>
      <c r="EN127" s="28"/>
      <c r="EO127" s="28"/>
      <c r="EP127" s="28"/>
      <c r="EQ127" s="28"/>
      <c r="ER127" s="28"/>
      <c r="ES127" s="28"/>
      <c r="ET127" s="28"/>
      <c r="EU127" s="28"/>
      <c r="EV127" s="28"/>
      <c r="EW127" s="28"/>
      <c r="EX127" s="28"/>
      <c r="EY127" s="28"/>
      <c r="EZ127" s="28"/>
      <c r="FA127" s="28"/>
      <c r="FB127" s="28"/>
      <c r="FC127" s="28"/>
    </row>
    <row r="128" spans="8:159"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  <c r="BL128" s="28"/>
      <c r="BM128" s="28"/>
      <c r="BN128" s="28"/>
      <c r="BO128" s="28"/>
      <c r="BP128" s="28"/>
      <c r="BQ128" s="28"/>
      <c r="BR128" s="28"/>
      <c r="BS128" s="28"/>
      <c r="BT128" s="28"/>
      <c r="BU128" s="28"/>
      <c r="BV128" s="28"/>
      <c r="BW128" s="28"/>
      <c r="BX128" s="28"/>
      <c r="BY128" s="28"/>
      <c r="BZ128" s="28"/>
      <c r="CA128" s="28"/>
      <c r="CB128" s="28"/>
      <c r="CC128" s="28"/>
      <c r="CD128" s="28"/>
      <c r="CE128" s="28"/>
      <c r="CF128" s="28"/>
      <c r="CG128" s="28"/>
      <c r="CH128" s="28"/>
      <c r="CI128" s="28"/>
      <c r="CJ128" s="28"/>
      <c r="CK128" s="28"/>
      <c r="CL128" s="28"/>
      <c r="CM128" s="28"/>
      <c r="CN128" s="28"/>
      <c r="CO128" s="28"/>
      <c r="CP128" s="28"/>
      <c r="CQ128" s="28"/>
      <c r="CR128" s="28"/>
      <c r="CS128" s="28"/>
      <c r="CT128" s="28"/>
      <c r="CU128" s="28"/>
      <c r="CV128" s="28"/>
      <c r="CW128" s="28"/>
      <c r="CX128" s="28"/>
      <c r="CY128" s="28"/>
      <c r="CZ128" s="28"/>
      <c r="DA128" s="28"/>
      <c r="DB128" s="28"/>
      <c r="DC128" s="28"/>
      <c r="DD128" s="28"/>
      <c r="DE128" s="28"/>
      <c r="DF128" s="28"/>
      <c r="DG128" s="28"/>
      <c r="DH128" s="28"/>
      <c r="DI128" s="28"/>
      <c r="DJ128" s="28"/>
      <c r="DK128" s="28"/>
      <c r="DL128" s="28"/>
      <c r="DM128" s="28"/>
      <c r="DN128" s="28"/>
      <c r="DO128" s="28"/>
      <c r="DP128" s="28"/>
      <c r="DQ128" s="28"/>
      <c r="DR128" s="28"/>
      <c r="DS128" s="28"/>
      <c r="DT128" s="28"/>
      <c r="DU128" s="28"/>
      <c r="DV128" s="28"/>
      <c r="DW128" s="28"/>
      <c r="DX128" s="28"/>
      <c r="DY128" s="28"/>
      <c r="DZ128" s="28"/>
      <c r="EA128" s="28"/>
      <c r="EB128" s="28"/>
      <c r="EC128" s="28"/>
      <c r="ED128" s="28"/>
      <c r="EE128" s="28"/>
      <c r="EF128" s="28"/>
      <c r="EG128" s="28"/>
      <c r="EH128" s="28"/>
      <c r="EI128" s="28"/>
      <c r="EJ128" s="28"/>
      <c r="EK128" s="28"/>
      <c r="EL128" s="28"/>
      <c r="EM128" s="28"/>
      <c r="EN128" s="28"/>
      <c r="EO128" s="28"/>
      <c r="EP128" s="28"/>
      <c r="EQ128" s="28"/>
      <c r="ER128" s="28"/>
      <c r="ES128" s="28"/>
      <c r="ET128" s="28"/>
      <c r="EU128" s="28"/>
      <c r="EV128" s="28"/>
      <c r="EW128" s="28"/>
      <c r="EX128" s="28"/>
      <c r="EY128" s="28"/>
      <c r="EZ128" s="28"/>
      <c r="FA128" s="28"/>
      <c r="FB128" s="28"/>
      <c r="FC128" s="28"/>
    </row>
    <row r="129" spans="8:159"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  <c r="CE129" s="28"/>
      <c r="CF129" s="28"/>
      <c r="CG129" s="28"/>
      <c r="CH129" s="28"/>
      <c r="CI129" s="28"/>
      <c r="CJ129" s="28"/>
      <c r="CK129" s="28"/>
      <c r="CL129" s="28"/>
      <c r="CM129" s="28"/>
      <c r="CN129" s="28"/>
      <c r="CO129" s="28"/>
      <c r="CP129" s="28"/>
      <c r="CQ129" s="28"/>
      <c r="CR129" s="28"/>
      <c r="CS129" s="28"/>
      <c r="CT129" s="28"/>
      <c r="CU129" s="28"/>
      <c r="CV129" s="28"/>
      <c r="CW129" s="28"/>
      <c r="CX129" s="28"/>
      <c r="CY129" s="28"/>
      <c r="CZ129" s="28"/>
      <c r="DA129" s="28"/>
      <c r="DB129" s="28"/>
      <c r="DC129" s="28"/>
      <c r="DD129" s="28"/>
      <c r="DE129" s="28"/>
      <c r="DF129" s="28"/>
      <c r="DG129" s="28"/>
      <c r="DH129" s="28"/>
      <c r="DI129" s="28"/>
      <c r="DJ129" s="28"/>
      <c r="DK129" s="28"/>
      <c r="DL129" s="28"/>
      <c r="DM129" s="28"/>
      <c r="DN129" s="28"/>
      <c r="DO129" s="28"/>
      <c r="DP129" s="28"/>
      <c r="DQ129" s="28"/>
      <c r="DR129" s="28"/>
      <c r="DS129" s="28"/>
      <c r="DT129" s="28"/>
      <c r="DU129" s="28"/>
      <c r="DV129" s="28"/>
      <c r="DW129" s="28"/>
      <c r="DX129" s="28"/>
      <c r="DY129" s="28"/>
      <c r="DZ129" s="28"/>
      <c r="EA129" s="28"/>
      <c r="EB129" s="28"/>
      <c r="EC129" s="28"/>
      <c r="ED129" s="28"/>
      <c r="EE129" s="28"/>
      <c r="EF129" s="28"/>
      <c r="EG129" s="28"/>
      <c r="EH129" s="28"/>
      <c r="EI129" s="28"/>
      <c r="EJ129" s="28"/>
      <c r="EK129" s="28"/>
      <c r="EL129" s="28"/>
      <c r="EM129" s="28"/>
      <c r="EN129" s="28"/>
      <c r="EO129" s="28"/>
      <c r="EP129" s="28"/>
      <c r="EQ129" s="28"/>
      <c r="ER129" s="28"/>
      <c r="ES129" s="28"/>
      <c r="ET129" s="28"/>
      <c r="EU129" s="28"/>
      <c r="EV129" s="28"/>
      <c r="EW129" s="28"/>
      <c r="EX129" s="28"/>
      <c r="EY129" s="28"/>
      <c r="EZ129" s="28"/>
      <c r="FA129" s="28"/>
      <c r="FB129" s="28"/>
      <c r="FC129" s="28"/>
    </row>
    <row r="130" spans="8:159"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  <c r="CE130" s="28"/>
      <c r="CF130" s="28"/>
      <c r="CG130" s="28"/>
      <c r="CH130" s="28"/>
      <c r="CI130" s="28"/>
      <c r="CJ130" s="28"/>
      <c r="CK130" s="28"/>
      <c r="CL130" s="28"/>
      <c r="CM130" s="28"/>
      <c r="CN130" s="28"/>
      <c r="CO130" s="28"/>
      <c r="CP130" s="28"/>
      <c r="CQ130" s="28"/>
      <c r="CR130" s="28"/>
      <c r="CS130" s="28"/>
      <c r="CT130" s="28"/>
      <c r="CU130" s="28"/>
      <c r="CV130" s="28"/>
      <c r="CW130" s="28"/>
      <c r="CX130" s="28"/>
      <c r="CY130" s="28"/>
      <c r="CZ130" s="28"/>
      <c r="DA130" s="28"/>
      <c r="DB130" s="28"/>
      <c r="DC130" s="28"/>
      <c r="DD130" s="28"/>
      <c r="DE130" s="28"/>
      <c r="DF130" s="28"/>
      <c r="DG130" s="28"/>
      <c r="DH130" s="28"/>
      <c r="DI130" s="28"/>
      <c r="DJ130" s="28"/>
      <c r="DK130" s="28"/>
      <c r="DL130" s="28"/>
      <c r="DM130" s="28"/>
      <c r="DN130" s="28"/>
      <c r="DO130" s="28"/>
      <c r="DP130" s="28"/>
      <c r="DQ130" s="28"/>
      <c r="DR130" s="28"/>
      <c r="DS130" s="28"/>
      <c r="DT130" s="28"/>
      <c r="DU130" s="28"/>
      <c r="DV130" s="28"/>
      <c r="DW130" s="28"/>
      <c r="DX130" s="28"/>
      <c r="DY130" s="28"/>
      <c r="DZ130" s="28"/>
      <c r="EA130" s="28"/>
      <c r="EB130" s="28"/>
      <c r="EC130" s="28"/>
      <c r="ED130" s="28"/>
      <c r="EE130" s="28"/>
      <c r="EF130" s="28"/>
      <c r="EG130" s="28"/>
      <c r="EH130" s="28"/>
      <c r="EI130" s="28"/>
      <c r="EJ130" s="28"/>
      <c r="EK130" s="28"/>
      <c r="EL130" s="28"/>
      <c r="EM130" s="28"/>
      <c r="EN130" s="28"/>
      <c r="EO130" s="28"/>
      <c r="EP130" s="28"/>
      <c r="EQ130" s="28"/>
      <c r="ER130" s="28"/>
      <c r="ES130" s="28"/>
      <c r="ET130" s="28"/>
      <c r="EU130" s="28"/>
      <c r="EV130" s="28"/>
      <c r="EW130" s="28"/>
      <c r="EX130" s="28"/>
      <c r="EY130" s="28"/>
      <c r="EZ130" s="28"/>
      <c r="FA130" s="28"/>
      <c r="FB130" s="28"/>
      <c r="FC130" s="28"/>
    </row>
    <row r="131" spans="8:159"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  <c r="CC131" s="28"/>
      <c r="CD131" s="28"/>
      <c r="CE131" s="28"/>
      <c r="CF131" s="28"/>
      <c r="CG131" s="28"/>
      <c r="CH131" s="28"/>
      <c r="CI131" s="28"/>
      <c r="CJ131" s="28"/>
      <c r="CK131" s="28"/>
      <c r="CL131" s="28"/>
      <c r="CM131" s="28"/>
      <c r="CN131" s="28"/>
      <c r="CO131" s="28"/>
      <c r="CP131" s="28"/>
      <c r="CQ131" s="28"/>
      <c r="CR131" s="28"/>
      <c r="CS131" s="28"/>
      <c r="CT131" s="28"/>
      <c r="CU131" s="28"/>
      <c r="CV131" s="28"/>
      <c r="CW131" s="28"/>
      <c r="CX131" s="28"/>
      <c r="CY131" s="28"/>
      <c r="CZ131" s="28"/>
      <c r="DA131" s="28"/>
      <c r="DB131" s="28"/>
      <c r="DC131" s="28"/>
      <c r="DD131" s="28"/>
      <c r="DE131" s="28"/>
      <c r="DF131" s="28"/>
      <c r="DG131" s="28"/>
      <c r="DH131" s="28"/>
      <c r="DI131" s="28"/>
      <c r="DJ131" s="28"/>
      <c r="DK131" s="28"/>
      <c r="DL131" s="28"/>
      <c r="DM131" s="28"/>
      <c r="DN131" s="28"/>
      <c r="DO131" s="28"/>
      <c r="DP131" s="28"/>
      <c r="DQ131" s="28"/>
      <c r="DR131" s="28"/>
      <c r="DS131" s="28"/>
      <c r="DT131" s="28"/>
      <c r="DU131" s="28"/>
      <c r="DV131" s="28"/>
      <c r="DW131" s="28"/>
      <c r="DX131" s="28"/>
      <c r="DY131" s="28"/>
      <c r="DZ131" s="28"/>
      <c r="EA131" s="28"/>
      <c r="EB131" s="28"/>
      <c r="EC131" s="28"/>
      <c r="ED131" s="28"/>
      <c r="EE131" s="28"/>
      <c r="EF131" s="28"/>
      <c r="EG131" s="28"/>
      <c r="EH131" s="28"/>
      <c r="EI131" s="28"/>
      <c r="EJ131" s="28"/>
      <c r="EK131" s="28"/>
      <c r="EL131" s="28"/>
      <c r="EM131" s="28"/>
      <c r="EN131" s="28"/>
      <c r="EO131" s="28"/>
      <c r="EP131" s="28"/>
      <c r="EQ131" s="28"/>
      <c r="ER131" s="28"/>
      <c r="ES131" s="28"/>
      <c r="ET131" s="28"/>
      <c r="EU131" s="28"/>
      <c r="EV131" s="28"/>
      <c r="EW131" s="28"/>
      <c r="EX131" s="28"/>
      <c r="EY131" s="28"/>
      <c r="EZ131" s="28"/>
      <c r="FA131" s="28"/>
      <c r="FB131" s="28"/>
      <c r="FC131" s="28"/>
    </row>
    <row r="132" spans="8:159"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  <c r="CB132" s="28"/>
      <c r="CC132" s="28"/>
      <c r="CD132" s="28"/>
      <c r="CE132" s="28"/>
      <c r="CF132" s="28"/>
      <c r="CG132" s="28"/>
      <c r="CH132" s="28"/>
      <c r="CI132" s="28"/>
      <c r="CJ132" s="28"/>
      <c r="CK132" s="28"/>
      <c r="CL132" s="28"/>
      <c r="CM132" s="28"/>
      <c r="CN132" s="28"/>
      <c r="CO132" s="28"/>
      <c r="CP132" s="28"/>
      <c r="CQ132" s="28"/>
      <c r="CR132" s="28"/>
      <c r="CS132" s="28"/>
      <c r="CT132" s="28"/>
      <c r="CU132" s="28"/>
      <c r="CV132" s="28"/>
      <c r="CW132" s="28"/>
      <c r="CX132" s="28"/>
      <c r="CY132" s="28"/>
      <c r="CZ132" s="28"/>
      <c r="DA132" s="28"/>
      <c r="DB132" s="28"/>
      <c r="DC132" s="28"/>
      <c r="DD132" s="28"/>
      <c r="DE132" s="28"/>
      <c r="DF132" s="28"/>
      <c r="DG132" s="28"/>
      <c r="DH132" s="28"/>
      <c r="DI132" s="28"/>
      <c r="DJ132" s="28"/>
      <c r="DK132" s="28"/>
      <c r="DL132" s="28"/>
      <c r="DM132" s="28"/>
      <c r="DN132" s="28"/>
      <c r="DO132" s="28"/>
      <c r="DP132" s="28"/>
      <c r="DQ132" s="28"/>
      <c r="DR132" s="28"/>
      <c r="DS132" s="28"/>
      <c r="DT132" s="28"/>
      <c r="DU132" s="28"/>
      <c r="DV132" s="28"/>
      <c r="DW132" s="28"/>
      <c r="DX132" s="28"/>
      <c r="DY132" s="28"/>
      <c r="DZ132" s="28"/>
      <c r="EA132" s="28"/>
      <c r="EB132" s="28"/>
      <c r="EC132" s="28"/>
      <c r="ED132" s="28"/>
      <c r="EE132" s="28"/>
      <c r="EF132" s="28"/>
      <c r="EG132" s="28"/>
      <c r="EH132" s="28"/>
      <c r="EI132" s="28"/>
      <c r="EJ132" s="28"/>
      <c r="EK132" s="28"/>
      <c r="EL132" s="28"/>
      <c r="EM132" s="28"/>
      <c r="EN132" s="28"/>
      <c r="EO132" s="28"/>
      <c r="EP132" s="28"/>
      <c r="EQ132" s="28"/>
      <c r="ER132" s="28"/>
      <c r="ES132" s="28"/>
      <c r="ET132" s="28"/>
      <c r="EU132" s="28"/>
      <c r="EV132" s="28"/>
      <c r="EW132" s="28"/>
      <c r="EX132" s="28"/>
      <c r="EY132" s="28"/>
      <c r="EZ132" s="28"/>
      <c r="FA132" s="28"/>
      <c r="FB132" s="28"/>
      <c r="FC132" s="28"/>
    </row>
    <row r="133" spans="8:159"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  <c r="CB133" s="28"/>
      <c r="CC133" s="28"/>
      <c r="CD133" s="28"/>
      <c r="CE133" s="28"/>
      <c r="CF133" s="28"/>
      <c r="CG133" s="28"/>
      <c r="CH133" s="28"/>
      <c r="CI133" s="28"/>
      <c r="CJ133" s="28"/>
      <c r="CK133" s="28"/>
      <c r="CL133" s="28"/>
      <c r="CM133" s="28"/>
      <c r="CN133" s="28"/>
      <c r="CO133" s="28"/>
      <c r="CP133" s="28"/>
      <c r="CQ133" s="28"/>
      <c r="CR133" s="28"/>
      <c r="CS133" s="28"/>
      <c r="CT133" s="28"/>
      <c r="CU133" s="28"/>
      <c r="CV133" s="28"/>
      <c r="CW133" s="28"/>
      <c r="CX133" s="28"/>
      <c r="CY133" s="28"/>
      <c r="CZ133" s="28"/>
      <c r="DA133" s="28"/>
      <c r="DB133" s="28"/>
      <c r="DC133" s="28"/>
      <c r="DD133" s="28"/>
      <c r="DE133" s="28"/>
      <c r="DF133" s="28"/>
      <c r="DG133" s="28"/>
      <c r="DH133" s="28"/>
      <c r="DI133" s="28"/>
      <c r="DJ133" s="28"/>
      <c r="DK133" s="28"/>
      <c r="DL133" s="28"/>
      <c r="DM133" s="28"/>
      <c r="DN133" s="28"/>
      <c r="DO133" s="28"/>
      <c r="DP133" s="28"/>
      <c r="DQ133" s="28"/>
      <c r="DR133" s="28"/>
      <c r="DS133" s="28"/>
      <c r="DT133" s="28"/>
      <c r="DU133" s="28"/>
      <c r="DV133" s="28"/>
      <c r="DW133" s="28"/>
      <c r="DX133" s="28"/>
      <c r="DY133" s="28"/>
      <c r="DZ133" s="28"/>
      <c r="EA133" s="28"/>
      <c r="EB133" s="28"/>
      <c r="EC133" s="28"/>
      <c r="ED133" s="28"/>
      <c r="EE133" s="28"/>
      <c r="EF133" s="28"/>
      <c r="EG133" s="28"/>
      <c r="EH133" s="28"/>
      <c r="EI133" s="28"/>
      <c r="EJ133" s="28"/>
      <c r="EK133" s="28"/>
      <c r="EL133" s="28"/>
      <c r="EM133" s="28"/>
      <c r="EN133" s="28"/>
      <c r="EO133" s="28"/>
      <c r="EP133" s="28"/>
      <c r="EQ133" s="28"/>
      <c r="ER133" s="28"/>
      <c r="ES133" s="28"/>
      <c r="ET133" s="28"/>
      <c r="EU133" s="28"/>
      <c r="EV133" s="28"/>
      <c r="EW133" s="28"/>
      <c r="EX133" s="28"/>
      <c r="EY133" s="28"/>
      <c r="EZ133" s="28"/>
      <c r="FA133" s="28"/>
      <c r="FB133" s="28"/>
      <c r="FC133" s="28"/>
    </row>
    <row r="134" spans="8:159"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28"/>
      <c r="CE134" s="28"/>
      <c r="CF134" s="28"/>
      <c r="CG134" s="28"/>
      <c r="CH134" s="28"/>
      <c r="CI134" s="28"/>
      <c r="CJ134" s="28"/>
      <c r="CK134" s="28"/>
      <c r="CL134" s="28"/>
      <c r="CM134" s="28"/>
      <c r="CN134" s="28"/>
      <c r="CO134" s="28"/>
      <c r="CP134" s="28"/>
      <c r="CQ134" s="28"/>
      <c r="CR134" s="28"/>
      <c r="CS134" s="28"/>
      <c r="CT134" s="28"/>
      <c r="CU134" s="28"/>
      <c r="CV134" s="28"/>
      <c r="CW134" s="28"/>
      <c r="CX134" s="28"/>
      <c r="CY134" s="28"/>
      <c r="CZ134" s="28"/>
      <c r="DA134" s="28"/>
      <c r="DB134" s="28"/>
      <c r="DC134" s="28"/>
      <c r="DD134" s="28"/>
      <c r="DE134" s="28"/>
      <c r="DF134" s="28"/>
      <c r="DG134" s="28"/>
      <c r="DH134" s="28"/>
      <c r="DI134" s="28"/>
      <c r="DJ134" s="28"/>
      <c r="DK134" s="28"/>
      <c r="DL134" s="28"/>
      <c r="DM134" s="28"/>
      <c r="DN134" s="28"/>
      <c r="DO134" s="28"/>
      <c r="DP134" s="28"/>
      <c r="DQ134" s="28"/>
      <c r="DR134" s="28"/>
      <c r="DS134" s="28"/>
      <c r="DT134" s="28"/>
      <c r="DU134" s="28"/>
      <c r="DV134" s="28"/>
      <c r="DW134" s="28"/>
      <c r="DX134" s="28"/>
      <c r="DY134" s="28"/>
      <c r="DZ134" s="28"/>
      <c r="EA134" s="28"/>
      <c r="EB134" s="28"/>
      <c r="EC134" s="28"/>
      <c r="ED134" s="28"/>
      <c r="EE134" s="28"/>
      <c r="EF134" s="28"/>
      <c r="EG134" s="28"/>
      <c r="EH134" s="28"/>
      <c r="EI134" s="28"/>
      <c r="EJ134" s="28"/>
      <c r="EK134" s="28"/>
      <c r="EL134" s="28"/>
      <c r="EM134" s="28"/>
      <c r="EN134" s="28"/>
      <c r="EO134" s="28"/>
      <c r="EP134" s="28"/>
      <c r="EQ134" s="28"/>
      <c r="ER134" s="28"/>
      <c r="ES134" s="28"/>
      <c r="ET134" s="28"/>
      <c r="EU134" s="28"/>
      <c r="EV134" s="28"/>
      <c r="EW134" s="28"/>
      <c r="EX134" s="28"/>
      <c r="EY134" s="28"/>
      <c r="EZ134" s="28"/>
      <c r="FA134" s="28"/>
      <c r="FB134" s="28"/>
      <c r="FC134" s="28"/>
    </row>
    <row r="135" spans="8:159"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  <c r="CC135" s="28"/>
      <c r="CD135" s="28"/>
      <c r="CE135" s="28"/>
      <c r="CF135" s="28"/>
      <c r="CG135" s="28"/>
      <c r="CH135" s="28"/>
      <c r="CI135" s="28"/>
      <c r="CJ135" s="28"/>
      <c r="CK135" s="28"/>
      <c r="CL135" s="28"/>
      <c r="CM135" s="28"/>
      <c r="CN135" s="28"/>
      <c r="CO135" s="28"/>
      <c r="CP135" s="28"/>
      <c r="CQ135" s="28"/>
      <c r="CR135" s="28"/>
      <c r="CS135" s="28"/>
      <c r="CT135" s="28"/>
      <c r="CU135" s="28"/>
      <c r="CV135" s="28"/>
      <c r="CW135" s="28"/>
      <c r="CX135" s="28"/>
      <c r="CY135" s="28"/>
      <c r="CZ135" s="28"/>
      <c r="DA135" s="28"/>
      <c r="DB135" s="28"/>
      <c r="DC135" s="28"/>
      <c r="DD135" s="28"/>
      <c r="DE135" s="28"/>
      <c r="DF135" s="28"/>
      <c r="DG135" s="28"/>
      <c r="DH135" s="28"/>
      <c r="DI135" s="28"/>
      <c r="DJ135" s="28"/>
      <c r="DK135" s="28"/>
      <c r="DL135" s="28"/>
      <c r="DM135" s="28"/>
      <c r="DN135" s="28"/>
      <c r="DO135" s="28"/>
      <c r="DP135" s="28"/>
      <c r="DQ135" s="28"/>
      <c r="DR135" s="28"/>
      <c r="DS135" s="28"/>
      <c r="DT135" s="28"/>
      <c r="DU135" s="28"/>
      <c r="DV135" s="28"/>
      <c r="DW135" s="28"/>
      <c r="DX135" s="28"/>
      <c r="DY135" s="28"/>
      <c r="DZ135" s="28"/>
      <c r="EA135" s="28"/>
      <c r="EB135" s="28"/>
      <c r="EC135" s="28"/>
      <c r="ED135" s="28"/>
      <c r="EE135" s="28"/>
      <c r="EF135" s="28"/>
      <c r="EG135" s="28"/>
      <c r="EH135" s="28"/>
      <c r="EI135" s="28"/>
      <c r="EJ135" s="28"/>
      <c r="EK135" s="28"/>
      <c r="EL135" s="28"/>
      <c r="EM135" s="28"/>
      <c r="EN135" s="28"/>
      <c r="EO135" s="28"/>
      <c r="EP135" s="28"/>
      <c r="EQ135" s="28"/>
      <c r="ER135" s="28"/>
      <c r="ES135" s="28"/>
      <c r="ET135" s="28"/>
      <c r="EU135" s="28"/>
      <c r="EV135" s="28"/>
      <c r="EW135" s="28"/>
      <c r="EX135" s="28"/>
      <c r="EY135" s="28"/>
      <c r="EZ135" s="28"/>
      <c r="FA135" s="28"/>
      <c r="FB135" s="28"/>
      <c r="FC135" s="28"/>
    </row>
    <row r="136" spans="8:159"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  <c r="BS136" s="28"/>
      <c r="BT136" s="28"/>
      <c r="BU136" s="28"/>
      <c r="BV136" s="28"/>
      <c r="BW136" s="28"/>
      <c r="BX136" s="28"/>
      <c r="BY136" s="28"/>
      <c r="BZ136" s="28"/>
      <c r="CA136" s="28"/>
      <c r="CB136" s="28"/>
      <c r="CC136" s="28"/>
      <c r="CD136" s="28"/>
      <c r="CE136" s="28"/>
      <c r="CF136" s="28"/>
      <c r="CG136" s="28"/>
      <c r="CH136" s="28"/>
      <c r="CI136" s="28"/>
      <c r="CJ136" s="28"/>
      <c r="CK136" s="28"/>
      <c r="CL136" s="28"/>
      <c r="CM136" s="28"/>
      <c r="CN136" s="28"/>
      <c r="CO136" s="28"/>
      <c r="CP136" s="28"/>
      <c r="CQ136" s="28"/>
      <c r="CR136" s="28"/>
      <c r="CS136" s="28"/>
      <c r="CT136" s="28"/>
      <c r="CU136" s="28"/>
      <c r="CV136" s="28"/>
      <c r="CW136" s="28"/>
      <c r="CX136" s="28"/>
      <c r="CY136" s="28"/>
      <c r="CZ136" s="28"/>
      <c r="DA136" s="28"/>
      <c r="DB136" s="28"/>
      <c r="DC136" s="28"/>
      <c r="DD136" s="28"/>
      <c r="DE136" s="28"/>
      <c r="DF136" s="28"/>
      <c r="DG136" s="28"/>
      <c r="DH136" s="28"/>
      <c r="DI136" s="28"/>
      <c r="DJ136" s="28"/>
      <c r="DK136" s="28"/>
      <c r="DL136" s="28"/>
      <c r="DM136" s="28"/>
      <c r="DN136" s="28"/>
      <c r="DO136" s="28"/>
      <c r="DP136" s="28"/>
      <c r="DQ136" s="28"/>
      <c r="DR136" s="28"/>
      <c r="DS136" s="28"/>
      <c r="DT136" s="28"/>
      <c r="DU136" s="28"/>
      <c r="DV136" s="28"/>
      <c r="DW136" s="28"/>
      <c r="DX136" s="28"/>
      <c r="DY136" s="28"/>
      <c r="DZ136" s="28"/>
      <c r="EA136" s="28"/>
      <c r="EB136" s="28"/>
      <c r="EC136" s="28"/>
      <c r="ED136" s="28"/>
      <c r="EE136" s="28"/>
      <c r="EF136" s="28"/>
      <c r="EG136" s="28"/>
      <c r="EH136" s="28"/>
      <c r="EI136" s="28"/>
      <c r="EJ136" s="28"/>
      <c r="EK136" s="28"/>
      <c r="EL136" s="28"/>
      <c r="EM136" s="28"/>
      <c r="EN136" s="28"/>
      <c r="EO136" s="28"/>
      <c r="EP136" s="28"/>
      <c r="EQ136" s="28"/>
      <c r="ER136" s="28"/>
      <c r="ES136" s="28"/>
      <c r="ET136" s="28"/>
      <c r="EU136" s="28"/>
      <c r="EV136" s="28"/>
      <c r="EW136" s="28"/>
      <c r="EX136" s="28"/>
      <c r="EY136" s="28"/>
      <c r="EZ136" s="28"/>
      <c r="FA136" s="28"/>
      <c r="FB136" s="28"/>
      <c r="FC136" s="28"/>
    </row>
    <row r="137" spans="8:159"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28"/>
      <c r="CE137" s="28"/>
      <c r="CF137" s="28"/>
      <c r="CG137" s="28"/>
      <c r="CH137" s="28"/>
      <c r="CI137" s="28"/>
      <c r="CJ137" s="28"/>
      <c r="CK137" s="28"/>
      <c r="CL137" s="28"/>
      <c r="CM137" s="28"/>
      <c r="CN137" s="28"/>
      <c r="CO137" s="28"/>
      <c r="CP137" s="28"/>
      <c r="CQ137" s="28"/>
      <c r="CR137" s="28"/>
      <c r="CS137" s="28"/>
      <c r="CT137" s="28"/>
      <c r="CU137" s="28"/>
      <c r="CV137" s="28"/>
      <c r="CW137" s="28"/>
      <c r="CX137" s="28"/>
      <c r="CY137" s="28"/>
      <c r="CZ137" s="28"/>
      <c r="DA137" s="28"/>
      <c r="DB137" s="28"/>
      <c r="DC137" s="28"/>
      <c r="DD137" s="28"/>
      <c r="DE137" s="28"/>
      <c r="DF137" s="28"/>
      <c r="DG137" s="28"/>
      <c r="DH137" s="28"/>
      <c r="DI137" s="28"/>
      <c r="DJ137" s="28"/>
      <c r="DK137" s="28"/>
      <c r="DL137" s="28"/>
      <c r="DM137" s="28"/>
      <c r="DN137" s="28"/>
      <c r="DO137" s="28"/>
      <c r="DP137" s="28"/>
      <c r="DQ137" s="28"/>
      <c r="DR137" s="28"/>
      <c r="DS137" s="28"/>
      <c r="DT137" s="28"/>
      <c r="DU137" s="28"/>
      <c r="DV137" s="28"/>
      <c r="DW137" s="28"/>
      <c r="DX137" s="28"/>
      <c r="DY137" s="28"/>
      <c r="DZ137" s="28"/>
      <c r="EA137" s="28"/>
      <c r="EB137" s="28"/>
      <c r="EC137" s="28"/>
      <c r="ED137" s="28"/>
      <c r="EE137" s="28"/>
      <c r="EF137" s="28"/>
      <c r="EG137" s="28"/>
      <c r="EH137" s="28"/>
      <c r="EI137" s="28"/>
      <c r="EJ137" s="28"/>
      <c r="EK137" s="28"/>
      <c r="EL137" s="28"/>
      <c r="EM137" s="28"/>
      <c r="EN137" s="28"/>
      <c r="EO137" s="28"/>
      <c r="EP137" s="28"/>
      <c r="EQ137" s="28"/>
      <c r="ER137" s="28"/>
      <c r="ES137" s="28"/>
      <c r="ET137" s="28"/>
      <c r="EU137" s="28"/>
      <c r="EV137" s="28"/>
      <c r="EW137" s="28"/>
      <c r="EX137" s="28"/>
      <c r="EY137" s="28"/>
      <c r="EZ137" s="28"/>
      <c r="FA137" s="28"/>
      <c r="FB137" s="28"/>
      <c r="FC137" s="28"/>
    </row>
    <row r="138" spans="8:159"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  <c r="CC138" s="28"/>
      <c r="CD138" s="28"/>
      <c r="CE138" s="28"/>
      <c r="CF138" s="28"/>
      <c r="CG138" s="28"/>
      <c r="CH138" s="28"/>
      <c r="CI138" s="28"/>
      <c r="CJ138" s="28"/>
      <c r="CK138" s="28"/>
      <c r="CL138" s="28"/>
      <c r="CM138" s="28"/>
      <c r="CN138" s="28"/>
      <c r="CO138" s="28"/>
      <c r="CP138" s="28"/>
      <c r="CQ138" s="28"/>
      <c r="CR138" s="28"/>
      <c r="CS138" s="28"/>
      <c r="CT138" s="28"/>
      <c r="CU138" s="28"/>
      <c r="CV138" s="28"/>
      <c r="CW138" s="28"/>
      <c r="CX138" s="28"/>
      <c r="CY138" s="28"/>
      <c r="CZ138" s="28"/>
      <c r="DA138" s="28"/>
      <c r="DB138" s="28"/>
      <c r="DC138" s="28"/>
      <c r="DD138" s="28"/>
      <c r="DE138" s="28"/>
      <c r="DF138" s="28"/>
      <c r="DG138" s="28"/>
      <c r="DH138" s="28"/>
      <c r="DI138" s="28"/>
      <c r="DJ138" s="28"/>
      <c r="DK138" s="28"/>
      <c r="DL138" s="28"/>
      <c r="DM138" s="28"/>
      <c r="DN138" s="28"/>
      <c r="DO138" s="28"/>
      <c r="DP138" s="28"/>
      <c r="DQ138" s="28"/>
      <c r="DR138" s="28"/>
      <c r="DS138" s="28"/>
      <c r="DT138" s="28"/>
      <c r="DU138" s="28"/>
      <c r="DV138" s="28"/>
      <c r="DW138" s="28"/>
      <c r="DX138" s="28"/>
      <c r="DY138" s="28"/>
      <c r="DZ138" s="28"/>
      <c r="EA138" s="28"/>
      <c r="EB138" s="28"/>
      <c r="EC138" s="28"/>
      <c r="ED138" s="28"/>
      <c r="EE138" s="28"/>
      <c r="EF138" s="28"/>
      <c r="EG138" s="28"/>
      <c r="EH138" s="28"/>
      <c r="EI138" s="28"/>
      <c r="EJ138" s="28"/>
      <c r="EK138" s="28"/>
      <c r="EL138" s="28"/>
      <c r="EM138" s="28"/>
      <c r="EN138" s="28"/>
      <c r="EO138" s="28"/>
      <c r="EP138" s="28"/>
      <c r="EQ138" s="28"/>
      <c r="ER138" s="28"/>
      <c r="ES138" s="28"/>
      <c r="ET138" s="28"/>
      <c r="EU138" s="28"/>
      <c r="EV138" s="28"/>
      <c r="EW138" s="28"/>
      <c r="EX138" s="28"/>
      <c r="EY138" s="28"/>
      <c r="EZ138" s="28"/>
      <c r="FA138" s="28"/>
      <c r="FB138" s="28"/>
      <c r="FC138" s="28"/>
    </row>
    <row r="139" spans="8:159"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  <c r="CC139" s="28"/>
      <c r="CD139" s="28"/>
      <c r="CE139" s="28"/>
      <c r="CF139" s="28"/>
      <c r="CG139" s="28"/>
      <c r="CH139" s="28"/>
      <c r="CI139" s="28"/>
      <c r="CJ139" s="28"/>
      <c r="CK139" s="28"/>
      <c r="CL139" s="28"/>
      <c r="CM139" s="28"/>
      <c r="CN139" s="28"/>
      <c r="CO139" s="28"/>
      <c r="CP139" s="28"/>
      <c r="CQ139" s="28"/>
      <c r="CR139" s="28"/>
      <c r="CS139" s="28"/>
      <c r="CT139" s="28"/>
      <c r="CU139" s="28"/>
      <c r="CV139" s="28"/>
      <c r="CW139" s="28"/>
      <c r="CX139" s="28"/>
      <c r="CY139" s="28"/>
      <c r="CZ139" s="28"/>
      <c r="DA139" s="28"/>
      <c r="DB139" s="28"/>
      <c r="DC139" s="28"/>
      <c r="DD139" s="28"/>
      <c r="DE139" s="28"/>
      <c r="DF139" s="28"/>
      <c r="DG139" s="28"/>
      <c r="DH139" s="28"/>
      <c r="DI139" s="28"/>
      <c r="DJ139" s="28"/>
      <c r="DK139" s="28"/>
      <c r="DL139" s="28"/>
      <c r="DM139" s="28"/>
      <c r="DN139" s="28"/>
      <c r="DO139" s="28"/>
      <c r="DP139" s="28"/>
      <c r="DQ139" s="28"/>
      <c r="DR139" s="28"/>
      <c r="DS139" s="28"/>
      <c r="DT139" s="28"/>
      <c r="DU139" s="28"/>
      <c r="DV139" s="28"/>
      <c r="DW139" s="28"/>
      <c r="DX139" s="28"/>
      <c r="DY139" s="28"/>
      <c r="DZ139" s="28"/>
      <c r="EA139" s="28"/>
      <c r="EB139" s="28"/>
      <c r="EC139" s="28"/>
      <c r="ED139" s="28"/>
      <c r="EE139" s="28"/>
      <c r="EF139" s="28"/>
      <c r="EG139" s="28"/>
      <c r="EH139" s="28"/>
      <c r="EI139" s="28"/>
      <c r="EJ139" s="28"/>
      <c r="EK139" s="28"/>
      <c r="EL139" s="28"/>
      <c r="EM139" s="28"/>
      <c r="EN139" s="28"/>
      <c r="EO139" s="28"/>
      <c r="EP139" s="28"/>
      <c r="EQ139" s="28"/>
      <c r="ER139" s="28"/>
      <c r="ES139" s="28"/>
      <c r="ET139" s="28"/>
      <c r="EU139" s="28"/>
      <c r="EV139" s="28"/>
      <c r="EW139" s="28"/>
      <c r="EX139" s="28"/>
      <c r="EY139" s="28"/>
      <c r="EZ139" s="28"/>
      <c r="FA139" s="28"/>
      <c r="FB139" s="28"/>
      <c r="FC139" s="28"/>
    </row>
    <row r="140" spans="8:159"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  <c r="BL140" s="28"/>
      <c r="BM140" s="28"/>
      <c r="BN140" s="28"/>
      <c r="BO140" s="28"/>
      <c r="BP140" s="28"/>
      <c r="BQ140" s="28"/>
      <c r="BR140" s="28"/>
      <c r="BS140" s="28"/>
      <c r="BT140" s="28"/>
      <c r="BU140" s="28"/>
      <c r="BV140" s="28"/>
      <c r="BW140" s="28"/>
      <c r="BX140" s="28"/>
      <c r="BY140" s="28"/>
      <c r="BZ140" s="28"/>
      <c r="CA140" s="28"/>
      <c r="CB140" s="28"/>
      <c r="CC140" s="28"/>
      <c r="CD140" s="28"/>
      <c r="CE140" s="28"/>
      <c r="CF140" s="28"/>
      <c r="CG140" s="28"/>
      <c r="CH140" s="28"/>
      <c r="CI140" s="28"/>
      <c r="CJ140" s="28"/>
      <c r="CK140" s="28"/>
      <c r="CL140" s="28"/>
      <c r="CM140" s="28"/>
      <c r="CN140" s="28"/>
      <c r="CO140" s="28"/>
      <c r="CP140" s="28"/>
      <c r="CQ140" s="28"/>
      <c r="CR140" s="28"/>
      <c r="CS140" s="28"/>
      <c r="CT140" s="28"/>
      <c r="CU140" s="28"/>
      <c r="CV140" s="28"/>
      <c r="CW140" s="28"/>
      <c r="CX140" s="28"/>
      <c r="CY140" s="28"/>
      <c r="CZ140" s="28"/>
      <c r="DA140" s="28"/>
      <c r="DB140" s="28"/>
      <c r="DC140" s="28"/>
      <c r="DD140" s="28"/>
      <c r="DE140" s="28"/>
      <c r="DF140" s="28"/>
      <c r="DG140" s="28"/>
      <c r="DH140" s="28"/>
      <c r="DI140" s="28"/>
      <c r="DJ140" s="28"/>
      <c r="DK140" s="28"/>
      <c r="DL140" s="28"/>
      <c r="DM140" s="28"/>
      <c r="DN140" s="28"/>
      <c r="DO140" s="28"/>
      <c r="DP140" s="28"/>
      <c r="DQ140" s="28"/>
      <c r="DR140" s="28"/>
      <c r="DS140" s="28"/>
      <c r="DT140" s="28"/>
      <c r="DU140" s="28"/>
      <c r="DV140" s="28"/>
      <c r="DW140" s="28"/>
      <c r="DX140" s="28"/>
      <c r="DY140" s="28"/>
      <c r="DZ140" s="28"/>
      <c r="EA140" s="28"/>
      <c r="EB140" s="28"/>
      <c r="EC140" s="28"/>
      <c r="ED140" s="28"/>
      <c r="EE140" s="28"/>
      <c r="EF140" s="28"/>
      <c r="EG140" s="28"/>
      <c r="EH140" s="28"/>
      <c r="EI140" s="28"/>
      <c r="EJ140" s="28"/>
      <c r="EK140" s="28"/>
      <c r="EL140" s="28"/>
      <c r="EM140" s="28"/>
      <c r="EN140" s="28"/>
      <c r="EO140" s="28"/>
      <c r="EP140" s="28"/>
      <c r="EQ140" s="28"/>
      <c r="ER140" s="28"/>
      <c r="ES140" s="28"/>
      <c r="ET140" s="28"/>
      <c r="EU140" s="28"/>
      <c r="EV140" s="28"/>
      <c r="EW140" s="28"/>
      <c r="EX140" s="28"/>
      <c r="EY140" s="28"/>
      <c r="EZ140" s="28"/>
      <c r="FA140" s="28"/>
      <c r="FB140" s="28"/>
      <c r="FC140" s="28"/>
    </row>
  </sheetData>
  <mergeCells count="1">
    <mergeCell ref="A7:A8"/>
  </mergeCells>
  <printOptions horizontalCentered="1"/>
  <pageMargins left="0.44236111111111109" right="0.40347222222222223" top="0.51180555555555551" bottom="0.51180555555555551" header="0" footer="0"/>
  <pageSetup paperSize="9" scale="3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13</vt:i4>
      </vt:variant>
    </vt:vector>
  </HeadingPairs>
  <TitlesOfParts>
    <vt:vector size="25" baseType="lpstr">
      <vt:lpstr>Portada</vt:lpstr>
      <vt:lpstr>Regím y altas</vt:lpstr>
      <vt:lpstr>Clase, sexo y edad</vt:lpstr>
      <vt:lpstr>Nº Pens. Clases</vt:lpstr>
      <vt:lpstr>Importe €</vt:lpstr>
      <vt:lpstr>P. Media €</vt:lpstr>
      <vt:lpstr>minimos</vt:lpstr>
      <vt:lpstr>PM ALTAS</vt:lpstr>
      <vt:lpstr>Prov1</vt:lpstr>
      <vt:lpstr>Prov2</vt:lpstr>
      <vt:lpstr>Prov3</vt:lpstr>
      <vt:lpstr>Minimos prov</vt:lpstr>
      <vt:lpstr>'Clase, sexo y edad'!Área_de_impresión</vt:lpstr>
      <vt:lpstr>'Importe €'!Área_de_impresión</vt:lpstr>
      <vt:lpstr>minimos!Área_de_impresión</vt:lpstr>
      <vt:lpstr>'Minimos prov'!Área_de_impresión</vt:lpstr>
      <vt:lpstr>'Nº Pens. Clases'!Área_de_impresión</vt:lpstr>
      <vt:lpstr>'P. Media €'!Área_de_impresión</vt:lpstr>
      <vt:lpstr>'PM ALTAS'!Área_de_impresión</vt:lpstr>
      <vt:lpstr>Portada!Área_de_impresión</vt:lpstr>
      <vt:lpstr>Prov1!Área_de_impresión</vt:lpstr>
      <vt:lpstr>Prov2!Área_de_impresión</vt:lpstr>
      <vt:lpstr>Prov3!Área_de_impresión</vt:lpstr>
      <vt:lpstr>'Regím y altas'!Área_de_impresión</vt:lpstr>
      <vt:lpstr>'Clase, sexo y edad'!Títulos_a_imprimir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Angel</cp:lastModifiedBy>
  <cp:lastPrinted>2020-03-16T17:31:54Z</cp:lastPrinted>
  <dcterms:created xsi:type="dcterms:W3CDTF">2016-11-17T11:36:14Z</dcterms:created>
  <dcterms:modified xsi:type="dcterms:W3CDTF">2020-04-09T17:30:08Z</dcterms:modified>
</cp:coreProperties>
</file>