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745194N\Desktop\presentaciones\afiliación abril\datos 30\"/>
    </mc:Choice>
  </mc:AlternateContent>
  <xr:revisionPtr revIDLastSave="0" documentId="13_ncr:1_{D071050D-79DA-4C48-91FB-1163B2FE2D73}" xr6:coauthVersionLast="41" xr6:coauthVersionMax="41" xr10:uidLastSave="{00000000-0000-0000-0000-000000000000}"/>
  <bookViews>
    <workbookView xWindow="-120" yWindow="-120" windowWidth="20730" windowHeight="11160" xr2:uid="{F00462FB-7A1E-4D7F-994C-09E5505FF5CD}"/>
  </bookViews>
  <sheets>
    <sheet name="secciones" sheetId="1" r:id="rId1"/>
  </sheets>
  <definedNames>
    <definedName name="_xlnm._FilterDatabase" localSheetId="0" hidden="1">secciones!$B$2:$J$23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H23" i="1"/>
  <c r="G25" i="1"/>
  <c r="D25" i="1"/>
  <c r="F25" i="1" s="1"/>
  <c r="C2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F3" i="1"/>
  <c r="H3" i="1"/>
  <c r="J3" i="1"/>
  <c r="F4" i="1"/>
  <c r="H4" i="1"/>
  <c r="J4" i="1"/>
  <c r="F5" i="1"/>
  <c r="H5" i="1"/>
  <c r="J5" i="1"/>
  <c r="F6" i="1"/>
  <c r="H6" i="1"/>
  <c r="J6" i="1"/>
  <c r="F7" i="1"/>
  <c r="H7" i="1"/>
  <c r="J7" i="1"/>
  <c r="F8" i="1"/>
  <c r="H8" i="1"/>
  <c r="J8" i="1"/>
  <c r="F9" i="1"/>
  <c r="H9" i="1"/>
  <c r="J9" i="1"/>
  <c r="F10" i="1"/>
  <c r="H10" i="1"/>
  <c r="J10" i="1"/>
  <c r="F11" i="1"/>
  <c r="H11" i="1"/>
  <c r="J11" i="1"/>
  <c r="F12" i="1"/>
  <c r="H12" i="1"/>
  <c r="J12" i="1"/>
  <c r="F13" i="1"/>
  <c r="H13" i="1"/>
  <c r="J13" i="1"/>
  <c r="F14" i="1"/>
  <c r="H14" i="1"/>
  <c r="J14" i="1"/>
  <c r="F15" i="1"/>
  <c r="H15" i="1"/>
  <c r="J15" i="1"/>
  <c r="F16" i="1"/>
  <c r="H16" i="1"/>
  <c r="J16" i="1"/>
  <c r="F17" i="1"/>
  <c r="H17" i="1"/>
  <c r="J17" i="1"/>
  <c r="F18" i="1"/>
  <c r="H18" i="1"/>
  <c r="J18" i="1"/>
  <c r="F19" i="1"/>
  <c r="H19" i="1"/>
  <c r="J19" i="1"/>
  <c r="F20" i="1"/>
  <c r="H20" i="1"/>
  <c r="J20" i="1"/>
  <c r="F21" i="1"/>
  <c r="H21" i="1"/>
  <c r="J21" i="1"/>
  <c r="F22" i="1"/>
  <c r="H22" i="1"/>
  <c r="J22" i="1"/>
  <c r="F23" i="1"/>
  <c r="J23" i="1"/>
  <c r="H25" i="1" l="1"/>
  <c r="E25" i="1"/>
  <c r="J25" i="1"/>
</calcChain>
</file>

<file path=xl/sharedStrings.xml><?xml version="1.0" encoding="utf-8"?>
<sst xmlns="http://schemas.openxmlformats.org/spreadsheetml/2006/main" count="30" uniqueCount="30">
  <si>
    <t>Administración Pública Y Defensa; Seguridad Social Obligatoria</t>
  </si>
  <si>
    <t xml:space="preserve">Actividades de los Hogares como Empleadores de Personal Doméstico y Productores de Bienes y Servicios </t>
  </si>
  <si>
    <t>Suministro de Energía Eléctrica, Gas, Vapor y Aire Acondicionado</t>
  </si>
  <si>
    <t>Agricultura, Ganadería, Caza, Selvicultura y  Pesca</t>
  </si>
  <si>
    <t>Suministro de Agua, Actividades de Saneamiento, Gestión de Residuos y Descontaminación</t>
  </si>
  <si>
    <t>Actividades Financieras Y De Seguros</t>
  </si>
  <si>
    <t>Actividades Sanitarias Y Servicios Sociales</t>
  </si>
  <si>
    <t>Actividades de Organizaciones y Organismo Extraterritoriales</t>
  </si>
  <si>
    <t>Industrias Extractivas</t>
  </si>
  <si>
    <t>Información y Comunicaciones</t>
  </si>
  <si>
    <t>Actividades Profesionales Científicas Y Técnicas</t>
  </si>
  <si>
    <t>Industria Manufacturera</t>
  </si>
  <si>
    <t>Transporte y Almacenamiento</t>
  </si>
  <si>
    <t>Educación</t>
  </si>
  <si>
    <t>Actividades Administrativas Y Servicios Auxiliares</t>
  </si>
  <si>
    <t>Construcción</t>
  </si>
  <si>
    <t>Actividades Inmobiliarias</t>
  </si>
  <si>
    <t>Comercio; Reparación de Vehículos de Motor y Motocicletas</t>
  </si>
  <si>
    <t>Otros Servicios</t>
  </si>
  <si>
    <t>Actividades Artísticas, Recreativas Y De Entretenimiento</t>
  </si>
  <si>
    <t>Hostelería</t>
  </si>
  <si>
    <t>Prestación extraordinaria %</t>
  </si>
  <si>
    <t>Prestación extraordinaria</t>
  </si>
  <si>
    <t>ERTES %</t>
  </si>
  <si>
    <t>ERTES</t>
  </si>
  <si>
    <t>Caída afiliación %</t>
  </si>
  <si>
    <t>Sección CNAE</t>
  </si>
  <si>
    <t>Total</t>
  </si>
  <si>
    <t>Caída afiliación</t>
  </si>
  <si>
    <t>* Algunas solicitudes de prestación extraordinaria tramitadas por las mutuas todavía no están clasificadas por sección CNAE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</si>
</sst>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5" fillId="2" borderId="0" xfId="0" applyFont="1" applyFill="1" applyBorder="1" applyAlignment="1">
      <alignment horizontal="left"/>
    </xf>
    <xf numFmtId="3" fontId="0" fillId="2" borderId="0" xfId="0" applyNumberFormat="1" applyFill="1" applyBorder="1" applyAlignment="1">
      <alignment vertical="center"/>
    </xf>
    <xf numFmtId="3" fontId="4" fillId="2" borderId="0" xfId="0" applyNumberFormat="1" applyFont="1" applyFill="1" applyBorder="1"/>
    <xf numFmtId="0" fontId="0" fillId="2" borderId="0" xfId="0" applyFill="1" applyBorder="1"/>
    <xf numFmtId="16" fontId="2" fillId="3" borderId="0" xfId="0" applyNumberFormat="1" applyFont="1" applyFill="1" applyBorder="1"/>
    <xf numFmtId="0" fontId="2" fillId="3" borderId="0" xfId="0" applyFont="1" applyFill="1" applyBorder="1"/>
    <xf numFmtId="9" fontId="0" fillId="2" borderId="0" xfId="1" applyFont="1" applyFill="1" applyBorder="1"/>
    <xf numFmtId="3" fontId="0" fillId="2" borderId="0" xfId="0" applyNumberFormat="1" applyFill="1" applyBorder="1"/>
    <xf numFmtId="0" fontId="0" fillId="2" borderId="0" xfId="0" applyFill="1" applyBorder="1" applyAlignment="1">
      <alignment horizontal="left"/>
    </xf>
    <xf numFmtId="0" fontId="3" fillId="2" borderId="0" xfId="0" applyFont="1" applyFill="1" applyBorder="1"/>
    <xf numFmtId="3" fontId="3" fillId="2" borderId="0" xfId="0" applyNumberFormat="1" applyFont="1" applyFill="1" applyBorder="1"/>
    <xf numFmtId="9" fontId="3" fillId="2" borderId="0" xfId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secciones!$F$2</c:f>
              <c:strCache>
                <c:ptCount val="1"/>
                <c:pt idx="0">
                  <c:v>Caída afiliación %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secciones!$B$3:$B$23</c:f>
              <c:strCache>
                <c:ptCount val="21"/>
                <c:pt idx="0">
                  <c:v>Hostelería</c:v>
                </c:pt>
                <c:pt idx="1">
                  <c:v>Actividades Artísticas, Recreativas Y De Entretenimiento</c:v>
                </c:pt>
                <c:pt idx="2">
                  <c:v>Otros Servicios</c:v>
                </c:pt>
                <c:pt idx="3">
                  <c:v>Comercio; Reparación de Vehículos de Motor y Motocicletas</c:v>
                </c:pt>
                <c:pt idx="4">
                  <c:v>Actividades Inmobiliarias</c:v>
                </c:pt>
                <c:pt idx="5">
                  <c:v>Construcción</c:v>
                </c:pt>
                <c:pt idx="6">
                  <c:v>Actividades Administrativas Y Servicios Auxiliares</c:v>
                </c:pt>
                <c:pt idx="7">
                  <c:v>Educación</c:v>
                </c:pt>
                <c:pt idx="8">
                  <c:v>Transporte y Almacenamiento</c:v>
                </c:pt>
                <c:pt idx="9">
                  <c:v>Industria Manufacturera</c:v>
                </c:pt>
                <c:pt idx="10">
                  <c:v>Actividades Profesionales Científicas Y Técnicas</c:v>
                </c:pt>
                <c:pt idx="11">
                  <c:v>Información y Comunicaciones</c:v>
                </c:pt>
                <c:pt idx="12">
                  <c:v>Industrias Extractivas</c:v>
                </c:pt>
                <c:pt idx="13">
                  <c:v>Actividades de Organizaciones y Organismo Extraterritoriales</c:v>
                </c:pt>
                <c:pt idx="14">
                  <c:v>Actividades Sanitarias Y Servicios Sociales</c:v>
                </c:pt>
                <c:pt idx="15">
                  <c:v>Actividades Financieras Y De Seguros</c:v>
                </c:pt>
                <c:pt idx="16">
                  <c:v>Suministro de Agua, Actividades de Saneamiento, Gestión de Residuos y Descontaminación</c:v>
                </c:pt>
                <c:pt idx="17">
                  <c:v>Agricultura, Ganadería, Caza, Selvicultura y  Pesca</c:v>
                </c:pt>
                <c:pt idx="18">
                  <c:v>Suministro de Energía Eléctrica, Gas, Vapor y Aire Acondicionado</c:v>
                </c:pt>
                <c:pt idx="19">
                  <c:v>Actividades de los Hogares como Empleadores de Personal Doméstico y Productores de Bienes y Servicios </c:v>
                </c:pt>
                <c:pt idx="20">
                  <c:v>Administración Pública Y Defensa; Seguridad Social Obligatoria</c:v>
                </c:pt>
              </c:strCache>
            </c:strRef>
          </c:cat>
          <c:val>
            <c:numRef>
              <c:f>secciones!$F$3:$F$23</c:f>
              <c:numCache>
                <c:formatCode>0%</c:formatCode>
                <c:ptCount val="21"/>
                <c:pt idx="0">
                  <c:v>-0.10121492865507953</c:v>
                </c:pt>
                <c:pt idx="1">
                  <c:v>-0.11692486310390238</c:v>
                </c:pt>
                <c:pt idx="2">
                  <c:v>-5.7422357720569139E-2</c:v>
                </c:pt>
                <c:pt idx="3">
                  <c:v>-4.2432171714087419E-2</c:v>
                </c:pt>
                <c:pt idx="4">
                  <c:v>-4.7312815801561769E-2</c:v>
                </c:pt>
                <c:pt idx="5">
                  <c:v>-0.10184390021245904</c:v>
                </c:pt>
                <c:pt idx="6">
                  <c:v>-9.1948602842927829E-2</c:v>
                </c:pt>
                <c:pt idx="7">
                  <c:v>-6.4828551129790468E-2</c:v>
                </c:pt>
                <c:pt idx="8">
                  <c:v>-4.5251497280433539E-2</c:v>
                </c:pt>
                <c:pt idx="9">
                  <c:v>-4.3881170196565233E-2</c:v>
                </c:pt>
                <c:pt idx="10">
                  <c:v>-4.4450291784341789E-2</c:v>
                </c:pt>
                <c:pt idx="11">
                  <c:v>-4.1429084231889624E-2</c:v>
                </c:pt>
                <c:pt idx="12">
                  <c:v>-3.0505520046484547E-2</c:v>
                </c:pt>
                <c:pt idx="13">
                  <c:v>-7.8356164383561633E-2</c:v>
                </c:pt>
                <c:pt idx="14">
                  <c:v>5.4904522671168632E-3</c:v>
                </c:pt>
                <c:pt idx="15">
                  <c:v>-1.7944872388819477E-2</c:v>
                </c:pt>
                <c:pt idx="16">
                  <c:v>-2.3656960368423574E-2</c:v>
                </c:pt>
                <c:pt idx="17">
                  <c:v>-3.210562069882128E-3</c:v>
                </c:pt>
                <c:pt idx="18">
                  <c:v>-1.2528188423953868E-2</c:v>
                </c:pt>
                <c:pt idx="19">
                  <c:v>-1.05622049496924E-2</c:v>
                </c:pt>
                <c:pt idx="20">
                  <c:v>-2.436186048097444E-2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A-42D4-85E9-ECE45BC05166}"/>
            </c:ext>
          </c:extLst>
        </c:ser>
        <c:ser>
          <c:idx val="1"/>
          <c:order val="1"/>
          <c:tx>
            <c:strRef>
              <c:f>secciones!$H$2</c:f>
              <c:strCache>
                <c:ptCount val="1"/>
                <c:pt idx="0">
                  <c:v>ERTES %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secciones!$B$3:$B$23</c:f>
              <c:strCache>
                <c:ptCount val="21"/>
                <c:pt idx="0">
                  <c:v>Hostelería</c:v>
                </c:pt>
                <c:pt idx="1">
                  <c:v>Actividades Artísticas, Recreativas Y De Entretenimiento</c:v>
                </c:pt>
                <c:pt idx="2">
                  <c:v>Otros Servicios</c:v>
                </c:pt>
                <c:pt idx="3">
                  <c:v>Comercio; Reparación de Vehículos de Motor y Motocicletas</c:v>
                </c:pt>
                <c:pt idx="4">
                  <c:v>Actividades Inmobiliarias</c:v>
                </c:pt>
                <c:pt idx="5">
                  <c:v>Construcción</c:v>
                </c:pt>
                <c:pt idx="6">
                  <c:v>Actividades Administrativas Y Servicios Auxiliares</c:v>
                </c:pt>
                <c:pt idx="7">
                  <c:v>Educación</c:v>
                </c:pt>
                <c:pt idx="8">
                  <c:v>Transporte y Almacenamiento</c:v>
                </c:pt>
                <c:pt idx="9">
                  <c:v>Industria Manufacturera</c:v>
                </c:pt>
                <c:pt idx="10">
                  <c:v>Actividades Profesionales Científicas Y Técnicas</c:v>
                </c:pt>
                <c:pt idx="11">
                  <c:v>Información y Comunicaciones</c:v>
                </c:pt>
                <c:pt idx="12">
                  <c:v>Industrias Extractivas</c:v>
                </c:pt>
                <c:pt idx="13">
                  <c:v>Actividades de Organizaciones y Organismo Extraterritoriales</c:v>
                </c:pt>
                <c:pt idx="14">
                  <c:v>Actividades Sanitarias Y Servicios Sociales</c:v>
                </c:pt>
                <c:pt idx="15">
                  <c:v>Actividades Financieras Y De Seguros</c:v>
                </c:pt>
                <c:pt idx="16">
                  <c:v>Suministro de Agua, Actividades de Saneamiento, Gestión de Residuos y Descontaminación</c:v>
                </c:pt>
                <c:pt idx="17">
                  <c:v>Agricultura, Ganadería, Caza, Selvicultura y  Pesca</c:v>
                </c:pt>
                <c:pt idx="18">
                  <c:v>Suministro de Energía Eléctrica, Gas, Vapor y Aire Acondicionado</c:v>
                </c:pt>
                <c:pt idx="19">
                  <c:v>Actividades de los Hogares como Empleadores de Personal Doméstico y Productores de Bienes y Servicios </c:v>
                </c:pt>
                <c:pt idx="20">
                  <c:v>Administración Pública Y Defensa; Seguridad Social Obligatoria</c:v>
                </c:pt>
              </c:strCache>
            </c:strRef>
          </c:cat>
          <c:val>
            <c:numRef>
              <c:f>secciones!$H$3:$H$23</c:f>
              <c:numCache>
                <c:formatCode>0%</c:formatCode>
                <c:ptCount val="21"/>
                <c:pt idx="0">
                  <c:v>-0.65220897466115435</c:v>
                </c:pt>
                <c:pt idx="1">
                  <c:v>-0.50538161909714385</c:v>
                </c:pt>
                <c:pt idx="2">
                  <c:v>-0.26659614222124528</c:v>
                </c:pt>
                <c:pt idx="3">
                  <c:v>-0.26451031401661762</c:v>
                </c:pt>
                <c:pt idx="4">
                  <c:v>-0.18146945374099496</c:v>
                </c:pt>
                <c:pt idx="5">
                  <c:v>-0.11752332102992374</c:v>
                </c:pt>
                <c:pt idx="6">
                  <c:v>-0.15269918357201584</c:v>
                </c:pt>
                <c:pt idx="7">
                  <c:v>-0.14709035675233031</c:v>
                </c:pt>
                <c:pt idx="8">
                  <c:v>-0.15126274635890086</c:v>
                </c:pt>
                <c:pt idx="9">
                  <c:v>-0.18552437475380051</c:v>
                </c:pt>
                <c:pt idx="10">
                  <c:v>-0.11206603406559699</c:v>
                </c:pt>
                <c:pt idx="11">
                  <c:v>-8.4464264495662911E-2</c:v>
                </c:pt>
                <c:pt idx="12">
                  <c:v>-7.7964239336729593E-2</c:v>
                </c:pt>
                <c:pt idx="13">
                  <c:v>0</c:v>
                </c:pt>
                <c:pt idx="14">
                  <c:v>-8.664596398284985E-2</c:v>
                </c:pt>
                <c:pt idx="15">
                  <c:v>-2.4077632641530053E-2</c:v>
                </c:pt>
                <c:pt idx="16">
                  <c:v>-3.1326552815739789E-2</c:v>
                </c:pt>
                <c:pt idx="17">
                  <c:v>-1.6679358663991964E-2</c:v>
                </c:pt>
                <c:pt idx="18">
                  <c:v>-2.2893230708506018E-2</c:v>
                </c:pt>
                <c:pt idx="19">
                  <c:v>-1.7614882286320153E-2</c:v>
                </c:pt>
                <c:pt idx="20">
                  <c:v>-5.7845622999198995E-4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A-42D4-85E9-ECE45BC05166}"/>
            </c:ext>
          </c:extLst>
        </c:ser>
        <c:ser>
          <c:idx val="2"/>
          <c:order val="2"/>
          <c:tx>
            <c:strRef>
              <c:f>secciones!$J$2</c:f>
              <c:strCache>
                <c:ptCount val="1"/>
                <c:pt idx="0">
                  <c:v>Prestación extraordinaria 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secciones!$B$3:$B$23</c:f>
              <c:strCache>
                <c:ptCount val="21"/>
                <c:pt idx="0">
                  <c:v>Hostelería</c:v>
                </c:pt>
                <c:pt idx="1">
                  <c:v>Actividades Artísticas, Recreativas Y De Entretenimiento</c:v>
                </c:pt>
                <c:pt idx="2">
                  <c:v>Otros Servicios</c:v>
                </c:pt>
                <c:pt idx="3">
                  <c:v>Comercio; Reparación de Vehículos de Motor y Motocicletas</c:v>
                </c:pt>
                <c:pt idx="4">
                  <c:v>Actividades Inmobiliarias</c:v>
                </c:pt>
                <c:pt idx="5">
                  <c:v>Construcción</c:v>
                </c:pt>
                <c:pt idx="6">
                  <c:v>Actividades Administrativas Y Servicios Auxiliares</c:v>
                </c:pt>
                <c:pt idx="7">
                  <c:v>Educación</c:v>
                </c:pt>
                <c:pt idx="8">
                  <c:v>Transporte y Almacenamiento</c:v>
                </c:pt>
                <c:pt idx="9">
                  <c:v>Industria Manufacturera</c:v>
                </c:pt>
                <c:pt idx="10">
                  <c:v>Actividades Profesionales Científicas Y Técnicas</c:v>
                </c:pt>
                <c:pt idx="11">
                  <c:v>Información y Comunicaciones</c:v>
                </c:pt>
                <c:pt idx="12">
                  <c:v>Industrias Extractivas</c:v>
                </c:pt>
                <c:pt idx="13">
                  <c:v>Actividades de Organizaciones y Organismo Extraterritoriales</c:v>
                </c:pt>
                <c:pt idx="14">
                  <c:v>Actividades Sanitarias Y Servicios Sociales</c:v>
                </c:pt>
                <c:pt idx="15">
                  <c:v>Actividades Financieras Y De Seguros</c:v>
                </c:pt>
                <c:pt idx="16">
                  <c:v>Suministro de Agua, Actividades de Saneamiento, Gestión de Residuos y Descontaminación</c:v>
                </c:pt>
                <c:pt idx="17">
                  <c:v>Agricultura, Ganadería, Caza, Selvicultura y  Pesca</c:v>
                </c:pt>
                <c:pt idx="18">
                  <c:v>Suministro de Energía Eléctrica, Gas, Vapor y Aire Acondicionado</c:v>
                </c:pt>
                <c:pt idx="19">
                  <c:v>Actividades de los Hogares como Empleadores de Personal Doméstico y Productores de Bienes y Servicios </c:v>
                </c:pt>
                <c:pt idx="20">
                  <c:v>Administración Pública Y Defensa; Seguridad Social Obligatoria</c:v>
                </c:pt>
              </c:strCache>
            </c:strRef>
          </c:cat>
          <c:val>
            <c:numRef>
              <c:f>secciones!$J$3:$J$23</c:f>
              <c:numCache>
                <c:formatCode>0%</c:formatCode>
                <c:ptCount val="21"/>
                <c:pt idx="0">
                  <c:v>-0.16692976057172393</c:v>
                </c:pt>
                <c:pt idx="1">
                  <c:v>-0.13495419655092342</c:v>
                </c:pt>
                <c:pt idx="2">
                  <c:v>-0.25369566412045941</c:v>
                </c:pt>
                <c:pt idx="3">
                  <c:v>-9.6535746417874269E-2</c:v>
                </c:pt>
                <c:pt idx="4">
                  <c:v>-0.11688127517159226</c:v>
                </c:pt>
                <c:pt idx="5">
                  <c:v>-9.9315322678528231E-2</c:v>
                </c:pt>
                <c:pt idx="6">
                  <c:v>-2.9452591728647635E-2</c:v>
                </c:pt>
                <c:pt idx="7">
                  <c:v>-4.9542089090572151E-2</c:v>
                </c:pt>
                <c:pt idx="8">
                  <c:v>-6.2863802908413771E-2</c:v>
                </c:pt>
                <c:pt idx="9">
                  <c:v>-2.9118867120611621E-2</c:v>
                </c:pt>
                <c:pt idx="10">
                  <c:v>-6.3682145891539269E-2</c:v>
                </c:pt>
                <c:pt idx="11">
                  <c:v>-2.5766866747563202E-2</c:v>
                </c:pt>
                <c:pt idx="12">
                  <c:v>-1.0188792328438718E-2</c:v>
                </c:pt>
                <c:pt idx="13">
                  <c:v>-3.9833531510107018E-2</c:v>
                </c:pt>
                <c:pt idx="14">
                  <c:v>-3.084128753750948E-2</c:v>
                </c:pt>
                <c:pt idx="15">
                  <c:v>-1.5770129769751309E-2</c:v>
                </c:pt>
                <c:pt idx="16">
                  <c:v>-2.2320958537766639E-3</c:v>
                </c:pt>
                <c:pt idx="17">
                  <c:v>-2.1604051167021746E-2</c:v>
                </c:pt>
                <c:pt idx="18">
                  <c:v>-5.5541458738616817E-3</c:v>
                </c:pt>
                <c:pt idx="19">
                  <c:v>-1.6867876334369504E-3</c:v>
                </c:pt>
                <c:pt idx="20">
                  <c:v>-3.9452738102792317E-4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A-42D4-85E9-ECE45BC05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133264"/>
        <c:axId val="532133592"/>
      </c:barChart>
      <c:catAx>
        <c:axId val="5321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2133592"/>
        <c:crosses val="autoZero"/>
        <c:auto val="1"/>
        <c:lblAlgn val="ctr"/>
        <c:lblOffset val="100"/>
        <c:noMultiLvlLbl val="0"/>
      </c:catAx>
      <c:valAx>
        <c:axId val="53213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21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4</xdr:row>
      <xdr:rowOff>119062</xdr:rowOff>
    </xdr:from>
    <xdr:to>
      <xdr:col>17</xdr:col>
      <xdr:colOff>400050</xdr:colOff>
      <xdr:row>19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AF4593-574B-4A24-B62C-92AF457F1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91D2-AE12-4500-80B9-9709BBD35CFD}">
  <dimension ref="B2:J26"/>
  <sheetViews>
    <sheetView tabSelected="1" topLeftCell="C1" workbookViewId="0">
      <selection activeCell="L4" sqref="L4"/>
    </sheetView>
  </sheetViews>
  <sheetFormatPr baseColWidth="10" defaultRowHeight="15" x14ac:dyDescent="0.25"/>
  <cols>
    <col min="1" max="1" width="5.7109375" style="4" customWidth="1"/>
    <col min="2" max="2" width="93.28515625" style="4" bestFit="1" customWidth="1"/>
    <col min="3" max="4" width="10.140625" style="4" bestFit="1" customWidth="1"/>
    <col min="5" max="5" width="16.7109375" style="4" bestFit="1" customWidth="1"/>
    <col min="6" max="6" width="18.85546875" style="4" bestFit="1" customWidth="1"/>
    <col min="7" max="7" width="9.140625" style="4" bestFit="1" customWidth="1"/>
    <col min="8" max="8" width="10.42578125" style="4" bestFit="1" customWidth="1"/>
    <col min="9" max="9" width="25.85546875" style="4" bestFit="1" customWidth="1"/>
    <col min="10" max="10" width="27.85546875" style="4" bestFit="1" customWidth="1"/>
    <col min="11" max="16384" width="11.42578125" style="4"/>
  </cols>
  <sheetData>
    <row r="2" spans="2:10" x14ac:dyDescent="0.25">
      <c r="B2" s="6" t="s">
        <v>26</v>
      </c>
      <c r="C2" s="5">
        <v>43901</v>
      </c>
      <c r="D2" s="5">
        <v>43951</v>
      </c>
      <c r="E2" s="6" t="s">
        <v>28</v>
      </c>
      <c r="F2" s="6" t="s">
        <v>25</v>
      </c>
      <c r="G2" s="6" t="s">
        <v>24</v>
      </c>
      <c r="H2" s="6" t="s">
        <v>23</v>
      </c>
      <c r="I2" s="6" t="s">
        <v>22</v>
      </c>
      <c r="J2" s="6" t="s">
        <v>21</v>
      </c>
    </row>
    <row r="3" spans="2:10" x14ac:dyDescent="0.25">
      <c r="B3" s="1" t="s">
        <v>20</v>
      </c>
      <c r="C3" s="2">
        <v>1590793</v>
      </c>
      <c r="D3" s="2">
        <v>1429781</v>
      </c>
      <c r="E3" s="2">
        <f t="shared" ref="E3:E23" si="0">+D3-C3</f>
        <v>-161012</v>
      </c>
      <c r="F3" s="7">
        <f t="shared" ref="F3:F23" si="1">+D3/C3-1</f>
        <v>-0.10121492865507953</v>
      </c>
      <c r="G3" s="3">
        <v>932516</v>
      </c>
      <c r="H3" s="7">
        <f t="shared" ref="H3:H23" si="2">-G3/D3</f>
        <v>-0.65220897466115435</v>
      </c>
      <c r="I3" s="8">
        <v>238673</v>
      </c>
      <c r="J3" s="7">
        <f t="shared" ref="J3:J23" si="3">-I3/D3</f>
        <v>-0.16692976057172393</v>
      </c>
    </row>
    <row r="4" spans="2:10" x14ac:dyDescent="0.25">
      <c r="B4" s="1" t="s">
        <v>19</v>
      </c>
      <c r="C4" s="2">
        <v>346248</v>
      </c>
      <c r="D4" s="2">
        <v>305763</v>
      </c>
      <c r="E4" s="2">
        <f t="shared" si="0"/>
        <v>-40485</v>
      </c>
      <c r="F4" s="7">
        <f t="shared" si="1"/>
        <v>-0.11692486310390238</v>
      </c>
      <c r="G4" s="3">
        <v>154527</v>
      </c>
      <c r="H4" s="7">
        <f t="shared" si="2"/>
        <v>-0.50538161909714385</v>
      </c>
      <c r="I4" s="8">
        <v>41264</v>
      </c>
      <c r="J4" s="7">
        <f t="shared" si="3"/>
        <v>-0.13495419655092342</v>
      </c>
    </row>
    <row r="5" spans="2:10" x14ac:dyDescent="0.25">
      <c r="B5" s="1" t="s">
        <v>18</v>
      </c>
      <c r="C5" s="2">
        <v>540556</v>
      </c>
      <c r="D5" s="2">
        <v>509516</v>
      </c>
      <c r="E5" s="2">
        <f t="shared" si="0"/>
        <v>-31040</v>
      </c>
      <c r="F5" s="7">
        <f t="shared" si="1"/>
        <v>-5.7422357720569139E-2</v>
      </c>
      <c r="G5" s="3">
        <v>135835</v>
      </c>
      <c r="H5" s="7">
        <f t="shared" si="2"/>
        <v>-0.26659614222124528</v>
      </c>
      <c r="I5" s="8">
        <v>129262</v>
      </c>
      <c r="J5" s="7">
        <f t="shared" si="3"/>
        <v>-0.25369566412045941</v>
      </c>
    </row>
    <row r="6" spans="2:10" x14ac:dyDescent="0.25">
      <c r="B6" s="1" t="s">
        <v>17</v>
      </c>
      <c r="C6" s="2">
        <v>3209428</v>
      </c>
      <c r="D6" s="2">
        <v>3073245</v>
      </c>
      <c r="E6" s="2">
        <f t="shared" si="0"/>
        <v>-136183</v>
      </c>
      <c r="F6" s="7">
        <f t="shared" si="1"/>
        <v>-4.2432171714087419E-2</v>
      </c>
      <c r="G6" s="3">
        <v>812905</v>
      </c>
      <c r="H6" s="7">
        <f t="shared" si="2"/>
        <v>-0.26451031401661762</v>
      </c>
      <c r="I6" s="8">
        <v>296678</v>
      </c>
      <c r="J6" s="7">
        <f t="shared" si="3"/>
        <v>-9.6535746417874269E-2</v>
      </c>
    </row>
    <row r="7" spans="2:10" x14ac:dyDescent="0.25">
      <c r="B7" s="1" t="s">
        <v>16</v>
      </c>
      <c r="C7" s="2">
        <v>148036</v>
      </c>
      <c r="D7" s="2">
        <v>141032</v>
      </c>
      <c r="E7" s="2">
        <f t="shared" si="0"/>
        <v>-7004</v>
      </c>
      <c r="F7" s="7">
        <f t="shared" si="1"/>
        <v>-4.7312815801561769E-2</v>
      </c>
      <c r="G7" s="3">
        <v>25593</v>
      </c>
      <c r="H7" s="7">
        <f t="shared" si="2"/>
        <v>-0.18146945374099496</v>
      </c>
      <c r="I7" s="8">
        <v>16484</v>
      </c>
      <c r="J7" s="7">
        <f t="shared" si="3"/>
        <v>-0.11688127517159226</v>
      </c>
    </row>
    <row r="8" spans="2:10" x14ac:dyDescent="0.25">
      <c r="B8" s="1" t="s">
        <v>15</v>
      </c>
      <c r="C8" s="2">
        <v>1275069</v>
      </c>
      <c r="D8" s="2">
        <v>1145211</v>
      </c>
      <c r="E8" s="2">
        <f t="shared" si="0"/>
        <v>-129858</v>
      </c>
      <c r="F8" s="7">
        <f t="shared" si="1"/>
        <v>-0.10184390021245904</v>
      </c>
      <c r="G8" s="3">
        <v>134589</v>
      </c>
      <c r="H8" s="7">
        <f t="shared" si="2"/>
        <v>-0.11752332102992374</v>
      </c>
      <c r="I8" s="8">
        <v>113737</v>
      </c>
      <c r="J8" s="7">
        <f t="shared" si="3"/>
        <v>-9.9315322678528231E-2</v>
      </c>
    </row>
    <row r="9" spans="2:10" x14ac:dyDescent="0.25">
      <c r="B9" s="1" t="s">
        <v>14</v>
      </c>
      <c r="C9" s="2">
        <v>1439924</v>
      </c>
      <c r="D9" s="2">
        <v>1307525</v>
      </c>
      <c r="E9" s="2">
        <f t="shared" si="0"/>
        <v>-132399</v>
      </c>
      <c r="F9" s="7">
        <f t="shared" si="1"/>
        <v>-9.1948602842927829E-2</v>
      </c>
      <c r="G9" s="3">
        <v>199658</v>
      </c>
      <c r="H9" s="7">
        <f t="shared" si="2"/>
        <v>-0.15269918357201584</v>
      </c>
      <c r="I9" s="8">
        <v>38510</v>
      </c>
      <c r="J9" s="7">
        <f t="shared" si="3"/>
        <v>-2.9452591728647635E-2</v>
      </c>
    </row>
    <row r="10" spans="2:10" x14ac:dyDescent="0.25">
      <c r="B10" s="1" t="s">
        <v>13</v>
      </c>
      <c r="C10" s="2">
        <v>1102107</v>
      </c>
      <c r="D10" s="2">
        <v>1030659</v>
      </c>
      <c r="E10" s="2">
        <f t="shared" si="0"/>
        <v>-71448</v>
      </c>
      <c r="F10" s="7">
        <f t="shared" si="1"/>
        <v>-6.4828551129790468E-2</v>
      </c>
      <c r="G10" s="3">
        <v>151600</v>
      </c>
      <c r="H10" s="7">
        <f t="shared" si="2"/>
        <v>-0.14709035675233031</v>
      </c>
      <c r="I10" s="8">
        <v>51061</v>
      </c>
      <c r="J10" s="7">
        <f t="shared" si="3"/>
        <v>-4.9542089090572151E-2</v>
      </c>
    </row>
    <row r="11" spans="2:10" x14ac:dyDescent="0.25">
      <c r="B11" s="1" t="s">
        <v>12</v>
      </c>
      <c r="C11" s="2">
        <v>938201</v>
      </c>
      <c r="D11" s="2">
        <v>895746</v>
      </c>
      <c r="E11" s="2">
        <f t="shared" si="0"/>
        <v>-42455</v>
      </c>
      <c r="F11" s="7">
        <f t="shared" si="1"/>
        <v>-4.5251497280433539E-2</v>
      </c>
      <c r="G11" s="3">
        <v>135493</v>
      </c>
      <c r="H11" s="7">
        <f t="shared" si="2"/>
        <v>-0.15126274635890086</v>
      </c>
      <c r="I11" s="8">
        <v>56310</v>
      </c>
      <c r="J11" s="7">
        <f t="shared" si="3"/>
        <v>-6.2863802908413771E-2</v>
      </c>
    </row>
    <row r="12" spans="2:10" x14ac:dyDescent="0.25">
      <c r="B12" s="1" t="s">
        <v>11</v>
      </c>
      <c r="C12" s="2">
        <v>2081599</v>
      </c>
      <c r="D12" s="2">
        <v>1990256</v>
      </c>
      <c r="E12" s="2">
        <f t="shared" si="0"/>
        <v>-91343</v>
      </c>
      <c r="F12" s="7">
        <f t="shared" si="1"/>
        <v>-4.3881170196565233E-2</v>
      </c>
      <c r="G12" s="3">
        <v>369241</v>
      </c>
      <c r="H12" s="7">
        <f t="shared" si="2"/>
        <v>-0.18552437475380051</v>
      </c>
      <c r="I12" s="8">
        <v>57954</v>
      </c>
      <c r="J12" s="7">
        <f t="shared" si="3"/>
        <v>-2.9118867120611621E-2</v>
      </c>
    </row>
    <row r="13" spans="2:10" x14ac:dyDescent="0.25">
      <c r="B13" s="1" t="s">
        <v>10</v>
      </c>
      <c r="C13" s="2">
        <v>1067912</v>
      </c>
      <c r="D13" s="2">
        <v>1020443</v>
      </c>
      <c r="E13" s="2">
        <f t="shared" si="0"/>
        <v>-47469</v>
      </c>
      <c r="F13" s="7">
        <f t="shared" si="1"/>
        <v>-4.4450291784341789E-2</v>
      </c>
      <c r="G13" s="3">
        <v>114357</v>
      </c>
      <c r="H13" s="7">
        <f t="shared" si="2"/>
        <v>-0.11206603406559699</v>
      </c>
      <c r="I13" s="8">
        <v>64984</v>
      </c>
      <c r="J13" s="7">
        <f t="shared" si="3"/>
        <v>-6.3682145891539269E-2</v>
      </c>
    </row>
    <row r="14" spans="2:10" x14ac:dyDescent="0.25">
      <c r="B14" s="1" t="s">
        <v>9</v>
      </c>
      <c r="C14" s="2">
        <v>579448</v>
      </c>
      <c r="D14" s="2">
        <v>555442</v>
      </c>
      <c r="E14" s="2">
        <f t="shared" si="0"/>
        <v>-24006</v>
      </c>
      <c r="F14" s="7">
        <f t="shared" si="1"/>
        <v>-4.1429084231889624E-2</v>
      </c>
      <c r="G14" s="3">
        <v>46915</v>
      </c>
      <c r="H14" s="7">
        <f t="shared" si="2"/>
        <v>-8.4464264495662911E-2</v>
      </c>
      <c r="I14" s="8">
        <v>14312</v>
      </c>
      <c r="J14" s="7">
        <f t="shared" si="3"/>
        <v>-2.5766866747563202E-2</v>
      </c>
    </row>
    <row r="15" spans="2:10" x14ac:dyDescent="0.25">
      <c r="B15" s="1" t="s">
        <v>8</v>
      </c>
      <c r="C15" s="2">
        <v>20652</v>
      </c>
      <c r="D15" s="2">
        <v>20022</v>
      </c>
      <c r="E15" s="2">
        <f t="shared" si="0"/>
        <v>-630</v>
      </c>
      <c r="F15" s="7">
        <f t="shared" si="1"/>
        <v>-3.0505520046484547E-2</v>
      </c>
      <c r="G15" s="3">
        <v>1561</v>
      </c>
      <c r="H15" s="7">
        <f t="shared" si="2"/>
        <v>-7.7964239336729593E-2</v>
      </c>
      <c r="I15" s="8">
        <v>204</v>
      </c>
      <c r="J15" s="7">
        <f t="shared" si="3"/>
        <v>-1.0188792328438718E-2</v>
      </c>
    </row>
    <row r="16" spans="2:10" x14ac:dyDescent="0.25">
      <c r="B16" s="1" t="s">
        <v>7</v>
      </c>
      <c r="C16" s="4">
        <v>3650</v>
      </c>
      <c r="D16" s="4">
        <v>3364</v>
      </c>
      <c r="E16" s="2">
        <f t="shared" si="0"/>
        <v>-286</v>
      </c>
      <c r="F16" s="7">
        <f t="shared" si="1"/>
        <v>-7.8356164383561633E-2</v>
      </c>
      <c r="G16" s="3">
        <v>0</v>
      </c>
      <c r="H16" s="7">
        <f t="shared" si="2"/>
        <v>0</v>
      </c>
      <c r="I16" s="8">
        <v>134</v>
      </c>
      <c r="J16" s="7">
        <f t="shared" si="3"/>
        <v>-3.9833531510107018E-2</v>
      </c>
    </row>
    <row r="17" spans="2:10" x14ac:dyDescent="0.25">
      <c r="B17" s="1" t="s">
        <v>6</v>
      </c>
      <c r="C17" s="2">
        <v>1729730</v>
      </c>
      <c r="D17" s="2">
        <v>1739227</v>
      </c>
      <c r="E17" s="2">
        <f t="shared" si="0"/>
        <v>9497</v>
      </c>
      <c r="F17" s="7">
        <f t="shared" si="1"/>
        <v>5.4904522671168632E-3</v>
      </c>
      <c r="G17" s="3">
        <v>150697</v>
      </c>
      <c r="H17" s="7">
        <f t="shared" si="2"/>
        <v>-8.664596398284985E-2</v>
      </c>
      <c r="I17" s="8">
        <v>53640</v>
      </c>
      <c r="J17" s="7">
        <f t="shared" si="3"/>
        <v>-3.084128753750948E-2</v>
      </c>
    </row>
    <row r="18" spans="2:10" x14ac:dyDescent="0.25">
      <c r="B18" s="1" t="s">
        <v>5</v>
      </c>
      <c r="C18" s="2">
        <v>382059</v>
      </c>
      <c r="D18" s="2">
        <v>375203</v>
      </c>
      <c r="E18" s="2">
        <f t="shared" si="0"/>
        <v>-6856</v>
      </c>
      <c r="F18" s="7">
        <f t="shared" si="1"/>
        <v>-1.7944872388819477E-2</v>
      </c>
      <c r="G18" s="3">
        <v>9034</v>
      </c>
      <c r="H18" s="7">
        <f t="shared" si="2"/>
        <v>-2.4077632641530053E-2</v>
      </c>
      <c r="I18" s="8">
        <v>5917</v>
      </c>
      <c r="J18" s="7">
        <f t="shared" si="3"/>
        <v>-1.5770129769751309E-2</v>
      </c>
    </row>
    <row r="19" spans="2:10" x14ac:dyDescent="0.25">
      <c r="B19" s="1" t="s">
        <v>4</v>
      </c>
      <c r="C19" s="2">
        <v>145919</v>
      </c>
      <c r="D19" s="2">
        <v>142467</v>
      </c>
      <c r="E19" s="2">
        <f t="shared" si="0"/>
        <v>-3452</v>
      </c>
      <c r="F19" s="7">
        <f t="shared" si="1"/>
        <v>-2.3656960368423574E-2</v>
      </c>
      <c r="G19" s="3">
        <v>4463</v>
      </c>
      <c r="H19" s="7">
        <f t="shared" si="2"/>
        <v>-3.1326552815739789E-2</v>
      </c>
      <c r="I19" s="8">
        <v>318</v>
      </c>
      <c r="J19" s="7">
        <f t="shared" si="3"/>
        <v>-2.2320958537766639E-3</v>
      </c>
    </row>
    <row r="20" spans="2:10" x14ac:dyDescent="0.25">
      <c r="B20" s="1" t="s">
        <v>3</v>
      </c>
      <c r="C20" s="2">
        <v>338570</v>
      </c>
      <c r="D20" s="2">
        <v>337483</v>
      </c>
      <c r="E20" s="2">
        <f t="shared" si="0"/>
        <v>-1087</v>
      </c>
      <c r="F20" s="7">
        <f t="shared" si="1"/>
        <v>-3.210562069882128E-3</v>
      </c>
      <c r="G20" s="3">
        <v>5629</v>
      </c>
      <c r="H20" s="7">
        <f t="shared" si="2"/>
        <v>-1.6679358663991964E-2</v>
      </c>
      <c r="I20" s="8">
        <v>7291</v>
      </c>
      <c r="J20" s="7">
        <f t="shared" si="3"/>
        <v>-2.1604051167021746E-2</v>
      </c>
    </row>
    <row r="21" spans="2:10" x14ac:dyDescent="0.25">
      <c r="B21" s="1" t="s">
        <v>2</v>
      </c>
      <c r="C21" s="2">
        <v>35919</v>
      </c>
      <c r="D21" s="2">
        <v>35469</v>
      </c>
      <c r="E21" s="2">
        <f t="shared" si="0"/>
        <v>-450</v>
      </c>
      <c r="F21" s="7">
        <f t="shared" si="1"/>
        <v>-1.2528188423953868E-2</v>
      </c>
      <c r="G21" s="3">
        <v>812</v>
      </c>
      <c r="H21" s="7">
        <f t="shared" si="2"/>
        <v>-2.2893230708506018E-2</v>
      </c>
      <c r="I21" s="8">
        <v>197</v>
      </c>
      <c r="J21" s="7">
        <f t="shared" si="3"/>
        <v>-5.5541458738616817E-3</v>
      </c>
    </row>
    <row r="22" spans="2:10" x14ac:dyDescent="0.25">
      <c r="B22" s="1" t="s">
        <v>1</v>
      </c>
      <c r="C22" s="4">
        <v>41942</v>
      </c>
      <c r="D22" s="4">
        <v>41499</v>
      </c>
      <c r="E22" s="2">
        <f t="shared" si="0"/>
        <v>-443</v>
      </c>
      <c r="F22" s="7">
        <f t="shared" si="1"/>
        <v>-1.05622049496924E-2</v>
      </c>
      <c r="G22" s="3">
        <v>731</v>
      </c>
      <c r="H22" s="7">
        <f t="shared" si="2"/>
        <v>-1.7614882286320153E-2</v>
      </c>
      <c r="I22" s="8">
        <v>70</v>
      </c>
      <c r="J22" s="7">
        <f t="shared" si="3"/>
        <v>-1.6867876334369504E-3</v>
      </c>
    </row>
    <row r="23" spans="2:10" x14ac:dyDescent="0.25">
      <c r="B23" s="1" t="s">
        <v>0</v>
      </c>
      <c r="C23" s="2">
        <v>1114529</v>
      </c>
      <c r="D23" s="2">
        <v>1087377</v>
      </c>
      <c r="E23" s="2">
        <f t="shared" si="0"/>
        <v>-27152</v>
      </c>
      <c r="F23" s="7">
        <f t="shared" si="1"/>
        <v>-2.436186048097444E-2</v>
      </c>
      <c r="G23" s="3">
        <v>629</v>
      </c>
      <c r="H23" s="7">
        <f t="shared" si="2"/>
        <v>-5.7845622999198995E-4</v>
      </c>
      <c r="I23" s="8">
        <v>429</v>
      </c>
      <c r="J23" s="7">
        <f t="shared" si="3"/>
        <v>-3.9452738102792317E-4</v>
      </c>
    </row>
    <row r="25" spans="2:10" x14ac:dyDescent="0.25">
      <c r="B25" s="10" t="s">
        <v>27</v>
      </c>
      <c r="C25" s="11">
        <f>+SUM(C3:C23)</f>
        <v>18132291</v>
      </c>
      <c r="D25" s="11">
        <f t="shared" ref="D25:I25" si="4">+SUM(D3:D23)</f>
        <v>17186730</v>
      </c>
      <c r="E25" s="11">
        <f t="shared" si="4"/>
        <v>-945561</v>
      </c>
      <c r="F25" s="12">
        <f>+D25/C25-1</f>
        <v>-5.2147905634208014E-2</v>
      </c>
      <c r="G25" s="11">
        <f t="shared" si="4"/>
        <v>3386785</v>
      </c>
      <c r="H25" s="12">
        <f>-G25/D25</f>
        <v>-0.19705813729545993</v>
      </c>
      <c r="I25" s="11">
        <f t="shared" si="4"/>
        <v>1187429</v>
      </c>
      <c r="J25" s="12">
        <f>-I25/D25</f>
        <v>-6.9089873408146874E-2</v>
      </c>
    </row>
    <row r="26" spans="2:10" x14ac:dyDescent="0.25">
      <c r="I26" s="9" t="s">
        <v>29</v>
      </c>
    </row>
  </sheetData>
  <autoFilter ref="B2:J23" xr:uid="{F95B7DE8-24C5-4436-B0F0-93940A2C6227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COLGAN PERERA, JORDI</dc:creator>
  <cp:lastModifiedBy>COLGAN PERERA, JORDI</cp:lastModifiedBy>
  <dcterms:created xsi:type="dcterms:W3CDTF">2020-05-05T10:37:45Z</dcterms:created>
  <dcterms:modified xsi:type="dcterms:W3CDTF">2020-05-05T11:53:32Z</dcterms:modified>
</cp:coreProperties>
</file>