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 activeTab="11"/>
  </bookViews>
  <sheets>
    <sheet name="Portada" sheetId="24" r:id="rId1"/>
    <sheet name="Distrib - regím. Altas nuevas" sheetId="21" r:id="rId2"/>
    <sheet name="Clase, sexo y edad" sheetId="26" r:id="rId3"/>
    <sheet name="Nº pens. por clases" sheetId="17" r:id="rId4"/>
    <sheet name="Importe €" sheetId="18" r:id="rId5"/>
    <sheet name="P. Media €" sheetId="19" r:id="rId6"/>
    <sheet name="Pensiones - mínimos" sheetId="27" r:id="rId7"/>
    <sheet name="Pensión media (nuevas altas)" sheetId="25" r:id="rId8"/>
    <sheet name="Número pensiones (IP-J-V)" sheetId="14" r:id="rId9"/>
    <sheet name="Número pensiones (O-FM)" sheetId="15" r:id="rId10"/>
    <sheet name="Evolución y pensión media" sheetId="16" r:id="rId11"/>
    <sheet name="Minimos prov" sheetId="2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1P68" localSheetId="2">'[1]%'!$B$2:$Z$17</definedName>
    <definedName name="_1P68">'[1]%'!$B$2:$Z$17</definedName>
    <definedName name="_2P68" localSheetId="2">#REF!</definedName>
    <definedName name="_2P68" localSheetId="6">#REF!</definedName>
    <definedName name="_2P68">#REF!</definedName>
    <definedName name="a" localSheetId="2">#REF!</definedName>
    <definedName name="a">#REF!</definedName>
    <definedName name="aaa">#REF!</definedName>
    <definedName name="AAAAAAAAAAAAAAAAAAAAAAA">#REF!</definedName>
    <definedName name="ACA">#REF!</definedName>
    <definedName name="ACP">#REF!</definedName>
    <definedName name="alt" localSheetId="2">#REF!</definedName>
    <definedName name="alt">#REF!</definedName>
    <definedName name="_xlnm.Print_Area" localSheetId="2">'Clase, sexo y edad'!$A$1:$Q$79</definedName>
    <definedName name="_xlnm.Print_Area" localSheetId="1">'Distrib - regím. Altas nuevas'!$A$1:$T$42</definedName>
    <definedName name="_xlnm.Print_Area" localSheetId="10">'Evolución y pensión media'!$A$3:$I$89</definedName>
    <definedName name="_xlnm.Print_Area" localSheetId="4">'Importe €'!$A$1:$H$80</definedName>
    <definedName name="_xlnm.Print_Area" localSheetId="11">'Minimos prov'!$B$2:$G$68</definedName>
    <definedName name="_xlnm.Print_Area" localSheetId="3">'Nº pens. por clases'!$A$1:$H$80</definedName>
    <definedName name="_xlnm.Print_Area" localSheetId="8">'Número pensiones (IP-J-V)'!$A$2:$H$90</definedName>
    <definedName name="_xlnm.Print_Area" localSheetId="9">'Número pensiones (O-FM)'!$A$3:$H$90</definedName>
    <definedName name="_xlnm.Print_Area" localSheetId="5">'P. Media €'!$A$1:$H$80</definedName>
    <definedName name="_xlnm.Print_Area" localSheetId="7">'Pensión media (nuevas altas)'!$C$1:$G$38</definedName>
    <definedName name="_xlnm.Print_Area" localSheetId="6">'Pensiones - mínimos'!$B$1:$H$33</definedName>
    <definedName name="_xlnm.Print_Area" localSheetId="0">Portada!$A$1:$E$62</definedName>
    <definedName name="_xlnm.Print_Area">#REF!</definedName>
    <definedName name="AT">#REF!</definedName>
    <definedName name="_xlnm.Auto_Open">#REF!</definedName>
    <definedName name="Auto_Open">#REF!</definedName>
    <definedName name="bbb">#REF!</definedName>
    <definedName name="CARBON">#REF!</definedName>
    <definedName name="cb" localSheetId="2">#REF!</definedName>
    <definedName name="cb">#REF!</definedName>
    <definedName name="CCAA">[2]CC.AA!$H$3:$H$3000</definedName>
    <definedName name="CCCCCCCCCCCCC">#REF!</definedName>
    <definedName name="cm" localSheetId="2">#REF!</definedName>
    <definedName name="cm" localSheetId="6">#REF!</definedName>
    <definedName name="cm">#REF!</definedName>
    <definedName name="COMPROBACIÓN">#REF!</definedName>
    <definedName name="Contribuciones_CCAA">[3]Gráficos!$B$75:$K$93</definedName>
    <definedName name="d" localSheetId="2">#REF!</definedName>
    <definedName name="d" localSheetId="6">#REF!</definedName>
    <definedName name="d">#REF!</definedName>
    <definedName name="Datos">[4]graf!$A$6:$R$1505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>#REF!</definedName>
    <definedName name="HOGAR">#REF!</definedName>
    <definedName name="impor">#REF!</definedName>
    <definedName name="importe">#REF!</definedName>
    <definedName name="IMPORTE_P67" localSheetId="2">'[1]IMPORTE POR CONCEPTOS'!$B$2:$Z$18</definedName>
    <definedName name="IMPORTE_P67">'[1]IMPORTE POR CONCEPTOS'!$B$2:$Z$18</definedName>
    <definedName name="INCP_JUBILA" localSheetId="2">#REF!</definedName>
    <definedName name="INCP_JUBILA" localSheetId="6">#REF!</definedName>
    <definedName name="INCP_JUBILA">#REF!</definedName>
    <definedName name="ip" localSheetId="2">#REF!</definedName>
    <definedName name="ip">#REF!</definedName>
    <definedName name="IP__CCAA">[5]Total!$A$1:$AA$80</definedName>
    <definedName name="Macro1">#REF!</definedName>
    <definedName name="Macro10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[6]Gráficos!$A$49:$E$67</definedName>
    <definedName name="NombreTabla">"Dummy"</definedName>
    <definedName name="Nómina_CCAA">[6]Gráficos!$A$3:$E$21</definedName>
    <definedName name="Número_CCAA">[6]Gráficos!$A$26:$E$44</definedName>
    <definedName name="ooo">#REF!</definedName>
    <definedName name="ppp">#REF!</definedName>
    <definedName name="PROVINCIA">[2]PROVINCIAS!$R$3:$R$3000</definedName>
    <definedName name="PUBLICA">[6]Avance!$P$52:$Q$63</definedName>
    <definedName name="qq" localSheetId="2">#REF!</definedName>
    <definedName name="qq" localSheetId="6">#REF!</definedName>
    <definedName name="qq">#REF!</definedName>
    <definedName name="rank_contr_nóm">[3]Gráficos!$M$75:$M$93</definedName>
    <definedName name="rank_contr_núm">[3]Gráficos!$N$75:$N$93</definedName>
    <definedName name="rank_contr_pm">[3]Gráficos!$O$75:$O$93</definedName>
    <definedName name="Recover">#REF!</definedName>
    <definedName name="REGIMENES">[2]PROVINCIAS!$P$3:$P$3000</definedName>
    <definedName name="REGIMENESCCAA">[2]CC.AA!$F$3:$F$3000</definedName>
    <definedName name="REM" localSheetId="6">#REF!</definedName>
    <definedName name="REM">#REF!</definedName>
    <definedName name="RETA">#REF!</definedName>
    <definedName name="RG">#REF!</definedName>
    <definedName name="serieb">[2]PROVINCIAS!$P$3:$P$3000</definedName>
    <definedName name="SEXO">[2]PROVINCIAS!$S$3:$S$3000</definedName>
    <definedName name="SEXOCCAA">[2]CC.AA!$I$3:$I$3000</definedName>
    <definedName name="SOVI" localSheetId="6">#REF!</definedName>
    <definedName name="SOVI">#REF!</definedName>
    <definedName name="ss">#REF!</definedName>
    <definedName name="_xlnm.Print_Titles" localSheetId="2">'Clase, sexo y edad'!$1:$3</definedName>
    <definedName name="_xlnm.Print_Titles">#N/A</definedName>
    <definedName name="TOTAL" localSheetId="6">#REF!</definedName>
    <definedName name="TOTAL">#REF!</definedName>
    <definedName name="Tramos_2009">[7]Rango!$Q$2:$S$32</definedName>
    <definedName name="Tramos_2015">[7]Rango!$AO$2:$AP$32</definedName>
    <definedName name="TRAMOS_CUANTÍA" localSheetId="2">#REF!</definedName>
    <definedName name="TRAMOS_CUANTÍA" localSheetId="6">#REF!</definedName>
    <definedName name="TRAMOS_CUANTÍA">#REF!</definedName>
    <definedName name="VIUDE_ORFAN" localSheetId="2">#REF!</definedName>
    <definedName name="VIUDE_ORFAN">#REF!</definedName>
  </definedNames>
  <calcPr calcId="145621"/>
</workbook>
</file>

<file path=xl/calcChain.xml><?xml version="1.0" encoding="utf-8"?>
<calcChain xmlns="http://schemas.openxmlformats.org/spreadsheetml/2006/main">
  <c r="D13" i="27" l="1"/>
  <c r="C15" i="27" l="1"/>
  <c r="C13" i="27"/>
  <c r="D14" i="27" l="1"/>
  <c r="D12" i="27"/>
  <c r="D11" i="27"/>
  <c r="D10" i="27"/>
  <c r="D9" i="27"/>
  <c r="D8" i="27"/>
  <c r="D7" i="27"/>
  <c r="C42" i="27" l="1"/>
  <c r="C43" i="27"/>
  <c r="C44" i="27"/>
  <c r="C46" i="27"/>
  <c r="C47" i="27"/>
  <c r="C48" i="27"/>
  <c r="C49" i="27"/>
  <c r="C45" i="27" l="1"/>
  <c r="C50" i="27" s="1"/>
  <c r="E46" i="27"/>
  <c r="C51" i="27" l="1"/>
  <c r="D46" i="27"/>
  <c r="G34" i="25"/>
  <c r="F34" i="25"/>
  <c r="E34" i="25"/>
  <c r="D34" i="25"/>
  <c r="G33" i="25"/>
  <c r="F33" i="25"/>
  <c r="E33" i="25"/>
  <c r="D33" i="25"/>
  <c r="G32" i="25"/>
  <c r="F32" i="25"/>
  <c r="E32" i="25"/>
  <c r="D32" i="25"/>
  <c r="G31" i="25"/>
  <c r="F31" i="25"/>
  <c r="E31" i="25"/>
  <c r="D31" i="25"/>
  <c r="G30" i="25"/>
  <c r="F30" i="25"/>
  <c r="E30" i="25"/>
  <c r="D30" i="25"/>
  <c r="G29" i="25"/>
  <c r="F29" i="25"/>
  <c r="E29" i="25"/>
  <c r="D29" i="25"/>
  <c r="G28" i="25"/>
  <c r="F28" i="25"/>
  <c r="E28" i="25"/>
  <c r="D28" i="25"/>
  <c r="G27" i="25"/>
  <c r="F27" i="25"/>
  <c r="E27" i="25"/>
  <c r="D27" i="25"/>
  <c r="G26" i="25"/>
  <c r="F26" i="25"/>
  <c r="E26" i="25"/>
  <c r="D26" i="25"/>
  <c r="G25" i="25"/>
  <c r="F25" i="25"/>
  <c r="E25" i="25"/>
  <c r="D25" i="25"/>
  <c r="G24" i="25"/>
  <c r="F24" i="25"/>
  <c r="E24" i="25"/>
  <c r="D24" i="25"/>
  <c r="G23" i="25"/>
  <c r="F23" i="25"/>
  <c r="E23" i="25"/>
  <c r="D23" i="25"/>
  <c r="G22" i="25"/>
  <c r="F22" i="25"/>
  <c r="E22" i="25"/>
  <c r="D22" i="25"/>
  <c r="B5" i="16" l="1"/>
  <c r="B5" i="15"/>
</calcChain>
</file>

<file path=xl/sharedStrings.xml><?xml version="1.0" encoding="utf-8"?>
<sst xmlns="http://schemas.openxmlformats.org/spreadsheetml/2006/main" count="1026" uniqueCount="189">
  <si>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</si>
  <si>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</si>
  <si>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</si>
  <si>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</si>
  <si>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</si>
  <si>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</si>
  <si>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</si>
  <si>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</si>
  <si>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</si>
  <si>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</si>
  <si>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</si>
  <si>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</si>
  <si>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</si>
  <si>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</si>
  <si>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</si>
  <si>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</si>
  <si>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</si>
  <si>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</si>
  <si>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</si>
  <si>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</si>
  <si>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</si>
  <si>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</si>
  <si>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</si>
  <si>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</si>
  <si>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</si>
  <si>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</si>
  <si>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</si>
  <si>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</si>
  <si>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años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</si>
  <si>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</si>
  <si>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</si>
  <si>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</si>
  <si>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</si>
  <si>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</si>
  <si>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</si>
  <si>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</si>
  <si>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</si>
  <si>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</si>
  <si>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</si>
  <si>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</si>
  <si>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</si>
  <si>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</si>
  <si>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</si>
  <si>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</si>
  <si>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</si>
  <si>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</si>
  <si>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</si>
  <si>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</si>
  <si>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</si>
  <si>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</si>
  <si>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</si>
  <si>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</si>
  <si>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</si>
  <si>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</si>
  <si>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</si>
  <si>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</si>
  <si>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</si>
  <si>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</si>
  <si>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</si>
  <si>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</si>
  <si>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</si>
  <si>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</si>
  <si>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</si>
  <si>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</si>
  <si>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</si>
  <si>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</si>
  <si>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</si>
  <si>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ILLES BALEARS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</si>
  <si>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</si>
  <si>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</si>
  <si>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</si>
  <si>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</si>
  <si>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</si>
  <si>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</si>
  <si>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</si>
  <si>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</si>
  <si>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</si>
  <si>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</si>
  <si>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</si>
  <si>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</si>
  <si>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</si>
  <si>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</si>
  <si>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</si>
  <si>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</si>
  <si>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</si>
  <si>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</si>
  <si>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</si>
  <si>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</si>
  <si>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</si>
  <si>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</si>
  <si>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</si>
  <si>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</si>
  <si>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</si>
  <si>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</si>
  <si>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</si>
  <si>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</si>
  <si>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</si>
  <si>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</si>
  <si>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</si>
  <si>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</si>
  <si>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</si>
  <si>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Coruña (A)</t>
  </si>
  <si>
    <t>Lugo</t>
  </si>
  <si>
    <t>Ourense</t>
  </si>
  <si>
    <t>Pontevedra</t>
  </si>
  <si>
    <t>MADRID</t>
  </si>
  <si>
    <t>MURCIA</t>
  </si>
  <si>
    <t>NAVARRA</t>
  </si>
  <si>
    <t>PAÍS VASCO</t>
  </si>
  <si>
    <t>Araba/Álava</t>
  </si>
  <si>
    <t>Gipuzkoa</t>
  </si>
  <si>
    <t>Bizkaia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</si>
  <si>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</si>
  <si>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</si>
  <si>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</si>
  <si>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</si>
  <si>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</si>
  <si>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</si>
  <si>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</si>
  <si>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</si>
  <si>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</si>
  <si>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</si>
  <si>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</si>
  <si>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</si>
  <si>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</si>
  <si>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</si>
  <si>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</si>
  <si>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</si>
  <si>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</si>
  <si>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</si>
  <si>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</si>
  <si>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</si>
  <si>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</si>
  <si>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</si>
  <si>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</si>
  <si>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</si>
  <si>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</si>
  <si>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</si>
  <si>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</si>
  <si>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</si>
  <si>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</si>
  <si>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</si>
  <si>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</si>
  <si>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</si>
  <si>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</si>
  <si>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</si>
  <si>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</si>
  <si>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</si>
  <si>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</si>
  <si>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</si>
  <si>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</si>
  <si>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</si>
  <si>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</si>
  <si>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</si>
  <si>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</si>
  <si>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</si>
  <si>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</si>
  <si>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</si>
  <si>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</si>
  <si>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</si>
  <si>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</si>
  <si>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</si>
  <si>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</si>
  <si>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</si>
  <si>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</si>
  <si>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</si>
  <si>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</si>
  <si>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</si>
  <si>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</si>
  <si>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</si>
  <si>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</si>
  <si>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</si>
  <si>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</si>
  <si>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</si>
  <si>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</si>
  <si>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r>
      <t>GENERAL/SISTEMA</t>
    </r>
    <r>
      <rPr>
        <sz val="12"/>
        <rFont val="Arial"/>
        <family val="2"/>
      </rPr>
      <t xml:space="preserve"> (en %)</t>
    </r>
  </si>
  <si>
    <t>Pensiones en vigor por clase, sexo y grupos de edad. Total sistema</t>
  </si>
  <si>
    <t>TOTAL NACIONAL (1)</t>
  </si>
  <si>
    <t>PENSIONES CONTRIBUTIVAS EN VIGOR A 1 DE MAYO DE 2020</t>
  </si>
  <si>
    <t>ABRIL 2020</t>
  </si>
  <si>
    <t>Incluyen 60 pensiones de las que no consta el sexo</t>
  </si>
  <si>
    <t xml:space="preserve">  1 de mayo de 2020</t>
  </si>
  <si>
    <t>Abril 2020</t>
  </si>
  <si>
    <t>Abril 2020 (2)</t>
  </si>
  <si>
    <t>(2) Incremento sobre abril de 2019</t>
  </si>
  <si>
    <t>1 de  mayo de 2020</t>
  </si>
  <si>
    <t>Código
Prov.</t>
  </si>
  <si>
    <t>1 mayo 2020</t>
  </si>
  <si>
    <t>Datos a 1 de mayo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</si>
</sst>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</numFmts>
  <fonts count="114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b/>
      <sz val="14"/>
      <name val="Cambria"/>
      <family val="1"/>
      <scheme val="major"/>
    </font>
    <font>
      <sz val="14"/>
      <name val="Cambria"/>
      <family val="1"/>
      <scheme val="major"/>
    </font>
    <font>
      <b/>
      <sz val="11"/>
      <color theme="0"/>
      <name val="Cambria"/>
      <family val="1"/>
      <scheme val="major"/>
    </font>
    <font>
      <sz val="11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sz val="1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2"/>
      <name val="Cambria"/>
      <family val="1"/>
      <scheme val="major"/>
    </font>
    <font>
      <sz val="14"/>
      <color theme="5" tint="-0.499984740745262"/>
      <name val="Cambria"/>
      <family val="1"/>
      <scheme val="major"/>
    </font>
    <font>
      <b/>
      <sz val="12"/>
      <color theme="5" tint="-0.249977111117893"/>
      <name val="Cambria"/>
      <family val="1"/>
      <scheme val="major"/>
    </font>
    <font>
      <b/>
      <sz val="11"/>
      <name val="Cambria"/>
      <family val="1"/>
      <scheme val="major"/>
    </font>
    <font>
      <sz val="12"/>
      <color theme="5" tint="-0.499984740745262"/>
      <name val="Cambria"/>
      <family val="1"/>
      <scheme val="major"/>
    </font>
    <font>
      <sz val="10"/>
      <name val="Arial"/>
      <family val="2"/>
    </font>
    <font>
      <b/>
      <sz val="10"/>
      <color theme="1"/>
      <name val="Cambria"/>
      <family val="1"/>
      <scheme val="major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mbria"/>
      <family val="1"/>
      <scheme val="major"/>
    </font>
    <font>
      <sz val="12"/>
      <color rgb="FF943634"/>
      <name val="Calibri"/>
      <family val="2"/>
      <scheme val="minor"/>
    </font>
    <font>
      <b/>
      <sz val="12"/>
      <color rgb="FF752B29"/>
      <name val="Cambria"/>
      <family val="1"/>
      <scheme val="major"/>
    </font>
    <font>
      <b/>
      <sz val="14"/>
      <color indexed="17"/>
      <name val="Cambria"/>
      <family val="1"/>
      <scheme val="major"/>
    </font>
    <font>
      <sz val="12"/>
      <name val="Cambria"/>
      <family val="1"/>
      <scheme val="major"/>
    </font>
    <font>
      <sz val="12"/>
      <name val="Times New Roman"/>
      <family val="1"/>
    </font>
    <font>
      <sz val="24"/>
      <color rgb="FFEB641B"/>
      <name val="Arial"/>
      <family val="2"/>
    </font>
    <font>
      <sz val="24"/>
      <color rgb="FF752B29"/>
      <name val="Arial"/>
      <family val="2"/>
    </font>
    <font>
      <sz val="24"/>
      <color rgb="FF752B29"/>
      <name val="Times New Roman"/>
      <family val="1"/>
    </font>
    <font>
      <sz val="22"/>
      <name val="Cambria"/>
      <family val="1"/>
      <scheme val="major"/>
    </font>
    <font>
      <sz val="24"/>
      <name val="Arial"/>
      <family val="2"/>
    </font>
    <font>
      <sz val="24"/>
      <name val="Times New Roman"/>
      <family val="1"/>
    </font>
    <font>
      <sz val="12"/>
      <color rgb="FF752B29"/>
      <name val="Cambria"/>
      <family val="1"/>
      <scheme val="major"/>
    </font>
    <font>
      <sz val="12"/>
      <color rgb="FF752B29"/>
      <name val="Calibri"/>
      <family val="2"/>
      <scheme val="minor"/>
    </font>
    <font>
      <b/>
      <sz val="18"/>
      <name val="Cambria"/>
      <family val="1"/>
      <scheme val="major"/>
    </font>
    <font>
      <sz val="18"/>
      <name val="Cambria"/>
      <family val="1"/>
      <scheme val="maj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b/>
      <sz val="16"/>
      <color rgb="FF752B29"/>
      <name val="Cambria"/>
      <family val="1"/>
      <scheme val="major"/>
    </font>
    <font>
      <sz val="10"/>
      <name val="Cambria"/>
      <family val="1"/>
      <scheme val="major"/>
    </font>
    <font>
      <b/>
      <sz val="15"/>
      <name val="Cambria"/>
      <family val="1"/>
      <scheme val="major"/>
    </font>
    <font>
      <sz val="16"/>
      <color rgb="FF943634"/>
      <name val="Cambria"/>
      <family val="1"/>
      <scheme val="major"/>
    </font>
    <font>
      <sz val="16"/>
      <name val="Cambria"/>
      <family val="1"/>
      <scheme val="major"/>
    </font>
    <font>
      <sz val="15"/>
      <name val="Cambria"/>
      <family val="1"/>
      <scheme val="major"/>
    </font>
    <font>
      <sz val="12"/>
      <color indexed="8"/>
      <name val="Cambria"/>
      <family val="1"/>
      <scheme val="major"/>
    </font>
    <font>
      <b/>
      <sz val="12"/>
      <color indexed="8"/>
      <name val="Cambria"/>
      <family val="1"/>
      <scheme val="major"/>
    </font>
    <font>
      <b/>
      <sz val="24"/>
      <name val="Arial"/>
      <family val="2"/>
    </font>
    <font>
      <sz val="14"/>
      <name val="Arial"/>
      <family val="2"/>
    </font>
    <font>
      <sz val="15"/>
      <name val="Arial"/>
      <family val="2"/>
    </font>
    <font>
      <b/>
      <sz val="18"/>
      <color rgb="FF943634"/>
      <name val="Cambria"/>
      <family val="1"/>
      <scheme val="major"/>
    </font>
    <font>
      <sz val="9"/>
      <name val="Cambria"/>
      <family val="1"/>
      <scheme val="major"/>
    </font>
    <font>
      <sz val="10"/>
      <color indexed="10"/>
      <name val="Arial"/>
      <family val="2"/>
    </font>
    <font>
      <sz val="10"/>
      <color rgb="FFEB641B"/>
      <name val="Arial"/>
      <family val="2"/>
    </font>
    <font>
      <sz val="11"/>
      <name val="Calibri"/>
      <family val="2"/>
      <scheme val="minor"/>
    </font>
    <font>
      <b/>
      <sz val="16"/>
      <name val="Cambria"/>
      <family val="1"/>
      <scheme val="major"/>
    </font>
    <font>
      <b/>
      <sz val="9"/>
      <name val="Cambria"/>
      <family val="1"/>
      <scheme val="major"/>
    </font>
    <font>
      <i/>
      <sz val="10"/>
      <color indexed="10"/>
      <name val="Cambria"/>
      <family val="1"/>
      <scheme val="major"/>
    </font>
    <font>
      <sz val="11"/>
      <color rgb="FFFF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rgb="FFFF0000"/>
      <name val="Cambria"/>
      <family val="1"/>
      <scheme val="maj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sz val="11"/>
      <color rgb="FFDA1F2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sz val="14"/>
      <color rgb="FF752B29"/>
      <name val="Cambria"/>
      <family val="1"/>
      <scheme val="major"/>
    </font>
    <font>
      <sz val="12"/>
      <color rgb="FF752B29"/>
      <name val="Arial"/>
      <family val="2"/>
    </font>
    <font>
      <sz val="12"/>
      <color rgb="FF752B29"/>
      <name val="Times New Roman"/>
      <family val="1"/>
    </font>
    <font>
      <sz val="12"/>
      <color rgb="FF943634"/>
      <name val="Arial"/>
      <family val="2"/>
    </font>
    <font>
      <u/>
      <sz val="12"/>
      <name val="Cambria"/>
      <family val="1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22" fillId="0" borderId="0"/>
    <xf numFmtId="0" fontId="24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6" fillId="0" borderId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4" fillId="6" borderId="0" applyNumberFormat="0" applyBorder="0" applyAlignment="0" applyProtection="0"/>
    <xf numFmtId="0" fontId="44" fillId="7" borderId="0" applyNumberFormat="0" applyBorder="0" applyAlignment="0" applyProtection="0"/>
    <xf numFmtId="0" fontId="44" fillId="8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9" borderId="0" applyNumberFormat="0" applyBorder="0" applyAlignment="0" applyProtection="0"/>
    <xf numFmtId="0" fontId="43" fillId="12" borderId="0" applyNumberFormat="0" applyBorder="0" applyAlignment="0" applyProtection="0"/>
    <xf numFmtId="0" fontId="43" fillId="15" borderId="0" applyNumberFormat="0" applyBorder="0" applyAlignment="0" applyProtection="0"/>
    <xf numFmtId="0" fontId="44" fillId="12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9" borderId="0" applyNumberFormat="0" applyBorder="0" applyAlignment="0" applyProtection="0"/>
    <xf numFmtId="0" fontId="44" fillId="12" borderId="0" applyNumberFormat="0" applyBorder="0" applyAlignment="0" applyProtection="0"/>
    <xf numFmtId="0" fontId="44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6" fillId="16" borderId="0" applyNumberFormat="0" applyBorder="0" applyAlignment="0" applyProtection="0"/>
    <xf numFmtId="0" fontId="46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23" borderId="0" applyNumberFormat="0" applyBorder="0" applyAlignment="0" applyProtection="0"/>
    <xf numFmtId="0" fontId="47" fillId="7" borderId="0" applyNumberFormat="0" applyBorder="0" applyAlignment="0" applyProtection="0"/>
    <xf numFmtId="0" fontId="48" fillId="8" borderId="0" applyNumberFormat="0" applyBorder="0" applyAlignment="0" applyProtection="0"/>
    <xf numFmtId="0" fontId="49" fillId="24" borderId="22" applyNumberFormat="0" applyAlignment="0" applyProtection="0"/>
    <xf numFmtId="0" fontId="50" fillId="24" borderId="22" applyNumberFormat="0" applyAlignment="0" applyProtection="0"/>
    <xf numFmtId="0" fontId="51" fillId="25" borderId="23" applyNumberFormat="0" applyAlignment="0" applyProtection="0"/>
    <xf numFmtId="0" fontId="52" fillId="0" borderId="24" applyNumberFormat="0" applyFill="0" applyAlignment="0" applyProtection="0"/>
    <xf numFmtId="0" fontId="53" fillId="25" borderId="23" applyNumberFormat="0" applyAlignment="0" applyProtection="0"/>
    <xf numFmtId="0" fontId="54" fillId="0" borderId="0" applyNumberFormat="0" applyFill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23" borderId="0" applyNumberFormat="0" applyBorder="0" applyAlignment="0" applyProtection="0"/>
    <xf numFmtId="0" fontId="55" fillId="11" borderId="22" applyNumberFormat="0" applyAlignment="0" applyProtection="0"/>
    <xf numFmtId="0" fontId="56" fillId="0" borderId="0" applyNumberFormat="0" applyFill="0" applyBorder="0" applyAlignment="0" applyProtection="0"/>
    <xf numFmtId="0" fontId="57" fillId="8" borderId="0" applyNumberFormat="0" applyBorder="0" applyAlignment="0" applyProtection="0"/>
    <xf numFmtId="0" fontId="58" fillId="0" borderId="25" applyNumberFormat="0" applyFill="0" applyAlignment="0" applyProtection="0"/>
    <xf numFmtId="0" fontId="59" fillId="0" borderId="26" applyNumberFormat="0" applyFill="0" applyAlignment="0" applyProtection="0"/>
    <xf numFmtId="0" fontId="60" fillId="0" borderId="27" applyNumberFormat="0" applyFill="0" applyAlignment="0" applyProtection="0"/>
    <xf numFmtId="0" fontId="60" fillId="0" borderId="0" applyNumberFormat="0" applyFill="0" applyBorder="0" applyAlignment="0" applyProtection="0"/>
    <xf numFmtId="0" fontId="61" fillId="7" borderId="0" applyNumberFormat="0" applyBorder="0" applyAlignment="0" applyProtection="0"/>
    <xf numFmtId="0" fontId="62" fillId="11" borderId="22" applyNumberFormat="0" applyAlignment="0" applyProtection="0"/>
    <xf numFmtId="0" fontId="63" fillId="0" borderId="24" applyNumberFormat="0" applyFill="0" applyAlignment="0" applyProtection="0"/>
    <xf numFmtId="41" fontId="6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65" fillId="24" borderId="29" applyNumberFormat="0" applyAlignment="0" applyProtection="0"/>
    <xf numFmtId="0" fontId="66" fillId="24" borderId="29" applyNumberFormat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25" applyNumberFormat="0" applyFill="0" applyAlignment="0" applyProtection="0"/>
    <xf numFmtId="0" fontId="71" fillId="0" borderId="26" applyNumberFormat="0" applyFill="0" applyAlignment="0" applyProtection="0"/>
    <xf numFmtId="0" fontId="54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2" fillId="0" borderId="0" applyBorder="0"/>
    <xf numFmtId="0" fontId="97" fillId="0" borderId="0"/>
    <xf numFmtId="0" fontId="25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99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 applyBorder="0"/>
    <xf numFmtId="0" fontId="2" fillId="0" borderId="0" applyBorder="0"/>
    <xf numFmtId="0" fontId="10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423">
    <xf numFmtId="0" fontId="0" fillId="0" borderId="0" xfId="0"/>
    <xf numFmtId="0" fontId="0" fillId="0" borderId="0" xfId="0" applyAlignment="1">
      <alignment vertical="center"/>
    </xf>
    <xf numFmtId="0" fontId="13" fillId="0" borderId="0" xfId="0" applyFont="1"/>
    <xf numFmtId="3" fontId="13" fillId="0" borderId="0" xfId="0" applyNumberFormat="1" applyFont="1"/>
    <xf numFmtId="0" fontId="15" fillId="0" borderId="0" xfId="0" applyFont="1"/>
    <xf numFmtId="0" fontId="17" fillId="0" borderId="0" xfId="0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21" fillId="0" borderId="0" xfId="0" applyFont="1"/>
    <xf numFmtId="164" fontId="0" fillId="0" borderId="0" xfId="0" applyNumberFormat="1"/>
    <xf numFmtId="10" fontId="11" fillId="0" borderId="19" xfId="5" applyNumberFormat="1" applyFont="1" applyFill="1" applyBorder="1" applyAlignment="1">
      <alignment horizontal="right" vertical="center" indent="1"/>
    </xf>
    <xf numFmtId="166" fontId="11" fillId="0" borderId="19" xfId="5" applyNumberFormat="1" applyFont="1" applyFill="1" applyBorder="1" applyAlignment="1">
      <alignment horizontal="right" vertical="center" indent="1"/>
    </xf>
    <xf numFmtId="0" fontId="17" fillId="0" borderId="13" xfId="17" applyNumberFormat="1" applyFont="1" applyBorder="1" applyAlignment="1">
      <alignment horizontal="left" vertical="center" wrapText="1"/>
    </xf>
    <xf numFmtId="0" fontId="18" fillId="0" borderId="13" xfId="17" applyFont="1" applyBorder="1" applyAlignment="1">
      <alignment horizontal="left" wrapText="1"/>
    </xf>
    <xf numFmtId="0" fontId="12" fillId="4" borderId="12" xfId="0" applyFont="1" applyFill="1" applyBorder="1" applyAlignment="1">
      <alignment horizontal="left" indent="1"/>
    </xf>
    <xf numFmtId="0" fontId="23" fillId="0" borderId="19" xfId="0" applyFont="1" applyBorder="1" applyAlignment="1">
      <alignment horizontal="left" vertical="center" wrapText="1" indent="1"/>
    </xf>
    <xf numFmtId="3" fontId="11" fillId="0" borderId="19" xfId="5" applyNumberFormat="1" applyFont="1" applyFill="1" applyBorder="1" applyAlignment="1">
      <alignment horizontal="right" vertical="center" indent="1"/>
    </xf>
    <xf numFmtId="0" fontId="11" fillId="0" borderId="19" xfId="5" applyFont="1" applyFill="1" applyBorder="1" applyAlignment="1">
      <alignment horizontal="left" vertical="center" wrapText="1" indent="1"/>
    </xf>
    <xf numFmtId="0" fontId="27" fillId="0" borderId="0" xfId="18" applyNumberFormat="1" applyFont="1" applyAlignment="1"/>
    <xf numFmtId="4" fontId="27" fillId="0" borderId="0" xfId="18" applyNumberFormat="1" applyFont="1" applyAlignment="1"/>
    <xf numFmtId="0" fontId="28" fillId="0" borderId="0" xfId="18" applyNumberFormat="1" applyFont="1" applyAlignment="1"/>
    <xf numFmtId="0" fontId="27" fillId="0" borderId="0" xfId="18" applyNumberFormat="1" applyFont="1" applyAlignment="1">
      <alignment horizontal="centerContinuous" vertical="center"/>
    </xf>
    <xf numFmtId="4" fontId="27" fillId="0" borderId="0" xfId="18" applyNumberFormat="1" applyFont="1" applyAlignment="1">
      <alignment horizontal="centerContinuous" vertical="center"/>
    </xf>
    <xf numFmtId="0" fontId="29" fillId="0" borderId="0" xfId="18" applyNumberFormat="1" applyFont="1" applyAlignment="1">
      <alignment horizontal="centerContinuous" vertical="center"/>
    </xf>
    <xf numFmtId="0" fontId="30" fillId="0" borderId="0" xfId="18" applyNumberFormat="1" applyFont="1" applyAlignment="1">
      <alignment horizontal="centerContinuous" vertical="center"/>
    </xf>
    <xf numFmtId="0" fontId="31" fillId="0" borderId="0" xfId="18" applyNumberFormat="1" applyFont="1" applyAlignment="1">
      <alignment horizontal="centerContinuous" vertical="center"/>
    </xf>
    <xf numFmtId="4" fontId="31" fillId="0" borderId="0" xfId="18" applyNumberFormat="1" applyFont="1" applyAlignment="1">
      <alignment horizontal="centerContinuous" vertical="center"/>
    </xf>
    <xf numFmtId="0" fontId="1" fillId="0" borderId="0" xfId="18" applyNumberFormat="1" applyFont="1" applyAlignment="1"/>
    <xf numFmtId="0" fontId="32" fillId="0" borderId="0" xfId="18" applyNumberFormat="1" applyFont="1" applyAlignment="1"/>
    <xf numFmtId="0" fontId="33" fillId="0" borderId="0" xfId="18" applyNumberFormat="1" applyFont="1" applyFill="1" applyAlignment="1"/>
    <xf numFmtId="0" fontId="34" fillId="0" borderId="0" xfId="18" applyNumberFormat="1" applyFont="1" applyFill="1" applyAlignment="1"/>
    <xf numFmtId="0" fontId="35" fillId="0" borderId="0" xfId="18" applyNumberFormat="1" applyFont="1" applyFill="1" applyAlignment="1"/>
    <xf numFmtId="0" fontId="35" fillId="5" borderId="0" xfId="18" applyNumberFormat="1" applyFont="1" applyFill="1" applyAlignment="1"/>
    <xf numFmtId="0" fontId="37" fillId="0" borderId="0" xfId="18" applyNumberFormat="1" applyFont="1" applyAlignment="1"/>
    <xf numFmtId="0" fontId="38" fillId="0" borderId="0" xfId="18" applyNumberFormat="1" applyFont="1" applyAlignment="1"/>
    <xf numFmtId="0" fontId="31" fillId="0" borderId="20" xfId="18" applyNumberFormat="1" applyFont="1" applyBorder="1" applyAlignment="1"/>
    <xf numFmtId="0" fontId="31" fillId="0" borderId="0" xfId="18" applyNumberFormat="1" applyFont="1" applyAlignment="1"/>
    <xf numFmtId="3" fontId="31" fillId="0" borderId="0" xfId="18" applyNumberFormat="1" applyFont="1" applyAlignment="1"/>
    <xf numFmtId="4" fontId="31" fillId="0" borderId="0" xfId="18" applyNumberFormat="1" applyFont="1" applyAlignment="1"/>
    <xf numFmtId="0" fontId="31" fillId="0" borderId="0" xfId="18" applyNumberFormat="1" applyFont="1" applyAlignment="1">
      <alignment horizontal="right"/>
    </xf>
    <xf numFmtId="0" fontId="39" fillId="0" borderId="0" xfId="18" applyNumberFormat="1" applyFont="1" applyAlignment="1">
      <alignment horizontal="centerContinuous" vertical="center"/>
    </xf>
    <xf numFmtId="4" fontId="39" fillId="0" borderId="0" xfId="18" applyNumberFormat="1" applyFont="1" applyAlignment="1">
      <alignment horizontal="centerContinuous" vertical="center"/>
    </xf>
    <xf numFmtId="0" fontId="40" fillId="0" borderId="0" xfId="18" applyNumberFormat="1" applyFont="1" applyAlignment="1"/>
    <xf numFmtId="0" fontId="17" fillId="0" borderId="0" xfId="18" applyNumberFormat="1" applyFont="1" applyAlignment="1">
      <alignment horizontal="centerContinuous" vertical="center"/>
    </xf>
    <xf numFmtId="14" fontId="1" fillId="0" borderId="0" xfId="18" applyNumberFormat="1" applyFont="1" applyAlignment="1"/>
    <xf numFmtId="0" fontId="28" fillId="0" borderId="0" xfId="18" applyNumberFormat="1" applyFont="1" applyFill="1" applyAlignment="1"/>
    <xf numFmtId="0" fontId="1" fillId="0" borderId="0" xfId="18" applyNumberFormat="1" applyFont="1" applyFill="1" applyAlignment="1"/>
    <xf numFmtId="0" fontId="6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/>
    </xf>
    <xf numFmtId="0" fontId="1" fillId="0" borderId="0" xfId="7" applyNumberFormat="1" applyFont="1" applyAlignment="1"/>
    <xf numFmtId="0" fontId="1" fillId="0" borderId="0" xfId="7"/>
    <xf numFmtId="0" fontId="31" fillId="0" borderId="0" xfId="7" applyNumberFormat="1" applyFont="1" applyAlignment="1"/>
    <xf numFmtId="0" fontId="1" fillId="0" borderId="8" xfId="7" applyNumberFormat="1" applyFont="1" applyBorder="1"/>
    <xf numFmtId="0" fontId="31" fillId="0" borderId="20" xfId="7" applyNumberFormat="1" applyFont="1" applyBorder="1"/>
    <xf numFmtId="3" fontId="31" fillId="0" borderId="20" xfId="7" applyNumberFormat="1" applyFont="1" applyBorder="1"/>
    <xf numFmtId="0" fontId="14" fillId="0" borderId="0" xfId="7" applyNumberFormat="1" applyFont="1" applyAlignment="1"/>
    <xf numFmtId="3" fontId="14" fillId="0" borderId="0" xfId="7" applyNumberFormat="1" applyFont="1" applyAlignment="1">
      <alignment horizontal="right"/>
    </xf>
    <xf numFmtId="3" fontId="14" fillId="0" borderId="0" xfId="7" applyNumberFormat="1" applyFont="1"/>
    <xf numFmtId="3" fontId="1" fillId="0" borderId="0" xfId="7" applyNumberFormat="1" applyFont="1" applyAlignment="1"/>
    <xf numFmtId="3" fontId="14" fillId="0" borderId="0" xfId="7" applyNumberFormat="1" applyFont="1" applyAlignment="1"/>
    <xf numFmtId="0" fontId="14" fillId="0" borderId="0" xfId="7" applyNumberFormat="1" applyFont="1" applyAlignment="1">
      <alignment horizontal="right"/>
    </xf>
    <xf numFmtId="4" fontId="14" fillId="0" borderId="0" xfId="7" applyNumberFormat="1" applyFont="1" applyAlignment="1">
      <alignment horizontal="right"/>
    </xf>
    <xf numFmtId="4" fontId="1" fillId="0" borderId="0" xfId="7" applyNumberFormat="1" applyFont="1" applyAlignment="1"/>
    <xf numFmtId="4" fontId="14" fillId="0" borderId="0" xfId="7" applyNumberFormat="1" applyFont="1" applyAlignment="1"/>
    <xf numFmtId="0" fontId="14" fillId="0" borderId="0" xfId="7" applyNumberFormat="1" applyFont="1" applyAlignment="1">
      <alignment horizontal="left" vertical="top"/>
    </xf>
    <xf numFmtId="0" fontId="39" fillId="0" borderId="0" xfId="7" applyNumberFormat="1" applyFont="1" applyAlignment="1">
      <alignment horizontal="centerContinuous"/>
    </xf>
    <xf numFmtId="167" fontId="14" fillId="0" borderId="0" xfId="7" applyNumberFormat="1" applyFont="1" applyAlignment="1"/>
    <xf numFmtId="167" fontId="1" fillId="0" borderId="0" xfId="7" applyNumberFormat="1" applyFont="1" applyAlignment="1"/>
    <xf numFmtId="0" fontId="73" fillId="0" borderId="0" xfId="7" applyNumberFormat="1" applyFont="1" applyAlignment="1">
      <alignment horizontal="centerContinuous"/>
    </xf>
    <xf numFmtId="0" fontId="1" fillId="0" borderId="0" xfId="7" applyNumberFormat="1" applyFont="1"/>
    <xf numFmtId="0" fontId="31" fillId="0" borderId="0" xfId="7" applyNumberFormat="1" applyFont="1"/>
    <xf numFmtId="4" fontId="14" fillId="0" borderId="0" xfId="7" applyNumberFormat="1" applyFont="1"/>
    <xf numFmtId="0" fontId="14" fillId="0" borderId="0" xfId="7" applyNumberFormat="1" applyFont="1"/>
    <xf numFmtId="4" fontId="31" fillId="0" borderId="0" xfId="7" applyNumberFormat="1" applyFont="1" applyAlignment="1"/>
    <xf numFmtId="0" fontId="41" fillId="0" borderId="0" xfId="7" applyNumberFormat="1" applyFont="1" applyAlignment="1">
      <alignment horizontal="centerContinuous"/>
    </xf>
    <xf numFmtId="0" fontId="27" fillId="0" borderId="0" xfId="7" applyNumberFormat="1" applyFont="1" applyAlignment="1">
      <alignment horizontal="centerContinuous" vertical="center"/>
    </xf>
    <xf numFmtId="0" fontId="27" fillId="0" borderId="0" xfId="7" applyNumberFormat="1" applyFont="1" applyBorder="1" applyAlignment="1">
      <alignment horizontal="centerContinuous" vertical="center"/>
    </xf>
    <xf numFmtId="0" fontId="76" fillId="27" borderId="0" xfId="7" applyNumberFormat="1" applyFont="1" applyFill="1" applyAlignment="1">
      <alignment horizontal="centerContinuous"/>
    </xf>
    <xf numFmtId="0" fontId="31" fillId="0" borderId="0" xfId="7" applyNumberFormat="1" applyFont="1" applyAlignment="1">
      <alignment horizontal="centerContinuous" vertical="center"/>
    </xf>
    <xf numFmtId="0" fontId="31" fillId="0" borderId="0" xfId="7" applyNumberFormat="1" applyFont="1" applyBorder="1" applyAlignment="1">
      <alignment horizontal="centerContinuous" vertical="center"/>
    </xf>
    <xf numFmtId="0" fontId="77" fillId="27" borderId="0" xfId="7" applyNumberFormat="1" applyFont="1" applyFill="1" applyAlignment="1">
      <alignment horizontal="centerContinuous"/>
    </xf>
    <xf numFmtId="0" fontId="7" fillId="27" borderId="18" xfId="7" applyNumberFormat="1" applyFont="1" applyFill="1" applyBorder="1" applyAlignment="1">
      <alignment horizontal="centerContinuous" vertical="center"/>
    </xf>
    <xf numFmtId="0" fontId="42" fillId="0" borderId="8" xfId="7" applyNumberFormat="1" applyFont="1" applyBorder="1" applyAlignment="1"/>
    <xf numFmtId="0" fontId="11" fillId="2" borderId="9" xfId="7" applyNumberFormat="1" applyFont="1" applyFill="1" applyBorder="1" applyAlignment="1">
      <alignment horizontal="center"/>
    </xf>
    <xf numFmtId="0" fontId="11" fillId="0" borderId="9" xfId="7" applyNumberFormat="1" applyFont="1" applyBorder="1" applyAlignment="1">
      <alignment horizontal="center"/>
    </xf>
    <xf numFmtId="0" fontId="42" fillId="27" borderId="9" xfId="7" applyNumberFormat="1" applyFont="1" applyFill="1" applyBorder="1" applyAlignment="1">
      <alignment horizontal="right" vertical="center"/>
    </xf>
    <xf numFmtId="0" fontId="11" fillId="2" borderId="7" xfId="7" applyNumberFormat="1" applyFont="1" applyFill="1" applyBorder="1" applyAlignment="1">
      <alignment horizontal="center"/>
    </xf>
    <xf numFmtId="0" fontId="31" fillId="0" borderId="20" xfId="7" applyNumberFormat="1" applyFont="1" applyBorder="1" applyAlignment="1"/>
    <xf numFmtId="0" fontId="31" fillId="0" borderId="0" xfId="7" applyNumberFormat="1" applyFont="1" applyBorder="1" applyAlignment="1"/>
    <xf numFmtId="0" fontId="42" fillId="27" borderId="0" xfId="7" applyNumberFormat="1" applyFont="1" applyFill="1" applyAlignment="1">
      <alignment horizontal="center" vertical="center"/>
    </xf>
    <xf numFmtId="0" fontId="78" fillId="0" borderId="0" xfId="7" applyNumberFormat="1" applyFont="1" applyAlignment="1"/>
    <xf numFmtId="0" fontId="7" fillId="0" borderId="0" xfId="7" applyNumberFormat="1" applyFont="1" applyBorder="1" applyAlignment="1"/>
    <xf numFmtId="3" fontId="31" fillId="0" borderId="0" xfId="7" applyNumberFormat="1" applyFont="1" applyAlignment="1"/>
    <xf numFmtId="3" fontId="79" fillId="28" borderId="0" xfId="7" applyNumberFormat="1" applyFont="1" applyFill="1" applyAlignment="1">
      <alignment vertical="top"/>
    </xf>
    <xf numFmtId="4" fontId="1" fillId="0" borderId="0" xfId="7" applyNumberFormat="1" applyFont="1"/>
    <xf numFmtId="0" fontId="75" fillId="0" borderId="0" xfId="7" applyNumberFormat="1" applyFont="1" applyAlignment="1"/>
    <xf numFmtId="3" fontId="17" fillId="0" borderId="0" xfId="7" applyNumberFormat="1" applyFont="1" applyAlignment="1"/>
    <xf numFmtId="0" fontId="6" fillId="0" borderId="0" xfId="7" applyNumberFormat="1" applyFont="1" applyBorder="1" applyAlignment="1"/>
    <xf numFmtId="4" fontId="17" fillId="0" borderId="0" xfId="7" applyNumberFormat="1" applyFont="1" applyAlignment="1"/>
    <xf numFmtId="3" fontId="80" fillId="28" borderId="0" xfId="7" applyNumberFormat="1" applyFont="1" applyFill="1" applyAlignment="1">
      <alignment vertical="top"/>
    </xf>
    <xf numFmtId="0" fontId="1" fillId="0" borderId="20" xfId="7" applyNumberFormat="1" applyFont="1" applyBorder="1" applyAlignment="1">
      <alignment horizontal="centerContinuous" vertical="center"/>
    </xf>
    <xf numFmtId="0" fontId="1" fillId="0" borderId="20" xfId="7" applyNumberFormat="1" applyFont="1" applyBorder="1"/>
    <xf numFmtId="0" fontId="1" fillId="0" borderId="0" xfId="7" applyNumberFormat="1" applyFont="1" applyAlignment="1">
      <alignment horizontal="centerContinuous" vertical="center"/>
    </xf>
    <xf numFmtId="0" fontId="1" fillId="0" borderId="0" xfId="7" applyNumberFormat="1" applyFont="1" applyAlignment="1">
      <alignment horizontal="center"/>
    </xf>
    <xf numFmtId="0" fontId="31" fillId="27" borderId="0" xfId="7" applyNumberFormat="1" applyFont="1" applyFill="1" applyAlignment="1"/>
    <xf numFmtId="0" fontId="75" fillId="0" borderId="0" xfId="7" applyNumberFormat="1" applyFont="1" applyBorder="1" applyAlignment="1"/>
    <xf numFmtId="3" fontId="17" fillId="0" borderId="0" xfId="7" applyNumberFormat="1" applyFont="1" applyBorder="1" applyAlignment="1"/>
    <xf numFmtId="4" fontId="17" fillId="0" borderId="0" xfId="7" applyNumberFormat="1" applyFont="1" applyBorder="1" applyAlignment="1"/>
    <xf numFmtId="3" fontId="80" fillId="28" borderId="0" xfId="7" applyNumberFormat="1" applyFont="1" applyFill="1" applyBorder="1" applyAlignment="1">
      <alignment vertical="top"/>
    </xf>
    <xf numFmtId="0" fontId="82" fillId="0" borderId="0" xfId="7" applyNumberFormat="1" applyFont="1" applyBorder="1" applyAlignment="1"/>
    <xf numFmtId="0" fontId="1" fillId="0" borderId="0" xfId="7" applyNumberFormat="1" applyFont="1" applyBorder="1"/>
    <xf numFmtId="0" fontId="82" fillId="0" borderId="20" xfId="7" applyNumberFormat="1" applyFont="1" applyBorder="1" applyAlignment="1"/>
    <xf numFmtId="0" fontId="83" fillId="0" borderId="20" xfId="7" applyNumberFormat="1" applyFont="1" applyBorder="1" applyAlignment="1"/>
    <xf numFmtId="0" fontId="84" fillId="0" borderId="0" xfId="7" applyNumberFormat="1" applyFont="1" applyBorder="1" applyAlignment="1">
      <alignment horizontal="centerContinuous"/>
    </xf>
    <xf numFmtId="0" fontId="84" fillId="0" borderId="0" xfId="7" applyNumberFormat="1" applyFont="1" applyAlignment="1">
      <alignment horizontal="centerContinuous"/>
    </xf>
    <xf numFmtId="0" fontId="42" fillId="27" borderId="18" xfId="7" applyNumberFormat="1" applyFont="1" applyFill="1" applyBorder="1" applyAlignment="1">
      <alignment horizontal="centerContinuous" vertical="center"/>
    </xf>
    <xf numFmtId="3" fontId="31" fillId="0" borderId="0" xfId="7" applyNumberFormat="1" applyFont="1"/>
    <xf numFmtId="3" fontId="31" fillId="0" borderId="0" xfId="7" applyNumberFormat="1" applyFont="1" applyProtection="1">
      <protection locked="0"/>
    </xf>
    <xf numFmtId="4" fontId="31" fillId="0" borderId="0" xfId="7" applyNumberFormat="1" applyFont="1"/>
    <xf numFmtId="4" fontId="7" fillId="0" borderId="13" xfId="7" applyNumberFormat="1" applyFont="1" applyBorder="1" applyAlignment="1"/>
    <xf numFmtId="4" fontId="78" fillId="0" borderId="13" xfId="7" applyNumberFormat="1" applyFont="1" applyBorder="1" applyAlignment="1"/>
    <xf numFmtId="0" fontId="78" fillId="0" borderId="13" xfId="7" applyNumberFormat="1" applyFont="1" applyBorder="1" applyAlignment="1"/>
    <xf numFmtId="0" fontId="17" fillId="0" borderId="13" xfId="7" applyNumberFormat="1" applyFont="1" applyBorder="1" applyAlignment="1"/>
    <xf numFmtId="0" fontId="31" fillId="0" borderId="13" xfId="7" applyNumberFormat="1" applyFont="1" applyBorder="1" applyAlignment="1"/>
    <xf numFmtId="0" fontId="79" fillId="28" borderId="13" xfId="7" applyNumberFormat="1" applyFont="1" applyFill="1" applyBorder="1" applyAlignment="1">
      <alignment vertical="top"/>
    </xf>
    <xf numFmtId="4" fontId="1" fillId="0" borderId="20" xfId="7" applyNumberFormat="1" applyFont="1" applyBorder="1"/>
    <xf numFmtId="9" fontId="1" fillId="0" borderId="0" xfId="7" applyNumberFormat="1" applyFont="1"/>
    <xf numFmtId="0" fontId="6" fillId="0" borderId="0" xfId="0" applyNumberFormat="1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right" indent="2"/>
    </xf>
    <xf numFmtId="10" fontId="13" fillId="0" borderId="0" xfId="0" applyNumberFormat="1" applyFont="1" applyAlignment="1">
      <alignment horizontal="right" indent="2"/>
    </xf>
    <xf numFmtId="10" fontId="0" fillId="0" borderId="0" xfId="0" applyNumberFormat="1"/>
    <xf numFmtId="10" fontId="2" fillId="0" borderId="0" xfId="114" applyNumberFormat="1"/>
    <xf numFmtId="0" fontId="2" fillId="0" borderId="0" xfId="114"/>
    <xf numFmtId="0" fontId="74" fillId="0" borderId="0" xfId="114" applyFont="1" applyBorder="1"/>
    <xf numFmtId="0" fontId="2" fillId="0" borderId="0" xfId="114" applyBorder="1"/>
    <xf numFmtId="0" fontId="86" fillId="0" borderId="0" xfId="114" applyFont="1"/>
    <xf numFmtId="0" fontId="87" fillId="0" borderId="0" xfId="114" applyFont="1"/>
    <xf numFmtId="3" fontId="11" fillId="0" borderId="0" xfId="114" applyNumberFormat="1" applyFont="1" applyBorder="1"/>
    <xf numFmtId="3" fontId="11" fillId="0" borderId="0" xfId="114" applyNumberFormat="1" applyFont="1" applyBorder="1" applyAlignment="1">
      <alignment horizontal="right" indent="1"/>
    </xf>
    <xf numFmtId="10" fontId="74" fillId="0" borderId="0" xfId="114" applyNumberFormat="1" applyFont="1" applyBorder="1" applyAlignment="1">
      <alignment horizontal="right" indent="1"/>
    </xf>
    <xf numFmtId="3" fontId="74" fillId="0" borderId="0" xfId="114" applyNumberFormat="1" applyFont="1" applyBorder="1" applyAlignment="1">
      <alignment horizontal="right" indent="1"/>
    </xf>
    <xf numFmtId="0" fontId="0" fillId="4" borderId="0" xfId="0" applyFill="1"/>
    <xf numFmtId="0" fontId="1" fillId="0" borderId="0" xfId="7" applyFont="1"/>
    <xf numFmtId="0" fontId="6" fillId="32" borderId="8" xfId="7" applyNumberFormat="1" applyFont="1" applyFill="1" applyBorder="1" applyAlignment="1"/>
    <xf numFmtId="49" fontId="13" fillId="0" borderId="47" xfId="0" applyNumberFormat="1" applyFont="1" applyBorder="1" applyAlignment="1">
      <alignment horizontal="center" wrapText="1"/>
    </xf>
    <xf numFmtId="164" fontId="13" fillId="0" borderId="47" xfId="0" applyNumberFormat="1" applyFont="1" applyBorder="1" applyAlignment="1">
      <alignment horizontal="right" indent="2"/>
    </xf>
    <xf numFmtId="10" fontId="13" fillId="0" borderId="47" xfId="0" applyNumberFormat="1" applyFont="1" applyBorder="1" applyAlignment="1">
      <alignment horizontal="right" indent="2"/>
    </xf>
    <xf numFmtId="0" fontId="2" fillId="0" borderId="0" xfId="17" applyFont="1"/>
    <xf numFmtId="0" fontId="2" fillId="0" borderId="0" xfId="17"/>
    <xf numFmtId="2" fontId="2" fillId="0" borderId="0" xfId="17" applyNumberFormat="1" applyFont="1"/>
    <xf numFmtId="0" fontId="11" fillId="0" borderId="48" xfId="1" applyNumberFormat="1" applyFont="1" applyBorder="1" applyAlignment="1">
      <alignment horizontal="left" vertical="center"/>
    </xf>
    <xf numFmtId="0" fontId="74" fillId="0" borderId="48" xfId="17" applyFont="1" applyBorder="1" applyAlignment="1"/>
    <xf numFmtId="0" fontId="85" fillId="0" borderId="20" xfId="1" applyNumberFormat="1" applyFont="1" applyBorder="1" applyAlignment="1">
      <alignment horizontal="center"/>
    </xf>
    <xf numFmtId="3" fontId="74" fillId="0" borderId="0" xfId="1" applyNumberFormat="1" applyFont="1"/>
    <xf numFmtId="4" fontId="74" fillId="0" borderId="0" xfId="1" applyNumberFormat="1" applyFont="1"/>
    <xf numFmtId="0" fontId="85" fillId="0" borderId="0" xfId="1" quotePrefix="1" applyNumberFormat="1" applyFont="1" applyAlignment="1">
      <alignment horizontal="center"/>
    </xf>
    <xf numFmtId="0" fontId="85" fillId="0" borderId="0" xfId="1" applyNumberFormat="1" applyFont="1" applyAlignment="1">
      <alignment horizontal="center"/>
    </xf>
    <xf numFmtId="0" fontId="85" fillId="0" borderId="21" xfId="1" applyNumberFormat="1" applyFont="1" applyBorder="1" applyAlignment="1">
      <alignment horizontal="center"/>
    </xf>
    <xf numFmtId="3" fontId="74" fillId="0" borderId="21" xfId="1" applyNumberFormat="1" applyFont="1" applyBorder="1"/>
    <xf numFmtId="0" fontId="11" fillId="0" borderId="0" xfId="1" applyNumberFormat="1" applyFont="1" applyAlignment="1">
      <alignment horizontal="left" vertical="center"/>
    </xf>
    <xf numFmtId="0" fontId="74" fillId="0" borderId="0" xfId="17" applyFont="1"/>
    <xf numFmtId="0" fontId="91" fillId="0" borderId="0" xfId="17" applyFont="1" applyAlignment="1">
      <alignment horizontal="center"/>
    </xf>
    <xf numFmtId="0" fontId="7" fillId="33" borderId="0" xfId="7" applyNumberFormat="1" applyFont="1" applyFill="1" applyAlignment="1"/>
    <xf numFmtId="0" fontId="6" fillId="33" borderId="0" xfId="7" applyNumberFormat="1" applyFont="1" applyFill="1" applyAlignment="1"/>
    <xf numFmtId="0" fontId="20" fillId="34" borderId="14" xfId="7" applyNumberFormat="1" applyFont="1" applyFill="1" applyBorder="1" applyAlignment="1">
      <alignment horizontal="centerContinuous" vertical="center" wrapText="1"/>
    </xf>
    <xf numFmtId="0" fontId="20" fillId="34" borderId="30" xfId="7" applyNumberFormat="1" applyFont="1" applyFill="1" applyBorder="1" applyAlignment="1">
      <alignment horizontal="centerContinuous" vertical="center" wrapText="1"/>
    </xf>
    <xf numFmtId="0" fontId="20" fillId="34" borderId="31" xfId="7" applyNumberFormat="1" applyFont="1" applyFill="1" applyBorder="1" applyAlignment="1">
      <alignment horizontal="centerContinuous" vertical="center" wrapText="1"/>
    </xf>
    <xf numFmtId="0" fontId="20" fillId="34" borderId="32" xfId="7" applyNumberFormat="1" applyFont="1" applyFill="1" applyBorder="1" applyAlignment="1">
      <alignment horizontal="centerContinuous" vertical="center" wrapText="1"/>
    </xf>
    <xf numFmtId="0" fontId="20" fillId="34" borderId="33" xfId="7" applyNumberFormat="1" applyFont="1" applyFill="1" applyBorder="1" applyAlignment="1">
      <alignment horizontal="centerContinuous" vertical="center" wrapText="1"/>
    </xf>
    <xf numFmtId="0" fontId="20" fillId="34" borderId="34" xfId="7" applyNumberFormat="1" applyFont="1" applyFill="1" applyBorder="1" applyAlignment="1">
      <alignment horizontal="center" vertical="center" wrapText="1"/>
    </xf>
    <xf numFmtId="0" fontId="20" fillId="34" borderId="6" xfId="7" applyNumberFormat="1" applyFont="1" applyFill="1" applyBorder="1" applyAlignment="1">
      <alignment horizontal="centerContinuous" vertical="center" wrapText="1"/>
    </xf>
    <xf numFmtId="0" fontId="20" fillId="33" borderId="38" xfId="0" applyFont="1" applyFill="1" applyBorder="1" applyAlignment="1">
      <alignment horizontal="centerContinuous" vertical="center"/>
    </xf>
    <xf numFmtId="0" fontId="20" fillId="33" borderId="39" xfId="0" applyFont="1" applyFill="1" applyBorder="1" applyAlignment="1">
      <alignment horizontal="centerContinuous" vertical="center"/>
    </xf>
    <xf numFmtId="0" fontId="20" fillId="33" borderId="40" xfId="0" applyFont="1" applyFill="1" applyBorder="1" applyAlignment="1">
      <alignment horizontal="centerContinuous" vertical="center"/>
    </xf>
    <xf numFmtId="0" fontId="20" fillId="33" borderId="42" xfId="0" applyFont="1" applyFill="1" applyBorder="1" applyAlignment="1">
      <alignment horizontal="center" vertical="center" wrapText="1"/>
    </xf>
    <xf numFmtId="0" fontId="20" fillId="33" borderId="43" xfId="0" applyFont="1" applyFill="1" applyBorder="1" applyAlignment="1">
      <alignment horizontal="center" vertical="center" wrapText="1"/>
    </xf>
    <xf numFmtId="0" fontId="20" fillId="33" borderId="44" xfId="0" applyFont="1" applyFill="1" applyBorder="1" applyAlignment="1">
      <alignment horizontal="center" vertical="center" wrapText="1"/>
    </xf>
    <xf numFmtId="3" fontId="20" fillId="33" borderId="0" xfId="0" applyNumberFormat="1" applyFont="1" applyFill="1" applyAlignment="1">
      <alignment horizontal="centerContinuous"/>
    </xf>
    <xf numFmtId="0" fontId="13" fillId="33" borderId="0" xfId="0" applyFont="1" applyFill="1" applyAlignment="1">
      <alignment horizontal="centerContinuous"/>
    </xf>
    <xf numFmtId="0" fontId="8" fillId="33" borderId="0" xfId="0" applyFont="1" applyFill="1" applyBorder="1" applyAlignment="1">
      <alignment horizontal="centerContinuous" vertical="center"/>
    </xf>
    <xf numFmtId="0" fontId="90" fillId="2" borderId="20" xfId="1" applyNumberFormat="1" applyFont="1" applyFill="1" applyBorder="1" applyAlignment="1">
      <alignment horizontal="center" vertical="center"/>
    </xf>
    <xf numFmtId="3" fontId="11" fillId="2" borderId="20" xfId="1" applyNumberFormat="1" applyFont="1" applyFill="1" applyBorder="1" applyAlignment="1">
      <alignment vertical="center"/>
    </xf>
    <xf numFmtId="4" fontId="11" fillId="2" borderId="20" xfId="1" applyNumberFormat="1" applyFont="1" applyFill="1" applyBorder="1" applyAlignment="1">
      <alignment vertical="center"/>
    </xf>
    <xf numFmtId="3" fontId="74" fillId="31" borderId="16" xfId="1" applyNumberFormat="1" applyFont="1" applyFill="1" applyBorder="1" applyAlignment="1">
      <alignment horizontal="center" vertical="center"/>
    </xf>
    <xf numFmtId="4" fontId="74" fillId="31" borderId="16" xfId="1" applyNumberFormat="1" applyFont="1" applyFill="1" applyBorder="1" applyAlignment="1">
      <alignment horizontal="center" vertical="center"/>
    </xf>
    <xf numFmtId="0" fontId="74" fillId="31" borderId="17" xfId="1" applyNumberFormat="1" applyFont="1" applyFill="1" applyBorder="1" applyAlignment="1">
      <alignment horizontal="center" vertical="center"/>
    </xf>
    <xf numFmtId="0" fontId="74" fillId="31" borderId="16" xfId="1" applyNumberFormat="1" applyFont="1" applyFill="1" applyBorder="1" applyAlignment="1">
      <alignment horizontal="center" vertical="center"/>
    </xf>
    <xf numFmtId="3" fontId="74" fillId="31" borderId="17" xfId="1" applyNumberFormat="1" applyFont="1" applyFill="1" applyBorder="1" applyAlignment="1">
      <alignment horizontal="center" vertical="center"/>
    </xf>
    <xf numFmtId="4" fontId="74" fillId="31" borderId="17" xfId="1" applyNumberFormat="1" applyFont="1" applyFill="1" applyBorder="1" applyAlignment="1">
      <alignment horizontal="center" vertical="center"/>
    </xf>
    <xf numFmtId="0" fontId="20" fillId="31" borderId="49" xfId="0" applyFont="1" applyFill="1" applyBorder="1" applyAlignment="1">
      <alignment horizontal="centerContinuous" vertical="center" wrapText="1"/>
    </xf>
    <xf numFmtId="0" fontId="11" fillId="31" borderId="49" xfId="0" applyFont="1" applyFill="1" applyBorder="1" applyAlignment="1">
      <alignment horizontal="centerContinuous" vertical="center" wrapText="1"/>
    </xf>
    <xf numFmtId="0" fontId="20" fillId="31" borderId="49" xfId="0" applyFont="1" applyFill="1" applyBorder="1" applyAlignment="1">
      <alignment horizontal="center" vertical="center" wrapText="1"/>
    </xf>
    <xf numFmtId="0" fontId="20" fillId="31" borderId="49" xfId="0" applyFont="1" applyFill="1" applyBorder="1" applyAlignment="1">
      <alignment horizontal="center" vertical="center"/>
    </xf>
    <xf numFmtId="0" fontId="12" fillId="4" borderId="50" xfId="0" applyFont="1" applyFill="1" applyBorder="1" applyAlignment="1">
      <alignment horizontal="center" vertical="center" wrapText="1"/>
    </xf>
    <xf numFmtId="0" fontId="12" fillId="4" borderId="50" xfId="0" applyFont="1" applyFill="1" applyBorder="1" applyAlignment="1">
      <alignment horizontal="center" vertical="center"/>
    </xf>
    <xf numFmtId="3" fontId="11" fillId="0" borderId="45" xfId="5" applyNumberFormat="1" applyFont="1" applyFill="1" applyBorder="1" applyAlignment="1">
      <alignment horizontal="right" vertical="center" indent="1"/>
    </xf>
    <xf numFmtId="166" fontId="11" fillId="0" borderId="45" xfId="5" applyNumberFormat="1" applyFont="1" applyFill="1" applyBorder="1" applyAlignment="1">
      <alignment horizontal="right" vertical="center" indent="1"/>
    </xf>
    <xf numFmtId="0" fontId="23" fillId="3" borderId="49" xfId="0" applyFont="1" applyFill="1" applyBorder="1" applyAlignment="1">
      <alignment horizontal="left" vertical="center" wrapText="1" indent="1"/>
    </xf>
    <xf numFmtId="3" fontId="11" fillId="3" borderId="45" xfId="5" applyNumberFormat="1" applyFont="1" applyFill="1" applyBorder="1" applyAlignment="1">
      <alignment horizontal="right" vertical="center" indent="1"/>
    </xf>
    <xf numFmtId="166" fontId="11" fillId="3" borderId="49" xfId="5" applyNumberFormat="1" applyFont="1" applyFill="1" applyBorder="1" applyAlignment="1">
      <alignment horizontal="right" vertical="center" indent="1"/>
    </xf>
    <xf numFmtId="166" fontId="11" fillId="3" borderId="45" xfId="5" applyNumberFormat="1" applyFont="1" applyFill="1" applyBorder="1" applyAlignment="1">
      <alignment horizontal="right" vertical="center" indent="1"/>
    </xf>
    <xf numFmtId="3" fontId="11" fillId="3" borderId="49" xfId="5" applyNumberFormat="1" applyFont="1" applyFill="1" applyBorder="1" applyAlignment="1">
      <alignment horizontal="right" vertical="center" indent="1"/>
    </xf>
    <xf numFmtId="0" fontId="9" fillId="0" borderId="0" xfId="0" applyFont="1"/>
    <xf numFmtId="10" fontId="9" fillId="0" borderId="0" xfId="0" applyNumberFormat="1" applyFont="1"/>
    <xf numFmtId="0" fontId="9" fillId="0" borderId="0" xfId="0" applyFont="1" applyBorder="1"/>
    <xf numFmtId="0" fontId="10" fillId="0" borderId="0" xfId="0" applyFont="1" applyBorder="1" applyAlignment="1">
      <alignment horizontal="left" vertical="center" wrapText="1" indent="1"/>
    </xf>
    <xf numFmtId="10" fontId="9" fillId="0" borderId="0" xfId="0" applyNumberFormat="1" applyFont="1" applyBorder="1"/>
    <xf numFmtId="0" fontId="10" fillId="0" borderId="0" xfId="5" applyFont="1" applyFill="1" applyBorder="1" applyAlignment="1">
      <alignment horizontal="left" vertical="center" wrapText="1" indent="1"/>
    </xf>
    <xf numFmtId="166" fontId="9" fillId="0" borderId="0" xfId="0" applyNumberFormat="1" applyFont="1" applyBorder="1"/>
    <xf numFmtId="0" fontId="1" fillId="0" borderId="0" xfId="18" applyNumberFormat="1" applyFont="1" applyBorder="1" applyAlignment="1"/>
    <xf numFmtId="0" fontId="93" fillId="0" borderId="20" xfId="1" applyNumberFormat="1" applyFont="1" applyBorder="1" applyAlignment="1">
      <alignment horizontal="center"/>
    </xf>
    <xf numFmtId="3" fontId="2" fillId="0" borderId="0" xfId="1" applyNumberFormat="1" applyFont="1"/>
    <xf numFmtId="4" fontId="2" fillId="0" borderId="0" xfId="1" applyNumberFormat="1" applyFont="1"/>
    <xf numFmtId="0" fontId="93" fillId="0" borderId="0" xfId="1" quotePrefix="1" applyNumberFormat="1" applyFont="1" applyAlignment="1">
      <alignment horizontal="center"/>
    </xf>
    <xf numFmtId="0" fontId="93" fillId="0" borderId="0" xfId="1" applyNumberFormat="1" applyFont="1" applyAlignment="1">
      <alignment horizontal="center"/>
    </xf>
    <xf numFmtId="0" fontId="94" fillId="0" borderId="20" xfId="1" applyNumberFormat="1" applyFont="1" applyBorder="1" applyAlignment="1">
      <alignment horizontal="center" vertical="center"/>
    </xf>
    <xf numFmtId="3" fontId="95" fillId="0" borderId="20" xfId="1" applyNumberFormat="1" applyFont="1" applyBorder="1" applyAlignment="1">
      <alignment vertical="center"/>
    </xf>
    <xf numFmtId="4" fontId="95" fillId="0" borderId="20" xfId="1" applyNumberFormat="1" applyFont="1" applyBorder="1" applyAlignment="1">
      <alignment vertical="center"/>
    </xf>
    <xf numFmtId="0" fontId="93" fillId="0" borderId="21" xfId="1" applyNumberFormat="1" applyFont="1" applyBorder="1" applyAlignment="1">
      <alignment horizontal="center"/>
    </xf>
    <xf numFmtId="3" fontId="2" fillId="0" borderId="21" xfId="1" applyNumberFormat="1" applyFont="1" applyBorder="1"/>
    <xf numFmtId="49" fontId="41" fillId="0" borderId="0" xfId="7" applyNumberFormat="1" applyFont="1" applyAlignment="1">
      <alignment horizontal="centerContinuous"/>
    </xf>
    <xf numFmtId="0" fontId="96" fillId="0" borderId="0" xfId="0" applyFont="1"/>
    <xf numFmtId="0" fontId="92" fillId="0" borderId="0" xfId="0" applyFont="1" applyAlignment="1">
      <alignment vertical="center"/>
    </xf>
    <xf numFmtId="0" fontId="92" fillId="0" borderId="0" xfId="0" applyFont="1"/>
    <xf numFmtId="10" fontId="12" fillId="4" borderId="5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right"/>
    </xf>
    <xf numFmtId="3" fontId="74" fillId="0" borderId="0" xfId="1" applyNumberFormat="1" applyFont="1" applyAlignment="1">
      <alignment horizontal="center"/>
    </xf>
    <xf numFmtId="4" fontId="74" fillId="0" borderId="0" xfId="1" applyNumberFormat="1" applyFont="1" applyAlignment="1">
      <alignment horizontal="center"/>
    </xf>
    <xf numFmtId="0" fontId="74" fillId="0" borderId="0" xfId="1" applyNumberFormat="1" applyFont="1" applyAlignment="1">
      <alignment horizontal="center"/>
    </xf>
    <xf numFmtId="0" fontId="98" fillId="0" borderId="0" xfId="0" applyFont="1"/>
    <xf numFmtId="0" fontId="98" fillId="0" borderId="0" xfId="0" applyFont="1" applyBorder="1"/>
    <xf numFmtId="0" fontId="98" fillId="0" borderId="0" xfId="0" applyFont="1" applyAlignment="1">
      <alignment horizontal="centerContinuous"/>
    </xf>
    <xf numFmtId="0" fontId="98" fillId="0" borderId="0" xfId="0" applyFont="1" applyAlignment="1">
      <alignment horizontal="center" vertical="center" wrapText="1"/>
    </xf>
    <xf numFmtId="17" fontId="98" fillId="0" borderId="0" xfId="0" applyNumberFormat="1" applyFont="1" applyAlignment="1">
      <alignment horizontal="center"/>
    </xf>
    <xf numFmtId="164" fontId="98" fillId="0" borderId="0" xfId="0" applyNumberFormat="1" applyFont="1"/>
    <xf numFmtId="166" fontId="95" fillId="0" borderId="0" xfId="0" applyNumberFormat="1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0" fillId="0" borderId="0" xfId="0" applyBorder="1"/>
    <xf numFmtId="0" fontId="101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vertical="center"/>
    </xf>
    <xf numFmtId="0" fontId="105" fillId="0" borderId="0" xfId="0" applyFont="1"/>
    <xf numFmtId="10" fontId="104" fillId="0" borderId="0" xfId="0" applyNumberFormat="1" applyFont="1" applyFill="1" applyBorder="1" applyAlignment="1">
      <alignment vertical="center"/>
    </xf>
    <xf numFmtId="10" fontId="11" fillId="3" borderId="54" xfId="5" applyNumberFormat="1" applyFont="1" applyFill="1" applyBorder="1" applyAlignment="1">
      <alignment horizontal="right" vertical="center" indent="1"/>
    </xf>
    <xf numFmtId="0" fontId="28" fillId="0" borderId="0" xfId="18" applyNumberFormat="1" applyFont="1" applyAlignment="1">
      <alignment horizontal="right" indent="2"/>
    </xf>
    <xf numFmtId="0" fontId="32" fillId="0" borderId="0" xfId="18" applyNumberFormat="1" applyFont="1" applyAlignment="1">
      <alignment horizontal="right" indent="2"/>
    </xf>
    <xf numFmtId="0" fontId="36" fillId="0" borderId="0" xfId="18" applyNumberFormat="1" applyFont="1" applyAlignment="1">
      <alignment horizontal="right" indent="2"/>
    </xf>
    <xf numFmtId="0" fontId="36" fillId="0" borderId="0" xfId="18" applyNumberFormat="1" applyFont="1" applyFill="1" applyAlignment="1">
      <alignment horizontal="right" indent="2"/>
    </xf>
    <xf numFmtId="0" fontId="32" fillId="0" borderId="0" xfId="18" applyNumberFormat="1" applyFont="1" applyFill="1" applyAlignment="1">
      <alignment horizontal="right" indent="2"/>
    </xf>
    <xf numFmtId="0" fontId="106" fillId="0" borderId="0" xfId="120" applyFont="1"/>
    <xf numFmtId="0" fontId="16" fillId="0" borderId="0" xfId="18" applyNumberFormat="1" applyFont="1" applyAlignment="1">
      <alignment horizontal="centerContinuous" vertical="center"/>
    </xf>
    <xf numFmtId="0" fontId="17" fillId="31" borderId="49" xfId="18" applyNumberFormat="1" applyFont="1" applyFill="1" applyBorder="1" applyAlignment="1">
      <alignment horizontal="centerContinuous" vertical="center" wrapText="1"/>
    </xf>
    <xf numFmtId="4" fontId="17" fillId="31" borderId="49" xfId="18" applyNumberFormat="1" applyFont="1" applyFill="1" applyBorder="1" applyAlignment="1">
      <alignment horizontal="centerContinuous" vertical="center" wrapText="1"/>
    </xf>
    <xf numFmtId="0" fontId="17" fillId="31" borderId="49" xfId="18" applyNumberFormat="1" applyFont="1" applyFill="1" applyBorder="1" applyAlignment="1">
      <alignment horizontal="center" vertical="center" wrapText="1"/>
    </xf>
    <xf numFmtId="4" fontId="17" fillId="31" borderId="49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Alignment="1">
      <alignment horizontal="right" indent="2"/>
    </xf>
    <xf numFmtId="0" fontId="31" fillId="4" borderId="0" xfId="18" applyNumberFormat="1" applyFont="1" applyFill="1" applyAlignment="1"/>
    <xf numFmtId="3" fontId="31" fillId="4" borderId="0" xfId="18" applyNumberFormat="1" applyFont="1" applyFill="1" applyAlignment="1">
      <alignment horizontal="right" indent="1"/>
    </xf>
    <xf numFmtId="4" fontId="31" fillId="4" borderId="0" xfId="18" applyNumberFormat="1" applyFont="1" applyFill="1" applyAlignment="1">
      <alignment horizontal="right" indent="1"/>
    </xf>
    <xf numFmtId="0" fontId="107" fillId="0" borderId="0" xfId="18" applyNumberFormat="1" applyFont="1" applyAlignment="1">
      <alignment horizontal="right" indent="2"/>
    </xf>
    <xf numFmtId="0" fontId="108" fillId="0" borderId="0" xfId="18" applyNumberFormat="1" applyFont="1" applyAlignment="1">
      <alignment horizontal="right" indent="2"/>
    </xf>
    <xf numFmtId="15" fontId="16" fillId="0" borderId="0" xfId="18" applyNumberFormat="1" applyFont="1" applyAlignment="1" applyProtection="1">
      <alignment horizontal="centerContinuous" vertical="center"/>
      <protection locked="0"/>
    </xf>
    <xf numFmtId="0" fontId="17" fillId="3" borderId="0" xfId="18" applyNumberFormat="1" applyFont="1" applyFill="1" applyAlignment="1"/>
    <xf numFmtId="3" fontId="17" fillId="3" borderId="0" xfId="18" applyNumberFormat="1" applyFont="1" applyFill="1" applyAlignment="1">
      <alignment horizontal="right" indent="1"/>
    </xf>
    <xf numFmtId="4" fontId="17" fillId="3" borderId="0" xfId="18" applyNumberFormat="1" applyFont="1" applyFill="1" applyAlignment="1">
      <alignment horizontal="right" indent="1"/>
    </xf>
    <xf numFmtId="0" fontId="17" fillId="3" borderId="6" xfId="18" applyNumberFormat="1" applyFont="1" applyFill="1" applyBorder="1" applyAlignment="1">
      <alignment horizontal="center" vertical="center"/>
    </xf>
    <xf numFmtId="3" fontId="17" fillId="3" borderId="6" xfId="18" applyNumberFormat="1" applyFont="1" applyFill="1" applyBorder="1" applyAlignment="1">
      <alignment horizontal="right" vertical="center" indent="1"/>
    </xf>
    <xf numFmtId="4" fontId="17" fillId="3" borderId="6" xfId="18" applyNumberFormat="1" applyFont="1" applyFill="1" applyBorder="1" applyAlignment="1">
      <alignment horizontal="right" vertical="center" indent="1"/>
    </xf>
    <xf numFmtId="0" fontId="109" fillId="0" borderId="0" xfId="18" applyNumberFormat="1" applyFont="1" applyAlignment="1"/>
    <xf numFmtId="0" fontId="31" fillId="4" borderId="0" xfId="18" applyNumberFormat="1" applyFont="1" applyFill="1" applyAlignment="1">
      <alignment vertical="center"/>
    </xf>
    <xf numFmtId="0" fontId="20" fillId="31" borderId="58" xfId="18" applyNumberFormat="1" applyFont="1" applyFill="1" applyBorder="1" applyAlignment="1">
      <alignment horizontal="center" vertical="center" wrapText="1"/>
    </xf>
    <xf numFmtId="0" fontId="17" fillId="31" borderId="58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Fill="1" applyAlignment="1"/>
    <xf numFmtId="0" fontId="74" fillId="0" borderId="0" xfId="18" applyNumberFormat="1" applyFont="1" applyAlignment="1"/>
    <xf numFmtId="0" fontId="4" fillId="0" borderId="0" xfId="18" applyNumberFormat="1" applyFont="1" applyFill="1" applyAlignment="1">
      <alignment horizontal="right" indent="2"/>
    </xf>
    <xf numFmtId="10" fontId="31" fillId="0" borderId="0" xfId="18" applyNumberFormat="1" applyFont="1" applyAlignment="1"/>
    <xf numFmtId="3" fontId="31" fillId="0" borderId="0" xfId="18" applyNumberFormat="1" applyFont="1" applyFill="1" applyBorder="1" applyAlignment="1">
      <alignment horizontal="right" indent="1"/>
    </xf>
    <xf numFmtId="4" fontId="31" fillId="0" borderId="0" xfId="18" applyNumberFormat="1" applyFont="1" applyFill="1" applyBorder="1" applyAlignment="1">
      <alignment horizontal="right" indent="1"/>
    </xf>
    <xf numFmtId="0" fontId="31" fillId="0" borderId="0" xfId="18" applyNumberFormat="1" applyFont="1" applyFill="1" applyBorder="1" applyAlignment="1">
      <alignment horizontal="left" vertical="center"/>
    </xf>
    <xf numFmtId="0" fontId="14" fillId="31" borderId="0" xfId="18" applyFont="1" applyFill="1" applyBorder="1" applyAlignment="1">
      <alignment horizontal="center" vertical="center" wrapText="1"/>
    </xf>
    <xf numFmtId="0" fontId="31" fillId="31" borderId="0" xfId="18" applyFont="1" applyFill="1" applyBorder="1" applyAlignment="1">
      <alignment horizontal="center" vertical="center" wrapText="1"/>
    </xf>
    <xf numFmtId="0" fontId="17" fillId="31" borderId="0" xfId="18" applyNumberFormat="1" applyFont="1" applyFill="1" applyBorder="1" applyAlignment="1">
      <alignment horizontal="center" vertical="center" wrapText="1"/>
    </xf>
    <xf numFmtId="4" fontId="17" fillId="31" borderId="0" xfId="18" applyNumberFormat="1" applyFont="1" applyFill="1" applyBorder="1" applyAlignment="1">
      <alignment horizontal="center" vertical="center" wrapText="1"/>
    </xf>
    <xf numFmtId="3" fontId="17" fillId="0" borderId="0" xfId="18" applyNumberFormat="1" applyFont="1" applyFill="1" applyBorder="1" applyAlignment="1">
      <alignment horizontal="right" vertical="center" indent="1"/>
    </xf>
    <xf numFmtId="4" fontId="17" fillId="0" borderId="0" xfId="18" applyNumberFormat="1" applyFont="1" applyFill="1" applyBorder="1" applyAlignment="1">
      <alignment horizontal="right" vertical="center" indent="1"/>
    </xf>
    <xf numFmtId="3" fontId="17" fillId="3" borderId="56" xfId="18" applyNumberFormat="1" applyFont="1" applyFill="1" applyBorder="1" applyAlignment="1">
      <alignment horizontal="right" indent="1"/>
    </xf>
    <xf numFmtId="4" fontId="17" fillId="3" borderId="56" xfId="18" applyNumberFormat="1" applyFont="1" applyFill="1" applyBorder="1" applyAlignment="1">
      <alignment horizontal="right" indent="1"/>
    </xf>
    <xf numFmtId="0" fontId="20" fillId="31" borderId="0" xfId="18" applyNumberFormat="1" applyFont="1" applyFill="1" applyBorder="1" applyAlignment="1">
      <alignment horizontal="center" vertical="center" wrapText="1"/>
    </xf>
    <xf numFmtId="0" fontId="31" fillId="0" borderId="0" xfId="18" applyNumberFormat="1" applyFont="1" applyFill="1" applyAlignment="1">
      <alignment vertical="center"/>
    </xf>
    <xf numFmtId="0" fontId="31" fillId="0" borderId="0" xfId="18" applyNumberFormat="1" applyFont="1" applyAlignment="1">
      <alignment horizontal="right" vertical="center" indent="2"/>
    </xf>
    <xf numFmtId="0" fontId="17" fillId="3" borderId="0" xfId="18" applyNumberFormat="1" applyFont="1" applyFill="1" applyAlignment="1">
      <alignment vertical="center"/>
    </xf>
    <xf numFmtId="3" fontId="17" fillId="3" borderId="0" xfId="18" applyNumberFormat="1" applyFont="1" applyFill="1" applyAlignment="1">
      <alignment horizontal="right" vertical="center"/>
    </xf>
    <xf numFmtId="10" fontId="17" fillId="3" borderId="0" xfId="18" applyNumberFormat="1" applyFont="1" applyFill="1" applyAlignment="1">
      <alignment horizontal="right" vertical="center"/>
    </xf>
    <xf numFmtId="0" fontId="110" fillId="0" borderId="0" xfId="18" applyNumberFormat="1" applyFont="1" applyFill="1" applyAlignment="1">
      <alignment vertical="center"/>
    </xf>
    <xf numFmtId="0" fontId="111" fillId="0" borderId="0" xfId="18" applyNumberFormat="1" applyFont="1" applyFill="1" applyAlignment="1">
      <alignment vertical="center"/>
    </xf>
    <xf numFmtId="0" fontId="111" fillId="5" borderId="0" xfId="18" applyNumberFormat="1" applyFont="1" applyFill="1" applyAlignment="1">
      <alignment vertical="center"/>
    </xf>
    <xf numFmtId="3" fontId="31" fillId="4" borderId="0" xfId="18" applyNumberFormat="1" applyFont="1" applyFill="1" applyAlignment="1">
      <alignment horizontal="right" vertical="center"/>
    </xf>
    <xf numFmtId="10" fontId="31" fillId="4" borderId="0" xfId="18" applyNumberFormat="1" applyFont="1" applyFill="1" applyAlignment="1">
      <alignment horizontal="right" vertical="center"/>
    </xf>
    <xf numFmtId="0" fontId="112" fillId="0" borderId="0" xfId="18" applyNumberFormat="1" applyFont="1" applyFill="1" applyAlignment="1">
      <alignment vertical="center"/>
    </xf>
    <xf numFmtId="0" fontId="1" fillId="0" borderId="0" xfId="18" applyNumberFormat="1" applyFont="1" applyFill="1" applyAlignment="1">
      <alignment vertical="center"/>
    </xf>
    <xf numFmtId="0" fontId="111" fillId="3" borderId="0" xfId="18" applyNumberFormat="1" applyFont="1" applyFill="1" applyAlignment="1">
      <alignment vertical="center"/>
    </xf>
    <xf numFmtId="3" fontId="31" fillId="0" borderId="0" xfId="18" applyNumberFormat="1" applyFont="1" applyFill="1" applyAlignment="1">
      <alignment horizontal="right" vertical="center"/>
    </xf>
    <xf numFmtId="10" fontId="31" fillId="0" borderId="0" xfId="18" applyNumberFormat="1" applyFont="1" applyFill="1" applyAlignment="1">
      <alignment horizontal="right" vertical="center"/>
    </xf>
    <xf numFmtId="0" fontId="37" fillId="0" borderId="0" xfId="18" applyNumberFormat="1" applyFont="1" applyAlignment="1">
      <alignment vertical="center"/>
    </xf>
    <xf numFmtId="0" fontId="38" fillId="0" borderId="0" xfId="18" applyNumberFormat="1" applyFont="1" applyAlignment="1">
      <alignment vertical="center"/>
    </xf>
    <xf numFmtId="0" fontId="31" fillId="0" borderId="0" xfId="18" applyNumberFormat="1" applyFont="1" applyFill="1" applyBorder="1" applyAlignment="1">
      <alignment vertical="center"/>
    </xf>
    <xf numFmtId="3" fontId="31" fillId="0" borderId="0" xfId="18" applyNumberFormat="1" applyFont="1" applyFill="1" applyBorder="1" applyAlignment="1">
      <alignment horizontal="right" vertical="center"/>
    </xf>
    <xf numFmtId="10" fontId="31" fillId="0" borderId="0" xfId="18" applyNumberFormat="1" applyFont="1" applyFill="1" applyBorder="1" applyAlignment="1">
      <alignment horizontal="right" vertical="center"/>
    </xf>
    <xf numFmtId="0" fontId="17" fillId="3" borderId="0" xfId="18" applyNumberFormat="1" applyFont="1" applyFill="1" applyBorder="1" applyAlignment="1">
      <alignment vertical="center"/>
    </xf>
    <xf numFmtId="3" fontId="17" fillId="3" borderId="0" xfId="18" applyNumberFormat="1" applyFont="1" applyFill="1" applyBorder="1" applyAlignment="1">
      <alignment horizontal="right" vertical="center"/>
    </xf>
    <xf numFmtId="10" fontId="17" fillId="3" borderId="0" xfId="18" applyNumberFormat="1" applyFont="1" applyFill="1" applyBorder="1" applyAlignment="1">
      <alignment horizontal="right" vertical="center"/>
    </xf>
    <xf numFmtId="0" fontId="39" fillId="0" borderId="0" xfId="18" applyNumberFormat="1" applyFont="1" applyFill="1" applyAlignment="1">
      <alignment vertical="center"/>
    </xf>
    <xf numFmtId="0" fontId="31" fillId="0" borderId="0" xfId="18" applyNumberFormat="1" applyFont="1" applyAlignment="1">
      <alignment vertical="center"/>
    </xf>
    <xf numFmtId="10" fontId="31" fillId="0" borderId="0" xfId="18" applyNumberFormat="1" applyFont="1" applyAlignment="1">
      <alignment horizontal="right" vertical="center"/>
    </xf>
    <xf numFmtId="0" fontId="27" fillId="0" borderId="0" xfId="18" applyNumberFormat="1" applyFont="1" applyFill="1" applyAlignment="1">
      <alignment vertical="center"/>
    </xf>
    <xf numFmtId="0" fontId="40" fillId="0" borderId="0" xfId="18" applyNumberFormat="1" applyFont="1" applyFill="1" applyAlignment="1">
      <alignment vertical="center"/>
    </xf>
    <xf numFmtId="0" fontId="31" fillId="0" borderId="0" xfId="18" applyNumberFormat="1" applyFont="1" applyFill="1" applyAlignment="1">
      <alignment horizontal="right" vertical="center" indent="2"/>
    </xf>
    <xf numFmtId="0" fontId="31" fillId="0" borderId="0" xfId="18" applyNumberFormat="1" applyFont="1" applyFill="1" applyBorder="1" applyAlignment="1">
      <alignment horizontal="right" vertical="center" indent="2"/>
    </xf>
    <xf numFmtId="0" fontId="17" fillId="0" borderId="0" xfId="18" applyNumberFormat="1" applyFont="1" applyFill="1" applyBorder="1" applyAlignment="1">
      <alignment horizontal="right" vertical="center" indent="2"/>
    </xf>
    <xf numFmtId="0" fontId="31" fillId="0" borderId="0" xfId="18" applyNumberFormat="1" applyFont="1" applyFill="1" applyAlignment="1">
      <alignment horizontal="right" indent="4"/>
    </xf>
    <xf numFmtId="3" fontId="74" fillId="0" borderId="0" xfId="18" applyNumberFormat="1" applyFont="1" applyAlignment="1"/>
    <xf numFmtId="2" fontId="17" fillId="3" borderId="0" xfId="18" applyNumberFormat="1" applyFont="1" applyFill="1" applyAlignment="1">
      <alignment horizontal="right" vertical="center"/>
    </xf>
    <xf numFmtId="2" fontId="31" fillId="4" borderId="0" xfId="18" applyNumberFormat="1" applyFont="1" applyFill="1" applyAlignment="1">
      <alignment horizontal="right" vertical="center"/>
    </xf>
    <xf numFmtId="2" fontId="31" fillId="0" borderId="0" xfId="18" applyNumberFormat="1" applyFont="1" applyFill="1" applyAlignment="1">
      <alignment horizontal="right" vertical="center"/>
    </xf>
    <xf numFmtId="2" fontId="31" fillId="0" borderId="0" xfId="18" applyNumberFormat="1" applyFont="1" applyFill="1" applyBorder="1" applyAlignment="1">
      <alignment horizontal="right" vertical="center"/>
    </xf>
    <xf numFmtId="2" fontId="17" fillId="3" borderId="0" xfId="18" applyNumberFormat="1" applyFont="1" applyFill="1" applyBorder="1" applyAlignment="1">
      <alignment horizontal="right" vertical="center"/>
    </xf>
    <xf numFmtId="2" fontId="31" fillId="0" borderId="0" xfId="18" applyNumberFormat="1" applyFont="1" applyAlignment="1"/>
    <xf numFmtId="4" fontId="20" fillId="31" borderId="58" xfId="18" applyNumberFormat="1" applyFont="1" applyFill="1" applyBorder="1" applyAlignment="1">
      <alignment horizontal="center" vertical="center" wrapText="1"/>
    </xf>
    <xf numFmtId="0" fontId="86" fillId="0" borderId="0" xfId="114" applyFont="1" applyBorder="1"/>
    <xf numFmtId="0" fontId="87" fillId="0" borderId="0" xfId="114" applyFont="1" applyBorder="1"/>
    <xf numFmtId="3" fontId="31" fillId="0" borderId="60" xfId="114" applyNumberFormat="1" applyFont="1" applyBorder="1" applyAlignment="1">
      <alignment horizontal="left" indent="2"/>
    </xf>
    <xf numFmtId="3" fontId="31" fillId="0" borderId="60" xfId="114" applyNumberFormat="1" applyFont="1" applyBorder="1" applyAlignment="1">
      <alignment horizontal="right" indent="1"/>
    </xf>
    <xf numFmtId="3" fontId="31" fillId="0" borderId="60" xfId="114" applyNumberFormat="1" applyFont="1" applyBorder="1" applyAlignment="1">
      <alignment horizontal="right" indent="2"/>
    </xf>
    <xf numFmtId="166" fontId="31" fillId="0" borderId="60" xfId="114" applyNumberFormat="1" applyFont="1" applyBorder="1" applyAlignment="1">
      <alignment horizontal="right" indent="2"/>
    </xf>
    <xf numFmtId="3" fontId="31" fillId="0" borderId="0" xfId="114" applyNumberFormat="1" applyFont="1" applyBorder="1" applyAlignment="1">
      <alignment horizontal="left" indent="2"/>
    </xf>
    <xf numFmtId="3" fontId="31" fillId="0" borderId="0" xfId="114" applyNumberFormat="1" applyFont="1" applyBorder="1" applyAlignment="1">
      <alignment horizontal="right" indent="1"/>
    </xf>
    <xf numFmtId="3" fontId="31" fillId="0" borderId="0" xfId="114" applyNumberFormat="1" applyFont="1" applyBorder="1" applyAlignment="1">
      <alignment horizontal="right" indent="2"/>
    </xf>
    <xf numFmtId="166" fontId="31" fillId="0" borderId="0" xfId="114" applyNumberFormat="1" applyFont="1" applyBorder="1" applyAlignment="1">
      <alignment horizontal="right" indent="2"/>
    </xf>
    <xf numFmtId="0" fontId="17" fillId="35" borderId="0" xfId="114" applyFont="1" applyFill="1" applyBorder="1" applyAlignment="1">
      <alignment horizontal="left" indent="2"/>
    </xf>
    <xf numFmtId="3" fontId="17" fillId="3" borderId="0" xfId="114" applyNumberFormat="1" applyFont="1" applyFill="1" applyBorder="1" applyAlignment="1">
      <alignment horizontal="right" indent="1"/>
    </xf>
    <xf numFmtId="3" fontId="17" fillId="3" borderId="0" xfId="114" applyNumberFormat="1" applyFont="1" applyFill="1" applyBorder="1" applyAlignment="1">
      <alignment horizontal="right" indent="2"/>
    </xf>
    <xf numFmtId="166" fontId="17" fillId="3" borderId="0" xfId="114" applyNumberFormat="1" applyFont="1" applyFill="1" applyBorder="1" applyAlignment="1">
      <alignment horizontal="right" indent="2"/>
    </xf>
    <xf numFmtId="0" fontId="17" fillId="29" borderId="0" xfId="114" applyFont="1" applyFill="1" applyBorder="1" applyAlignment="1">
      <alignment horizontal="left" indent="2"/>
    </xf>
    <xf numFmtId="3" fontId="17" fillId="30" borderId="0" xfId="114" applyNumberFormat="1" applyFont="1" applyFill="1" applyBorder="1" applyAlignment="1">
      <alignment horizontal="right" indent="1"/>
    </xf>
    <xf numFmtId="3" fontId="17" fillId="30" borderId="0" xfId="114" applyNumberFormat="1" applyFont="1" applyFill="1" applyBorder="1" applyAlignment="1">
      <alignment horizontal="right" indent="2"/>
    </xf>
    <xf numFmtId="166" fontId="17" fillId="30" borderId="0" xfId="114" applyNumberFormat="1" applyFont="1" applyFill="1" applyBorder="1" applyAlignment="1">
      <alignment horizontal="right" indent="2"/>
    </xf>
    <xf numFmtId="0" fontId="31" fillId="4" borderId="0" xfId="114" applyFont="1" applyFill="1" applyAlignment="1">
      <alignment horizontal="right" vertical="center" indent="1"/>
    </xf>
    <xf numFmtId="0" fontId="31" fillId="4" borderId="0" xfId="114" applyFont="1" applyFill="1" applyBorder="1" applyAlignment="1">
      <alignment horizontal="right" vertical="center" indent="1"/>
    </xf>
    <xf numFmtId="0" fontId="113" fillId="4" borderId="0" xfId="114" applyFont="1" applyFill="1" applyBorder="1" applyAlignment="1">
      <alignment horizontal="right" vertical="center" indent="1"/>
    </xf>
    <xf numFmtId="0" fontId="31" fillId="3" borderId="0" xfId="114" applyFont="1" applyFill="1" applyBorder="1" applyAlignment="1">
      <alignment horizontal="right" vertical="center"/>
    </xf>
    <xf numFmtId="0" fontId="31" fillId="4" borderId="0" xfId="114" applyFont="1" applyFill="1" applyAlignment="1">
      <alignment horizontal="right" vertical="center"/>
    </xf>
    <xf numFmtId="0" fontId="31" fillId="4" borderId="0" xfId="114" applyFont="1" applyFill="1" applyBorder="1" applyAlignment="1">
      <alignment horizontal="right" vertical="center"/>
    </xf>
    <xf numFmtId="0" fontId="31" fillId="4" borderId="0" xfId="114" applyFont="1" applyFill="1"/>
    <xf numFmtId="0" fontId="31" fillId="31" borderId="53" xfId="114" applyFont="1" applyFill="1" applyBorder="1"/>
    <xf numFmtId="10" fontId="17" fillId="31" borderId="53" xfId="17" applyNumberFormat="1" applyFont="1" applyFill="1" applyBorder="1" applyAlignment="1">
      <alignment horizontal="centerContinuous" vertical="center" wrapText="1"/>
    </xf>
    <xf numFmtId="10" fontId="17" fillId="31" borderId="52" xfId="17" applyNumberFormat="1" applyFont="1" applyFill="1" applyBorder="1" applyAlignment="1">
      <alignment horizontal="centerContinuous" vertical="center" wrapText="1"/>
    </xf>
    <xf numFmtId="0" fontId="31" fillId="31" borderId="0" xfId="114" applyFont="1" applyFill="1" applyBorder="1"/>
    <xf numFmtId="10" fontId="17" fillId="31" borderId="59" xfId="17" applyNumberFormat="1" applyFont="1" applyFill="1" applyBorder="1" applyAlignment="1">
      <alignment horizontal="centerContinuous" vertical="center" wrapText="1"/>
    </xf>
    <xf numFmtId="10" fontId="17" fillId="31" borderId="0" xfId="17" applyNumberFormat="1" applyFont="1" applyFill="1" applyBorder="1" applyAlignment="1">
      <alignment horizontal="centerContinuous" vertical="center" wrapText="1"/>
    </xf>
    <xf numFmtId="10" fontId="17" fillId="31" borderId="57" xfId="17" applyNumberFormat="1" applyFont="1" applyFill="1" applyBorder="1" applyAlignment="1">
      <alignment horizontal="centerContinuous" vertical="center" wrapText="1"/>
    </xf>
    <xf numFmtId="0" fontId="81" fillId="0" borderId="35" xfId="7" applyNumberFormat="1" applyFont="1" applyBorder="1" applyAlignment="1">
      <alignment horizontal="center" vertical="top"/>
    </xf>
    <xf numFmtId="0" fontId="6" fillId="33" borderId="9" xfId="7" applyNumberFormat="1" applyFont="1" applyFill="1" applyBorder="1" applyAlignment="1">
      <alignment horizontal="right" vertical="center"/>
    </xf>
    <xf numFmtId="0" fontId="6" fillId="33" borderId="10" xfId="7" applyFont="1" applyFill="1" applyBorder="1" applyAlignment="1">
      <alignment horizontal="right" vertical="center"/>
    </xf>
    <xf numFmtId="0" fontId="6" fillId="33" borderId="14" xfId="7" applyNumberFormat="1" applyFont="1" applyFill="1" applyBorder="1" applyAlignment="1">
      <alignment horizontal="center" vertical="center"/>
    </xf>
    <xf numFmtId="0" fontId="6" fillId="33" borderId="6" xfId="7" applyNumberFormat="1" applyFont="1" applyFill="1" applyBorder="1" applyAlignment="1">
      <alignment horizontal="center" vertical="center"/>
    </xf>
    <xf numFmtId="0" fontId="6" fillId="33" borderId="15" xfId="7" applyNumberFormat="1" applyFont="1" applyFill="1" applyBorder="1" applyAlignment="1">
      <alignment horizontal="center" vertical="center"/>
    </xf>
    <xf numFmtId="0" fontId="81" fillId="0" borderId="20" xfId="7" applyNumberFormat="1" applyFont="1" applyBorder="1" applyAlignment="1">
      <alignment horizontal="center" vertical="top"/>
    </xf>
    <xf numFmtId="0" fontId="7" fillId="33" borderId="6" xfId="7" applyFont="1" applyFill="1" applyBorder="1" applyAlignment="1">
      <alignment horizontal="center" vertical="center"/>
    </xf>
    <xf numFmtId="0" fontId="7" fillId="33" borderId="15" xfId="7" applyFont="1" applyFill="1" applyBorder="1" applyAlignment="1">
      <alignment horizontal="center" vertical="center"/>
    </xf>
    <xf numFmtId="0" fontId="6" fillId="32" borderId="14" xfId="7" applyNumberFormat="1" applyFont="1" applyFill="1" applyBorder="1" applyAlignment="1">
      <alignment horizontal="center" vertical="center"/>
    </xf>
    <xf numFmtId="0" fontId="7" fillId="32" borderId="6" xfId="7" applyFont="1" applyFill="1" applyBorder="1" applyAlignment="1">
      <alignment horizontal="center" vertical="center"/>
    </xf>
    <xf numFmtId="0" fontId="7" fillId="32" borderId="15" xfId="7" applyFont="1" applyFill="1" applyBorder="1" applyAlignment="1">
      <alignment horizontal="center" vertical="center"/>
    </xf>
    <xf numFmtId="0" fontId="31" fillId="0" borderId="20" xfId="7" applyNumberFormat="1" applyFont="1" applyBorder="1" applyAlignment="1"/>
    <xf numFmtId="0" fontId="82" fillId="0" borderId="0" xfId="7" applyNumberFormat="1" applyFont="1" applyBorder="1" applyAlignment="1"/>
    <xf numFmtId="0" fontId="31" fillId="0" borderId="20" xfId="7" applyNumberFormat="1" applyFont="1" applyBorder="1"/>
    <xf numFmtId="0" fontId="7" fillId="0" borderId="13" xfId="7" applyNumberFormat="1" applyFont="1" applyBorder="1" applyAlignment="1"/>
    <xf numFmtId="0" fontId="82" fillId="0" borderId="20" xfId="7" applyNumberFormat="1" applyFont="1" applyBorder="1" applyAlignment="1"/>
    <xf numFmtId="0" fontId="31" fillId="0" borderId="35" xfId="7" applyNumberFormat="1" applyFont="1" applyBorder="1" applyAlignment="1">
      <alignment horizontal="center" vertical="center"/>
    </xf>
    <xf numFmtId="0" fontId="6" fillId="33" borderId="20" xfId="7" applyNumberFormat="1" applyFont="1" applyFill="1" applyBorder="1" applyAlignment="1">
      <alignment horizontal="center" vertical="center"/>
    </xf>
    <xf numFmtId="0" fontId="1" fillId="33" borderId="10" xfId="7" applyFont="1" applyFill="1" applyBorder="1" applyAlignment="1">
      <alignment horizontal="center" vertical="center"/>
    </xf>
    <xf numFmtId="0" fontId="1" fillId="33" borderId="35" xfId="7" applyFont="1" applyFill="1" applyBorder="1" applyAlignment="1">
      <alignment horizontal="center" vertical="center"/>
    </xf>
    <xf numFmtId="0" fontId="1" fillId="33" borderId="36" xfId="7" applyFont="1" applyFill="1" applyBorder="1" applyAlignment="1">
      <alignment horizontal="center" vertical="center"/>
    </xf>
    <xf numFmtId="0" fontId="11" fillId="33" borderId="1" xfId="1" applyNumberFormat="1" applyFont="1" applyFill="1" applyBorder="1" applyAlignment="1">
      <alignment horizontal="center" vertical="center" wrapText="1"/>
    </xf>
    <xf numFmtId="0" fontId="11" fillId="33" borderId="18" xfId="1" applyNumberFormat="1" applyFont="1" applyFill="1" applyBorder="1" applyAlignment="1">
      <alignment horizontal="center" vertical="center" wrapText="1"/>
    </xf>
    <xf numFmtId="0" fontId="11" fillId="33" borderId="5" xfId="1" applyNumberFormat="1" applyFont="1" applyFill="1" applyBorder="1" applyAlignment="1">
      <alignment horizontal="center" vertical="center" wrapText="1"/>
    </xf>
    <xf numFmtId="3" fontId="11" fillId="33" borderId="2" xfId="1" applyNumberFormat="1" applyFont="1" applyFill="1" applyBorder="1" applyAlignment="1">
      <alignment horizontal="center" vertical="center"/>
    </xf>
    <xf numFmtId="3" fontId="11" fillId="33" borderId="3" xfId="1" applyNumberFormat="1" applyFont="1" applyFill="1" applyBorder="1" applyAlignment="1">
      <alignment horizontal="center" vertical="center"/>
    </xf>
    <xf numFmtId="3" fontId="11" fillId="33" borderId="4" xfId="1" applyNumberFormat="1" applyFont="1" applyFill="1" applyBorder="1" applyAlignment="1">
      <alignment horizontal="center" vertical="center"/>
    </xf>
    <xf numFmtId="3" fontId="11" fillId="33" borderId="14" xfId="1" applyNumberFormat="1" applyFont="1" applyFill="1" applyBorder="1" applyAlignment="1">
      <alignment horizontal="center" vertical="center"/>
    </xf>
    <xf numFmtId="3" fontId="11" fillId="33" borderId="15" xfId="1" applyNumberFormat="1" applyFont="1" applyFill="1" applyBorder="1" applyAlignment="1">
      <alignment horizontal="center" vertical="center"/>
    </xf>
    <xf numFmtId="0" fontId="11" fillId="33" borderId="14" xfId="1" applyNumberFormat="1" applyFont="1" applyFill="1" applyBorder="1" applyAlignment="1">
      <alignment horizontal="center" vertical="center"/>
    </xf>
    <xf numFmtId="0" fontId="11" fillId="33" borderId="15" xfId="1" applyNumberFormat="1" applyFont="1" applyFill="1" applyBorder="1" applyAlignment="1">
      <alignment horizontal="center" vertical="center"/>
    </xf>
    <xf numFmtId="0" fontId="89" fillId="0" borderId="0" xfId="1" applyNumberFormat="1" applyFont="1" applyAlignment="1">
      <alignment horizontal="center" vertical="center"/>
    </xf>
    <xf numFmtId="0" fontId="77" fillId="0" borderId="0" xfId="17" applyFont="1" applyAlignment="1">
      <alignment horizontal="center"/>
    </xf>
    <xf numFmtId="0" fontId="6" fillId="0" borderId="0" xfId="1" applyNumberFormat="1" applyFont="1" applyAlignment="1">
      <alignment horizontal="center" vertical="center"/>
    </xf>
    <xf numFmtId="0" fontId="7" fillId="0" borderId="0" xfId="17" applyFont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7" fillId="0" borderId="0" xfId="17" applyFont="1" applyBorder="1" applyAlignment="1">
      <alignment horizontal="center"/>
    </xf>
    <xf numFmtId="0" fontId="74" fillId="0" borderId="0" xfId="7" applyNumberFormat="1" applyFont="1" applyAlignment="1">
      <alignment horizontal="justify" wrapText="1"/>
    </xf>
    <xf numFmtId="0" fontId="1" fillId="0" borderId="0" xfId="7" applyAlignment="1">
      <alignment horizontal="justify" wrapText="1"/>
    </xf>
    <xf numFmtId="0" fontId="2" fillId="0" borderId="0" xfId="7" applyFont="1" applyAlignment="1">
      <alignment horizontal="justify" wrapText="1"/>
    </xf>
    <xf numFmtId="0" fontId="1" fillId="0" borderId="0" xfId="7" applyAlignment="1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20" fillId="31" borderId="12" xfId="0" applyFont="1" applyFill="1" applyBorder="1" applyAlignment="1">
      <alignment horizontal="center" vertical="center"/>
    </xf>
    <xf numFmtId="0" fontId="88" fillId="31" borderId="46" xfId="0" applyFont="1" applyFill="1" applyBorder="1" applyAlignment="1">
      <alignment horizontal="center" vertical="center"/>
    </xf>
    <xf numFmtId="0" fontId="20" fillId="31" borderId="49" xfId="0" applyFont="1" applyFill="1" applyBorder="1" applyAlignment="1">
      <alignment horizontal="center" vertical="center" wrapText="1"/>
    </xf>
    <xf numFmtId="0" fontId="14" fillId="31" borderId="49" xfId="0" applyFont="1" applyFill="1" applyBorder="1" applyAlignment="1">
      <alignment horizontal="center" vertical="center" wrapText="1"/>
    </xf>
    <xf numFmtId="0" fontId="20" fillId="34" borderId="37" xfId="0" applyNumberFormat="1" applyFont="1" applyFill="1" applyBorder="1" applyAlignment="1">
      <alignment horizontal="center" vertical="center" wrapText="1"/>
    </xf>
    <xf numFmtId="0" fontId="88" fillId="33" borderId="41" xfId="0" applyFont="1" applyFill="1" applyBorder="1" applyAlignment="1"/>
    <xf numFmtId="0" fontId="20" fillId="31" borderId="55" xfId="18" applyNumberFormat="1" applyFont="1" applyFill="1" applyBorder="1" applyAlignment="1">
      <alignment horizontal="center" vertical="center" wrapText="1"/>
    </xf>
    <xf numFmtId="0" fontId="14" fillId="31" borderId="5" xfId="18" applyFont="1" applyFill="1" applyBorder="1" applyAlignment="1">
      <alignment horizontal="center" vertical="center" wrapText="1"/>
    </xf>
    <xf numFmtId="0" fontId="17" fillId="31" borderId="11" xfId="18" applyNumberFormat="1" applyFont="1" applyFill="1" applyBorder="1" applyAlignment="1">
      <alignment horizontal="center" vertical="center" wrapText="1"/>
    </xf>
    <xf numFmtId="0" fontId="31" fillId="31" borderId="51" xfId="18" applyFont="1" applyFill="1" applyBorder="1" applyAlignment="1">
      <alignment horizontal="center" vertical="center" wrapText="1"/>
    </xf>
    <xf numFmtId="0" fontId="16" fillId="0" borderId="0" xfId="17" applyFont="1" applyAlignment="1">
      <alignment horizontal="center" vertical="center"/>
    </xf>
    <xf numFmtId="0" fontId="82" fillId="0" borderId="0" xfId="17" applyFont="1" applyAlignment="1">
      <alignment horizontal="center" vertical="center"/>
    </xf>
    <xf numFmtId="49" fontId="17" fillId="31" borderId="50" xfId="17" applyNumberFormat="1" applyFont="1" applyFill="1" applyBorder="1" applyAlignment="1">
      <alignment horizontal="center" vertical="center" wrapText="1"/>
    </xf>
    <xf numFmtId="49" fontId="1" fillId="31" borderId="19" xfId="17" applyNumberFormat="1" applyFont="1" applyFill="1" applyBorder="1" applyAlignment="1">
      <alignment horizontal="center" vertical="center" wrapText="1"/>
    </xf>
    <xf numFmtId="3" fontId="17" fillId="31" borderId="50" xfId="17" applyNumberFormat="1" applyFont="1" applyFill="1" applyBorder="1" applyAlignment="1">
      <alignment horizontal="center" vertical="center" wrapText="1"/>
    </xf>
    <xf numFmtId="0" fontId="1" fillId="31" borderId="19" xfId="17" applyFont="1" applyFill="1" applyBorder="1" applyAlignment="1">
      <alignment horizontal="center" vertical="center" wrapText="1"/>
    </xf>
    <xf numFmtId="49" fontId="11" fillId="31" borderId="50" xfId="17" applyNumberFormat="1" applyFont="1" applyFill="1" applyBorder="1" applyAlignment="1">
      <alignment horizontal="center" vertical="center" wrapText="1"/>
    </xf>
    <xf numFmtId="49" fontId="74" fillId="31" borderId="45" xfId="17" applyNumberFormat="1" applyFont="1" applyFill="1" applyBorder="1" applyAlignment="1">
      <alignment horizontal="center" vertical="center" wrapText="1"/>
    </xf>
  </cellXfs>
  <cellStyles count="13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2" xfId="2"/>
    <cellStyle name="Normal 2 2" xfId="5"/>
    <cellStyle name="Normal 2 2 2" xfId="118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5" xfId="8"/>
    <cellStyle name="Normal 5 2" xfId="101"/>
    <cellStyle name="Normal 6" xfId="9"/>
    <cellStyle name="Normal 7" xfId="10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0.45488450422707871</c:v>
                </c:pt>
                <c:pt idx="1">
                  <c:v>0.12364302516881948</c:v>
                </c:pt>
                <c:pt idx="2">
                  <c:v>0.28503149884716034</c:v>
                </c:pt>
                <c:pt idx="3">
                  <c:v>0.13644097175694145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7001856"/>
        <c:axId val="357003648"/>
      </c:barChart>
      <c:catAx>
        <c:axId val="357001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357003648"/>
        <c:crosses val="autoZero"/>
        <c:auto val="1"/>
        <c:lblAlgn val="ctr"/>
        <c:lblOffset val="100"/>
        <c:noMultiLvlLbl val="0"/>
      </c:catAx>
      <c:valAx>
        <c:axId val="35700364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crossAx val="357001856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23215</xdr:colOff>
      <xdr:row>15</xdr:row>
      <xdr:rowOff>123759</xdr:rowOff>
    </xdr:from>
    <xdr:to>
      <xdr:col>4</xdr:col>
      <xdr:colOff>116379</xdr:colOff>
      <xdr:row>26</xdr:row>
      <xdr:rowOff>20773</xdr:rowOff>
    </xdr:to>
    <xdr:pic>
      <xdr:nvPicPr>
        <xdr:cNvPr id="10" name="4 Imagen" descr="C:\Users\99YU1541\AppData\Local\Microsoft\Windows\INetCache\IE\AMXETHVO\gente_conectada[1].jpg"/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artisticGlass/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6830" y="2991650"/>
          <a:ext cx="3094058" cy="2000134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158001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6529" cy="250668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mbria" panose="02040503050406030204" pitchFamily="18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mbria" panose="02040503050406030204" pitchFamily="18" charset="0"/>
            </a:rPr>
            <a:t>Mayo 2020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343421" cy="573578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31</xdr:row>
      <xdr:rowOff>107924</xdr:rowOff>
    </xdr:from>
    <xdr:to>
      <xdr:col>1</xdr:col>
      <xdr:colOff>712646</xdr:colOff>
      <xdr:row>31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39</xdr:row>
      <xdr:rowOff>116007</xdr:rowOff>
    </xdr:from>
    <xdr:to>
      <xdr:col>1</xdr:col>
      <xdr:colOff>712646</xdr:colOff>
      <xdr:row>39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47</xdr:row>
      <xdr:rowOff>124090</xdr:rowOff>
    </xdr:from>
    <xdr:to>
      <xdr:col>1</xdr:col>
      <xdr:colOff>712646</xdr:colOff>
      <xdr:row>47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55</xdr:row>
      <xdr:rowOff>132173</xdr:rowOff>
    </xdr:from>
    <xdr:to>
      <xdr:col>1</xdr:col>
      <xdr:colOff>712646</xdr:colOff>
      <xdr:row>55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39</xdr:row>
      <xdr:rowOff>179378</xdr:rowOff>
    </xdr:from>
    <xdr:to>
      <xdr:col>2</xdr:col>
      <xdr:colOff>249110</xdr:colOff>
      <xdr:row>44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14671</xdr:rowOff>
    </xdr:from>
    <xdr:to>
      <xdr:col>2</xdr:col>
      <xdr:colOff>249110</xdr:colOff>
      <xdr:row>36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30</xdr:row>
      <xdr:rowOff>66502</xdr:rowOff>
    </xdr:from>
    <xdr:to>
      <xdr:col>4</xdr:col>
      <xdr:colOff>1020967</xdr:colOff>
      <xdr:row>32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986</xdr:rowOff>
    </xdr:from>
    <xdr:to>
      <xdr:col>4</xdr:col>
      <xdr:colOff>419752</xdr:colOff>
      <xdr:row>36</xdr:row>
      <xdr:rowOff>164661</xdr:rowOff>
    </xdr:to>
    <xdr:sp macro="" textlink="">
      <xdr:nvSpPr>
        <xdr:cNvPr id="24" name="4 Rectángulo"/>
        <xdr:cNvSpPr/>
      </xdr:nvSpPr>
      <xdr:spPr>
        <a:xfrm>
          <a:off x="1696937" y="61446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9.754.137  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+ 0,48 %</a:t>
          </a:r>
        </a:p>
      </xdr:txBody>
    </xdr:sp>
    <xdr:clientData/>
  </xdr:twoCellAnchor>
  <xdr:twoCellAnchor>
    <xdr:from>
      <xdr:col>1</xdr:col>
      <xdr:colOff>274321</xdr:colOff>
      <xdr:row>38</xdr:row>
      <xdr:rowOff>61361</xdr:rowOff>
    </xdr:from>
    <xdr:to>
      <xdr:col>4</xdr:col>
      <xdr:colOff>1020967</xdr:colOff>
      <xdr:row>40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41</xdr:row>
      <xdr:rowOff>187037</xdr:rowOff>
    </xdr:from>
    <xdr:to>
      <xdr:col>4</xdr:col>
      <xdr:colOff>419752</xdr:colOff>
      <xdr:row>44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9.852.781 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2,52 % </a:t>
          </a:r>
        </a:p>
      </xdr:txBody>
    </xdr:sp>
    <xdr:clientData/>
  </xdr:twoCellAnchor>
  <xdr:twoCellAnchor>
    <xdr:from>
      <xdr:col>1</xdr:col>
      <xdr:colOff>419982</xdr:colOff>
      <xdr:row>48</xdr:row>
      <xdr:rowOff>146320</xdr:rowOff>
    </xdr:from>
    <xdr:to>
      <xdr:col>2</xdr:col>
      <xdr:colOff>249383</xdr:colOff>
      <xdr:row>52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46</xdr:row>
      <xdr:rowOff>36614</xdr:rowOff>
    </xdr:from>
    <xdr:to>
      <xdr:col>4</xdr:col>
      <xdr:colOff>1020967</xdr:colOff>
      <xdr:row>48</xdr:row>
      <xdr:rowOff>119457</xdr:rowOff>
    </xdr:to>
    <xdr:sp macro="" textlink="">
      <xdr:nvSpPr>
        <xdr:cNvPr id="28" name="15 Rectángulo"/>
        <xdr:cNvSpPr/>
      </xdr:nvSpPr>
      <xdr:spPr>
        <a:xfrm>
          <a:off x="1138845" y="8656912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49</xdr:row>
      <xdr:rowOff>162291</xdr:rowOff>
    </xdr:from>
    <xdr:to>
      <xdr:col>4</xdr:col>
      <xdr:colOff>419752</xdr:colOff>
      <xdr:row>52</xdr:row>
      <xdr:rowOff>134773</xdr:rowOff>
    </xdr:to>
    <xdr:sp macro="" textlink="">
      <xdr:nvSpPr>
        <xdr:cNvPr id="29" name="16 Rectángulo"/>
        <xdr:cNvSpPr/>
      </xdr:nvSpPr>
      <xdr:spPr>
        <a:xfrm>
          <a:off x="1740059" y="9356167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1.010,11 €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+ 2,03 %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419982</xdr:colOff>
      <xdr:row>56</xdr:row>
      <xdr:rowOff>109369</xdr:rowOff>
    </xdr:from>
    <xdr:to>
      <xdr:col>2</xdr:col>
      <xdr:colOff>249111</xdr:colOff>
      <xdr:row>60</xdr:row>
      <xdr:rowOff>124688</xdr:rowOff>
    </xdr:to>
    <xdr:cxnSp macro="">
      <xdr:nvCxnSpPr>
        <xdr:cNvPr id="30" name="17 Conector angular"/>
        <xdr:cNvCxnSpPr/>
      </xdr:nvCxnSpPr>
      <xdr:spPr>
        <a:xfrm rot="16200000" flipH="1">
          <a:off x="1415855" y="10684812"/>
          <a:ext cx="780090" cy="693653"/>
        </a:xfrm>
        <a:prstGeom prst="bentConnector3">
          <a:avLst>
            <a:gd name="adj1" fmla="val 58525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54</xdr:row>
      <xdr:rowOff>99416</xdr:rowOff>
    </xdr:from>
    <xdr:to>
      <xdr:col>4</xdr:col>
      <xdr:colOff>1020967</xdr:colOff>
      <xdr:row>57</xdr:row>
      <xdr:rowOff>107388</xdr:rowOff>
    </xdr:to>
    <xdr:sp macro="" textlink="">
      <xdr:nvSpPr>
        <xdr:cNvPr id="31" name="18 Rectángulo"/>
        <xdr:cNvSpPr/>
      </xdr:nvSpPr>
      <xdr:spPr>
        <a:xfrm>
          <a:off x="1138845" y="10249256"/>
          <a:ext cx="3938733" cy="58155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mbria" panose="02040503050406030204" pitchFamily="18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58</xdr:row>
      <xdr:rowOff>19088</xdr:rowOff>
    </xdr:from>
    <xdr:to>
      <xdr:col>4</xdr:col>
      <xdr:colOff>419752</xdr:colOff>
      <xdr:row>60</xdr:row>
      <xdr:rowOff>182764</xdr:rowOff>
    </xdr:to>
    <xdr:sp macro="" textlink="">
      <xdr:nvSpPr>
        <xdr:cNvPr id="32" name="19 Rectángulo"/>
        <xdr:cNvSpPr/>
      </xdr:nvSpPr>
      <xdr:spPr>
        <a:xfrm>
          <a:off x="1740059" y="10933699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1.160,69 €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mbria" panose="02040503050406030204" pitchFamily="18" charset="0"/>
            </a:rPr>
            <a:t>2,02 %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G62"/>
  <sheetViews>
    <sheetView showGridLines="0" zoomScaleNormal="100" workbookViewId="0">
      <selection activeCell="E1" sqref="E1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5">
      <c r="A1" s="142"/>
      <c r="B1" s="142"/>
      <c r="C1" s="142"/>
      <c r="D1" s="142"/>
      <c r="E1" s="142"/>
    </row>
    <row r="2" spans="1:5">
      <c r="A2" s="142"/>
      <c r="B2" s="142"/>
      <c r="C2" s="142"/>
      <c r="D2" s="142"/>
      <c r="E2" s="142"/>
    </row>
    <row r="3" spans="1:5">
      <c r="A3" s="142"/>
      <c r="B3" s="142"/>
      <c r="C3" s="142"/>
      <c r="D3" s="142"/>
      <c r="E3" s="142"/>
    </row>
    <row r="4" spans="1:5">
      <c r="A4" s="142"/>
      <c r="B4" s="142"/>
      <c r="C4" s="142"/>
      <c r="D4" s="142"/>
      <c r="E4" s="142"/>
    </row>
    <row r="5" spans="1:5">
      <c r="A5" s="142"/>
      <c r="B5" s="142"/>
      <c r="C5" s="142"/>
      <c r="D5" s="142"/>
      <c r="E5" s="142"/>
    </row>
    <row r="6" spans="1:5">
      <c r="A6" s="142"/>
      <c r="B6" s="142"/>
      <c r="C6" s="142"/>
      <c r="D6" s="142"/>
      <c r="E6" s="142"/>
    </row>
    <row r="7" spans="1:5">
      <c r="A7" s="142"/>
      <c r="B7" s="142"/>
      <c r="C7" s="142"/>
      <c r="D7" s="142"/>
      <c r="E7" s="142"/>
    </row>
    <row r="8" spans="1:5">
      <c r="A8" s="142"/>
      <c r="B8" s="142"/>
      <c r="C8" s="142"/>
      <c r="D8" s="142"/>
      <c r="E8" s="142"/>
    </row>
    <row r="9" spans="1:5">
      <c r="A9" s="142"/>
      <c r="B9" s="142"/>
      <c r="C9" s="142"/>
      <c r="D9" s="142"/>
      <c r="E9" s="142"/>
    </row>
    <row r="10" spans="1:5">
      <c r="A10" s="142"/>
      <c r="B10" s="142"/>
      <c r="C10" s="142"/>
      <c r="D10" s="142"/>
      <c r="E10" s="142"/>
    </row>
    <row r="11" spans="1:5">
      <c r="A11" s="142"/>
      <c r="B11" s="142"/>
      <c r="C11" s="142"/>
      <c r="D11" s="142"/>
      <c r="E11" s="142"/>
    </row>
    <row r="12" spans="1:5">
      <c r="A12" s="142"/>
      <c r="B12" s="142"/>
      <c r="C12" s="142"/>
      <c r="D12" s="142"/>
      <c r="E12" s="142"/>
    </row>
    <row r="13" spans="1:5">
      <c r="A13" s="142"/>
      <c r="B13" s="142"/>
      <c r="C13" s="142"/>
      <c r="D13" s="142"/>
      <c r="E13" s="142"/>
    </row>
    <row r="14" spans="1:5">
      <c r="A14" s="142"/>
      <c r="B14" s="142"/>
      <c r="C14" s="142"/>
      <c r="D14" s="142"/>
      <c r="E14" s="142"/>
    </row>
    <row r="15" spans="1:5">
      <c r="A15" s="142"/>
      <c r="B15" s="142"/>
      <c r="C15" s="142"/>
      <c r="D15" s="142"/>
      <c r="E15" s="142"/>
    </row>
    <row r="16" spans="1:5">
      <c r="A16" s="142"/>
      <c r="B16" s="142"/>
      <c r="C16" s="142"/>
      <c r="D16" s="142"/>
      <c r="E16" s="142"/>
    </row>
    <row r="17" spans="1:5">
      <c r="A17" s="142"/>
      <c r="B17" s="142"/>
      <c r="C17" s="142"/>
      <c r="D17" s="142"/>
      <c r="E17" s="142"/>
    </row>
    <row r="18" spans="1:5">
      <c r="A18" s="142"/>
      <c r="B18" s="142"/>
      <c r="C18" s="142"/>
      <c r="D18" s="142"/>
      <c r="E18" s="142"/>
    </row>
    <row r="19" spans="1:5">
      <c r="A19" s="142"/>
      <c r="B19" s="142"/>
      <c r="C19" s="142"/>
      <c r="D19" s="142"/>
      <c r="E19" s="142"/>
    </row>
    <row r="20" spans="1:5">
      <c r="A20" s="142"/>
      <c r="B20" s="142"/>
      <c r="C20" s="142"/>
      <c r="D20" s="142"/>
      <c r="E20" s="142"/>
    </row>
    <row r="21" spans="1:5">
      <c r="A21" s="142"/>
      <c r="B21" s="142"/>
      <c r="C21" s="142"/>
      <c r="D21" s="142"/>
      <c r="E21" s="142"/>
    </row>
    <row r="22" spans="1:5">
      <c r="A22" s="142"/>
      <c r="B22" s="142"/>
      <c r="C22" s="142"/>
      <c r="D22" s="142"/>
      <c r="E22" s="142"/>
    </row>
    <row r="23" spans="1:5">
      <c r="A23" s="142"/>
      <c r="B23" s="142"/>
      <c r="C23" s="142"/>
      <c r="D23" s="142"/>
      <c r="E23" s="142"/>
    </row>
    <row r="24" spans="1:5">
      <c r="A24" s="142"/>
      <c r="B24" s="142"/>
      <c r="C24" s="142"/>
      <c r="D24" s="142"/>
      <c r="E24" s="142"/>
    </row>
    <row r="25" spans="1:5">
      <c r="A25" s="142"/>
      <c r="B25" s="142"/>
      <c r="C25" s="142"/>
      <c r="D25" s="142"/>
      <c r="E25" s="142"/>
    </row>
    <row r="26" spans="1:5">
      <c r="A26" s="142"/>
      <c r="B26" s="142"/>
      <c r="C26" s="142"/>
      <c r="D26" s="142"/>
      <c r="E26" s="142"/>
    </row>
    <row r="27" spans="1:5" ht="3.4" customHeight="1">
      <c r="A27" s="142"/>
      <c r="B27" s="142"/>
      <c r="C27" s="142"/>
      <c r="D27" s="142"/>
      <c r="E27" s="142"/>
    </row>
    <row r="28" spans="1:5">
      <c r="A28" s="142"/>
      <c r="B28" s="142"/>
      <c r="C28" s="142"/>
      <c r="D28" s="142"/>
      <c r="E28" s="142"/>
    </row>
    <row r="29" spans="1:5" ht="1.35" customHeight="1">
      <c r="A29" s="142"/>
      <c r="B29" s="142"/>
      <c r="C29" s="142"/>
      <c r="D29" s="142"/>
      <c r="E29" s="142"/>
    </row>
    <row r="30" spans="1:5">
      <c r="A30" s="142"/>
      <c r="B30" s="142"/>
      <c r="C30" s="142"/>
      <c r="D30" s="142"/>
      <c r="E30" s="142"/>
    </row>
    <row r="31" spans="1:5">
      <c r="A31" s="142"/>
      <c r="B31" s="142"/>
      <c r="C31" s="142"/>
      <c r="D31" s="142"/>
      <c r="E31" s="142"/>
    </row>
    <row r="32" spans="1:5">
      <c r="A32" s="142"/>
      <c r="B32" s="142"/>
      <c r="C32" s="142"/>
      <c r="D32" s="142"/>
      <c r="E32" s="142"/>
    </row>
    <row r="33" spans="1:5">
      <c r="A33" s="142"/>
      <c r="B33" s="142"/>
      <c r="C33" s="142"/>
      <c r="D33" s="142"/>
      <c r="E33" s="142"/>
    </row>
    <row r="34" spans="1:5">
      <c r="A34" s="142"/>
      <c r="B34" s="142"/>
      <c r="C34" s="142"/>
      <c r="D34" s="142"/>
      <c r="E34" s="142"/>
    </row>
    <row r="35" spans="1:5">
      <c r="A35" s="142"/>
      <c r="B35" s="142"/>
      <c r="C35" s="142"/>
      <c r="D35" s="142"/>
      <c r="E35" s="142"/>
    </row>
    <row r="36" spans="1:5">
      <c r="A36" s="142"/>
      <c r="B36" s="142"/>
      <c r="C36" s="142"/>
      <c r="D36" s="142"/>
      <c r="E36" s="142"/>
    </row>
    <row r="37" spans="1:5">
      <c r="A37" s="142"/>
      <c r="B37" s="142"/>
      <c r="C37" s="142"/>
      <c r="D37" s="142"/>
      <c r="E37" s="142"/>
    </row>
    <row r="38" spans="1:5">
      <c r="A38" s="142"/>
      <c r="B38" s="142"/>
      <c r="C38" s="142"/>
      <c r="D38" s="142"/>
      <c r="E38" s="142"/>
    </row>
    <row r="39" spans="1:5">
      <c r="A39" s="142"/>
      <c r="B39" s="142"/>
      <c r="C39" s="142"/>
      <c r="D39" s="142"/>
      <c r="E39" s="142"/>
    </row>
    <row r="40" spans="1:5">
      <c r="A40" s="142"/>
      <c r="B40" s="142"/>
      <c r="C40" s="142"/>
      <c r="D40" s="142"/>
      <c r="E40" s="142"/>
    </row>
    <row r="41" spans="1:5">
      <c r="A41" s="142"/>
      <c r="B41" s="142"/>
      <c r="C41" s="142"/>
      <c r="D41" s="142"/>
      <c r="E41" s="142"/>
    </row>
    <row r="42" spans="1:5">
      <c r="A42" s="142"/>
      <c r="B42" s="142"/>
      <c r="C42" s="142"/>
      <c r="D42" s="142"/>
      <c r="E42" s="142"/>
    </row>
    <row r="43" spans="1:5">
      <c r="A43" s="142"/>
      <c r="B43" s="142"/>
      <c r="C43" s="142"/>
      <c r="D43" s="142"/>
      <c r="E43" s="142"/>
    </row>
    <row r="44" spans="1:5">
      <c r="A44" s="142"/>
      <c r="B44" s="142"/>
      <c r="C44" s="142"/>
      <c r="D44" s="142"/>
      <c r="E44" s="142"/>
    </row>
    <row r="45" spans="1:5">
      <c r="A45" s="142"/>
      <c r="B45" s="142"/>
      <c r="C45" s="142"/>
      <c r="D45" s="142"/>
      <c r="E45" s="142"/>
    </row>
    <row r="46" spans="1:5">
      <c r="A46" s="142"/>
      <c r="B46" s="142"/>
      <c r="C46" s="142"/>
      <c r="D46" s="142"/>
      <c r="E46" s="142"/>
    </row>
    <row r="47" spans="1:5">
      <c r="A47" s="142"/>
      <c r="B47" s="142"/>
      <c r="C47" s="142"/>
      <c r="D47" s="142"/>
      <c r="E47" s="142"/>
    </row>
    <row r="48" spans="1:5">
      <c r="A48" s="142"/>
      <c r="B48" s="142"/>
      <c r="C48" s="142"/>
      <c r="D48" s="142"/>
      <c r="E48" s="142"/>
    </row>
    <row r="49" spans="1:7">
      <c r="A49" s="142"/>
      <c r="B49" s="142"/>
      <c r="C49" s="142"/>
      <c r="D49" s="142"/>
      <c r="E49" s="142"/>
    </row>
    <row r="50" spans="1:7">
      <c r="A50" s="142"/>
      <c r="B50" s="142"/>
      <c r="C50" s="142"/>
      <c r="D50" s="142"/>
      <c r="E50" s="142"/>
    </row>
    <row r="51" spans="1:7">
      <c r="A51" s="142"/>
      <c r="B51" s="142"/>
      <c r="C51" s="142"/>
      <c r="D51" s="142"/>
      <c r="E51" s="142"/>
    </row>
    <row r="52" spans="1:7">
      <c r="A52" s="142"/>
      <c r="B52" s="142"/>
      <c r="C52" s="142"/>
      <c r="D52" s="142"/>
      <c r="E52" s="142"/>
    </row>
    <row r="53" spans="1:7">
      <c r="A53" s="142"/>
      <c r="B53" s="142"/>
      <c r="C53" s="142"/>
      <c r="D53" s="142"/>
      <c r="E53" s="142"/>
    </row>
    <row r="54" spans="1:7">
      <c r="A54" s="142"/>
      <c r="B54" s="142"/>
      <c r="C54" s="142"/>
      <c r="D54" s="142"/>
      <c r="E54" s="142"/>
    </row>
    <row r="55" spans="1:7">
      <c r="A55" s="142"/>
      <c r="B55" s="142"/>
      <c r="C55" s="142"/>
      <c r="D55" s="142"/>
      <c r="E55" s="142"/>
    </row>
    <row r="56" spans="1:7">
      <c r="A56" s="142"/>
      <c r="B56" s="142"/>
      <c r="C56" s="142"/>
      <c r="D56" s="142"/>
      <c r="E56" s="142"/>
    </row>
    <row r="57" spans="1:7">
      <c r="A57" s="142"/>
      <c r="B57" s="142"/>
      <c r="C57" s="142"/>
      <c r="D57" s="142"/>
      <c r="E57" s="142"/>
    </row>
    <row r="58" spans="1:7">
      <c r="A58" s="142"/>
      <c r="B58" s="142"/>
      <c r="C58" s="142"/>
      <c r="D58" s="142"/>
      <c r="E58" s="142"/>
    </row>
    <row r="59" spans="1:7" ht="15.75">
      <c r="A59" s="142"/>
      <c r="B59" s="142"/>
      <c r="C59" s="142"/>
      <c r="D59" s="142"/>
      <c r="E59" s="142"/>
      <c r="G59" s="226"/>
    </row>
    <row r="60" spans="1:7">
      <c r="A60" s="142"/>
      <c r="B60" s="142"/>
      <c r="C60" s="142"/>
      <c r="D60" s="142"/>
      <c r="E60" s="142"/>
    </row>
    <row r="61" spans="1:7" ht="15.75">
      <c r="A61" s="142"/>
      <c r="B61" s="142"/>
      <c r="C61" s="142"/>
      <c r="D61" s="142"/>
      <c r="E61" s="142"/>
      <c r="G61" s="226"/>
    </row>
    <row r="62" spans="1:7" ht="31.5" customHeight="1">
      <c r="A62" s="142"/>
      <c r="B62" s="142"/>
      <c r="C62" s="142"/>
      <c r="D62" s="142"/>
      <c r="E62" s="142"/>
    </row>
  </sheetData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IW139"/>
  <sheetViews>
    <sheetView showGridLines="0" showOutlineSymbols="0" zoomScaleNormal="100" workbookViewId="0">
      <selection activeCell="J5" sqref="J5"/>
    </sheetView>
  </sheetViews>
  <sheetFormatPr baseColWidth="10" defaultColWidth="11.42578125" defaultRowHeight="15.75"/>
  <cols>
    <col min="1" max="1" width="8" style="246" customWidth="1"/>
    <col min="2" max="2" width="24.7109375" style="35" customWidth="1"/>
    <col min="3" max="8" width="18.7109375" style="35" customWidth="1"/>
    <col min="9" max="10" width="11.42578125" style="27" customWidth="1"/>
    <col min="11" max="11" width="14.42578125" style="27" customWidth="1"/>
    <col min="12" max="16384" width="11.42578125" style="27"/>
  </cols>
  <sheetData>
    <row r="1" spans="1:233" s="19" customFormat="1">
      <c r="A1" s="245"/>
      <c r="B1" s="17"/>
      <c r="C1" s="17"/>
      <c r="D1" s="17"/>
      <c r="E1" s="17"/>
      <c r="F1" s="17"/>
      <c r="G1" s="17"/>
      <c r="H1" s="17"/>
    </row>
    <row r="2" spans="1:233" s="19" customFormat="1">
      <c r="A2" s="245"/>
      <c r="B2" s="17"/>
      <c r="C2" s="17"/>
      <c r="D2" s="17"/>
      <c r="E2" s="17"/>
      <c r="F2" s="17"/>
      <c r="G2" s="17"/>
      <c r="H2" s="17"/>
    </row>
    <row r="3" spans="1:233" s="41" customFormat="1" ht="18">
      <c r="A3" s="245"/>
      <c r="B3" s="251" t="s">
        <v>47</v>
      </c>
      <c r="C3" s="39"/>
      <c r="D3" s="40"/>
      <c r="E3" s="39"/>
      <c r="F3" s="39"/>
      <c r="G3" s="39"/>
      <c r="H3" s="39"/>
      <c r="I3" s="41" t="s">
        <v>115</v>
      </c>
    </row>
    <row r="4" spans="1:233" s="41" customFormat="1" ht="15.75" customHeight="1">
      <c r="A4" s="245"/>
      <c r="B4" s="42"/>
      <c r="C4" s="39"/>
      <c r="D4" s="40"/>
      <c r="E4" s="39"/>
      <c r="F4" s="39"/>
      <c r="G4" s="39"/>
      <c r="H4" s="39"/>
    </row>
    <row r="5" spans="1:233" s="41" customFormat="1" ht="18.75" customHeight="1">
      <c r="A5" s="245"/>
      <c r="B5" s="262" t="str">
        <f>'Número pensiones (IP-J-V)'!$B$5</f>
        <v>1 de  mayo de 2020</v>
      </c>
      <c r="C5" s="39"/>
      <c r="D5" s="40"/>
      <c r="E5" s="39"/>
      <c r="F5" s="39"/>
      <c r="G5" s="39"/>
      <c r="H5" s="39"/>
      <c r="I5" s="41" t="s">
        <v>115</v>
      </c>
      <c r="J5" s="250"/>
    </row>
    <row r="6" spans="1:233" ht="9" customHeight="1">
      <c r="B6" s="23"/>
      <c r="C6" s="24"/>
      <c r="D6" s="25"/>
      <c r="E6" s="24"/>
      <c r="F6" s="24"/>
      <c r="G6" s="24"/>
      <c r="H6" s="24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  <c r="GL6" s="26"/>
      <c r="GM6" s="26"/>
      <c r="GN6" s="26"/>
      <c r="GO6" s="26"/>
    </row>
    <row r="7" spans="1:233" ht="18.75" customHeight="1">
      <c r="A7" s="411" t="s">
        <v>186</v>
      </c>
      <c r="B7" s="413" t="s">
        <v>48</v>
      </c>
      <c r="C7" s="252" t="s">
        <v>116</v>
      </c>
      <c r="D7" s="253"/>
      <c r="E7" s="252" t="s">
        <v>117</v>
      </c>
      <c r="F7" s="252"/>
      <c r="G7" s="252" t="s">
        <v>46</v>
      </c>
      <c r="H7" s="252"/>
      <c r="I7" s="210"/>
      <c r="J7" s="26"/>
      <c r="K7" s="26"/>
      <c r="L7" s="43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</row>
    <row r="8" spans="1:233" ht="24" customHeight="1">
      <c r="A8" s="412"/>
      <c r="B8" s="414"/>
      <c r="C8" s="254" t="s">
        <v>7</v>
      </c>
      <c r="D8" s="255" t="s">
        <v>52</v>
      </c>
      <c r="E8" s="254" t="s">
        <v>7</v>
      </c>
      <c r="F8" s="255" t="s">
        <v>52</v>
      </c>
      <c r="G8" s="254" t="s">
        <v>7</v>
      </c>
      <c r="H8" s="255" t="s">
        <v>52</v>
      </c>
      <c r="I8" s="210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26"/>
      <c r="GK8" s="26"/>
      <c r="GL8" s="26"/>
      <c r="GM8" s="26"/>
      <c r="GN8" s="26"/>
      <c r="GO8" s="26"/>
    </row>
    <row r="9" spans="1:233" ht="24" hidden="1" customHeight="1">
      <c r="A9" s="280"/>
      <c r="B9" s="281"/>
      <c r="C9" s="282"/>
      <c r="D9" s="283"/>
      <c r="E9" s="282"/>
      <c r="F9" s="283"/>
      <c r="G9" s="282"/>
      <c r="H9" s="283"/>
      <c r="I9" s="210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26"/>
      <c r="GK9" s="26"/>
      <c r="GL9" s="26"/>
      <c r="GM9" s="26"/>
      <c r="GN9" s="26"/>
      <c r="GO9" s="26"/>
    </row>
    <row r="10" spans="1:233" s="31" customFormat="1" ht="18" customHeight="1">
      <c r="A10" s="256"/>
      <c r="B10" s="263" t="s">
        <v>53</v>
      </c>
      <c r="C10" s="264">
        <v>69678</v>
      </c>
      <c r="D10" s="265">
        <v>387.75307859008586</v>
      </c>
      <c r="E10" s="264">
        <v>10752</v>
      </c>
      <c r="F10" s="265">
        <v>558.11805431547623</v>
      </c>
      <c r="G10" s="264">
        <v>1579598</v>
      </c>
      <c r="H10" s="265">
        <v>904.35938064621519</v>
      </c>
      <c r="I10" s="2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</row>
    <row r="11" spans="1:233" s="33" customFormat="1" ht="18" customHeight="1">
      <c r="A11" s="256">
        <v>4</v>
      </c>
      <c r="B11" s="257" t="s">
        <v>54</v>
      </c>
      <c r="C11" s="258">
        <v>5231</v>
      </c>
      <c r="D11" s="259">
        <v>355.68230739820302</v>
      </c>
      <c r="E11" s="258">
        <v>476</v>
      </c>
      <c r="F11" s="259">
        <v>535.77342436974789</v>
      </c>
      <c r="G11" s="258">
        <v>107479</v>
      </c>
      <c r="H11" s="259">
        <v>819.00689576568413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</row>
    <row r="12" spans="1:233" s="33" customFormat="1" ht="18" customHeight="1">
      <c r="A12" s="256">
        <v>11</v>
      </c>
      <c r="B12" s="257" t="s">
        <v>55</v>
      </c>
      <c r="C12" s="258">
        <v>10437</v>
      </c>
      <c r="D12" s="259">
        <v>415.08435565775608</v>
      </c>
      <c r="E12" s="258">
        <v>2423</v>
      </c>
      <c r="F12" s="259">
        <v>572.58032191498148</v>
      </c>
      <c r="G12" s="258">
        <v>222260</v>
      </c>
      <c r="H12" s="259">
        <v>1006.204900656888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</row>
    <row r="13" spans="1:233" s="33" customFormat="1" ht="18" customHeight="1">
      <c r="A13" s="256">
        <v>14</v>
      </c>
      <c r="B13" s="257" t="s">
        <v>56</v>
      </c>
      <c r="C13" s="258">
        <v>7136</v>
      </c>
      <c r="D13" s="259">
        <v>385.75377382287002</v>
      </c>
      <c r="E13" s="258">
        <v>1199</v>
      </c>
      <c r="F13" s="259">
        <v>549.79543786488739</v>
      </c>
      <c r="G13" s="258">
        <v>172367</v>
      </c>
      <c r="H13" s="259">
        <v>835.07706852239767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</row>
    <row r="14" spans="1:233" s="33" customFormat="1" ht="18" customHeight="1">
      <c r="A14" s="256">
        <v>18</v>
      </c>
      <c r="B14" s="257" t="s">
        <v>57</v>
      </c>
      <c r="C14" s="258">
        <v>7920</v>
      </c>
      <c r="D14" s="259">
        <v>375.91837247474746</v>
      </c>
      <c r="E14" s="258">
        <v>1269</v>
      </c>
      <c r="F14" s="259">
        <v>545.05352245862889</v>
      </c>
      <c r="G14" s="258">
        <v>188618</v>
      </c>
      <c r="H14" s="259">
        <v>853.48787501723086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</row>
    <row r="15" spans="1:233" s="33" customFormat="1" ht="18" customHeight="1">
      <c r="A15" s="256">
        <v>21</v>
      </c>
      <c r="B15" s="257" t="s">
        <v>58</v>
      </c>
      <c r="C15" s="258">
        <v>4361</v>
      </c>
      <c r="D15" s="259">
        <v>388.41940380646633</v>
      </c>
      <c r="E15" s="258">
        <v>669</v>
      </c>
      <c r="F15" s="259">
        <v>579.27254110612853</v>
      </c>
      <c r="G15" s="258">
        <v>98018</v>
      </c>
      <c r="H15" s="259">
        <v>923.48630863718847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</row>
    <row r="16" spans="1:233" s="33" customFormat="1" ht="18" customHeight="1">
      <c r="A16" s="256">
        <v>23</v>
      </c>
      <c r="B16" s="257" t="s">
        <v>59</v>
      </c>
      <c r="C16" s="258">
        <v>5820</v>
      </c>
      <c r="D16" s="259">
        <v>369.79979553264604</v>
      </c>
      <c r="E16" s="258">
        <v>723</v>
      </c>
      <c r="F16" s="259">
        <v>515.17100968188106</v>
      </c>
      <c r="G16" s="258">
        <v>142100</v>
      </c>
      <c r="H16" s="259">
        <v>829.71803434201252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</row>
    <row r="17" spans="1:233" s="33" customFormat="1" ht="18" customHeight="1">
      <c r="A17" s="256">
        <v>29</v>
      </c>
      <c r="B17" s="257" t="s">
        <v>60</v>
      </c>
      <c r="C17" s="258">
        <v>12621</v>
      </c>
      <c r="D17" s="259">
        <v>379.86680928611042</v>
      </c>
      <c r="E17" s="258">
        <v>1502</v>
      </c>
      <c r="F17" s="259">
        <v>561.61657789613844</v>
      </c>
      <c r="G17" s="258">
        <v>269700</v>
      </c>
      <c r="H17" s="259">
        <v>919.585434000742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</row>
    <row r="18" spans="1:233" s="33" customFormat="1" ht="18" customHeight="1">
      <c r="A18" s="256">
        <v>41</v>
      </c>
      <c r="B18" s="257" t="s">
        <v>61</v>
      </c>
      <c r="C18" s="258">
        <v>16152</v>
      </c>
      <c r="D18" s="259">
        <v>399.61652860326899</v>
      </c>
      <c r="E18" s="258">
        <v>2491</v>
      </c>
      <c r="F18" s="259">
        <v>563.65609393817749</v>
      </c>
      <c r="G18" s="258">
        <v>379056</v>
      </c>
      <c r="H18" s="259">
        <v>937.86357495990092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</row>
    <row r="19" spans="1:233" s="33" customFormat="1" ht="18" hidden="1" customHeight="1">
      <c r="A19" s="256"/>
      <c r="B19" s="257"/>
      <c r="C19" s="258"/>
      <c r="D19" s="259"/>
      <c r="E19" s="258"/>
      <c r="F19" s="259"/>
      <c r="G19" s="258"/>
      <c r="H19" s="259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</row>
    <row r="20" spans="1:233" s="31" customFormat="1" ht="18" customHeight="1">
      <c r="A20" s="256"/>
      <c r="B20" s="263" t="s">
        <v>62</v>
      </c>
      <c r="C20" s="264">
        <v>9447</v>
      </c>
      <c r="D20" s="265">
        <v>423.98892029215625</v>
      </c>
      <c r="E20" s="264">
        <v>894</v>
      </c>
      <c r="F20" s="265">
        <v>621.83908277404919</v>
      </c>
      <c r="G20" s="264">
        <v>303512</v>
      </c>
      <c r="H20" s="265">
        <v>1064.4996017949868</v>
      </c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</row>
    <row r="21" spans="1:233" s="33" customFormat="1" ht="18" customHeight="1">
      <c r="A21" s="256">
        <v>22</v>
      </c>
      <c r="B21" s="257" t="s">
        <v>63</v>
      </c>
      <c r="C21" s="258">
        <v>1681</v>
      </c>
      <c r="D21" s="259">
        <v>403.24917906008329</v>
      </c>
      <c r="E21" s="258">
        <v>104</v>
      </c>
      <c r="F21" s="259">
        <v>581.72711538461533</v>
      </c>
      <c r="G21" s="258">
        <v>53189</v>
      </c>
      <c r="H21" s="259">
        <v>966.215309556487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</row>
    <row r="22" spans="1:233" s="33" customFormat="1" ht="18" customHeight="1">
      <c r="A22" s="256">
        <v>40</v>
      </c>
      <c r="B22" s="257" t="s">
        <v>64</v>
      </c>
      <c r="C22" s="258">
        <v>1044</v>
      </c>
      <c r="D22" s="259">
        <v>408.5178448275862</v>
      </c>
      <c r="E22" s="258">
        <v>101</v>
      </c>
      <c r="F22" s="259">
        <v>596.8312871287128</v>
      </c>
      <c r="G22" s="258">
        <v>35794</v>
      </c>
      <c r="H22" s="259">
        <v>965.25437810806284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</row>
    <row r="23" spans="1:233" s="33" customFormat="1" ht="18" customHeight="1">
      <c r="A23" s="256">
        <v>50</v>
      </c>
      <c r="B23" s="257" t="s">
        <v>65</v>
      </c>
      <c r="C23" s="258">
        <v>6722</v>
      </c>
      <c r="D23" s="259">
        <v>431.57822523058616</v>
      </c>
      <c r="E23" s="258">
        <v>689</v>
      </c>
      <c r="F23" s="259">
        <v>631.55959361393332</v>
      </c>
      <c r="G23" s="258">
        <v>214529</v>
      </c>
      <c r="H23" s="259">
        <v>1105.42659421337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</row>
    <row r="24" spans="1:233" s="33" customFormat="1" ht="18" hidden="1" customHeight="1">
      <c r="A24" s="256"/>
      <c r="B24" s="257"/>
      <c r="C24" s="258"/>
      <c r="D24" s="259"/>
      <c r="E24" s="258"/>
      <c r="F24" s="259"/>
      <c r="G24" s="258"/>
      <c r="H24" s="25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</row>
    <row r="25" spans="1:233" s="31" customFormat="1" ht="18" customHeight="1">
      <c r="A25" s="256">
        <v>33</v>
      </c>
      <c r="B25" s="263" t="s">
        <v>66</v>
      </c>
      <c r="C25" s="264">
        <v>8869</v>
      </c>
      <c r="D25" s="265">
        <v>494.08149509527573</v>
      </c>
      <c r="E25" s="264">
        <v>1750</v>
      </c>
      <c r="F25" s="265">
        <v>792.96902857142857</v>
      </c>
      <c r="G25" s="264">
        <v>300676</v>
      </c>
      <c r="H25" s="265">
        <v>1190.1334855791606</v>
      </c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</row>
    <row r="26" spans="1:233" s="31" customFormat="1" ht="18" hidden="1" customHeight="1">
      <c r="A26" s="256"/>
      <c r="B26" s="263"/>
      <c r="C26" s="264"/>
      <c r="D26" s="265"/>
      <c r="E26" s="264"/>
      <c r="F26" s="265"/>
      <c r="G26" s="264"/>
      <c r="H26" s="265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</row>
    <row r="27" spans="1:233" s="31" customFormat="1" ht="18" customHeight="1">
      <c r="A27" s="256">
        <v>7</v>
      </c>
      <c r="B27" s="263" t="s">
        <v>67</v>
      </c>
      <c r="C27" s="264">
        <v>6242</v>
      </c>
      <c r="D27" s="265">
        <v>356.32228612624158</v>
      </c>
      <c r="E27" s="264">
        <v>122</v>
      </c>
      <c r="F27" s="265">
        <v>589.98762295081974</v>
      </c>
      <c r="G27" s="264">
        <v>194526</v>
      </c>
      <c r="H27" s="265">
        <v>936.28850174269689</v>
      </c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</row>
    <row r="28" spans="1:233" s="31" customFormat="1" ht="18" hidden="1" customHeight="1">
      <c r="A28" s="256"/>
      <c r="B28" s="263"/>
      <c r="C28" s="264"/>
      <c r="D28" s="265"/>
      <c r="E28" s="264"/>
      <c r="F28" s="265"/>
      <c r="G28" s="264"/>
      <c r="H28" s="265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</row>
    <row r="29" spans="1:233" s="31" customFormat="1" ht="18" customHeight="1">
      <c r="A29" s="256"/>
      <c r="B29" s="263" t="s">
        <v>68</v>
      </c>
      <c r="C29" s="264">
        <v>16782</v>
      </c>
      <c r="D29" s="265">
        <v>384.48398820164459</v>
      </c>
      <c r="E29" s="264">
        <v>2266</v>
      </c>
      <c r="F29" s="265">
        <v>576.72540600176524</v>
      </c>
      <c r="G29" s="264">
        <v>331319</v>
      </c>
      <c r="H29" s="265">
        <v>925.08960551613302</v>
      </c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</row>
    <row r="30" spans="1:233" s="33" customFormat="1" ht="18" customHeight="1">
      <c r="A30" s="256">
        <v>35</v>
      </c>
      <c r="B30" s="257" t="s">
        <v>69</v>
      </c>
      <c r="C30" s="258">
        <v>9402</v>
      </c>
      <c r="D30" s="259">
        <v>387.39432992980221</v>
      </c>
      <c r="E30" s="258">
        <v>1466</v>
      </c>
      <c r="F30" s="259">
        <v>563.04763301500691</v>
      </c>
      <c r="G30" s="258">
        <v>173949</v>
      </c>
      <c r="H30" s="259">
        <v>936.96522785414072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</row>
    <row r="31" spans="1:233" s="33" customFormat="1" ht="18" customHeight="1">
      <c r="A31" s="256">
        <v>38</v>
      </c>
      <c r="B31" s="257" t="s">
        <v>70</v>
      </c>
      <c r="C31" s="258">
        <v>7380</v>
      </c>
      <c r="D31" s="259">
        <v>380.7762601626016</v>
      </c>
      <c r="E31" s="258">
        <v>800</v>
      </c>
      <c r="F31" s="259">
        <v>601.78992500000004</v>
      </c>
      <c r="G31" s="258">
        <v>157370</v>
      </c>
      <c r="H31" s="259">
        <v>911.96288104467033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</row>
    <row r="32" spans="1:233" s="33" customFormat="1" ht="18" hidden="1" customHeight="1">
      <c r="A32" s="256"/>
      <c r="B32" s="257"/>
      <c r="C32" s="258"/>
      <c r="D32" s="259"/>
      <c r="E32" s="258"/>
      <c r="F32" s="259"/>
      <c r="G32" s="258"/>
      <c r="H32" s="259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</row>
    <row r="33" spans="1:233" s="31" customFormat="1" ht="18" customHeight="1">
      <c r="A33" s="256">
        <v>39</v>
      </c>
      <c r="B33" s="263" t="s">
        <v>71</v>
      </c>
      <c r="C33" s="264">
        <v>4520</v>
      </c>
      <c r="D33" s="265">
        <v>446.05831194690273</v>
      </c>
      <c r="E33" s="264">
        <v>1284</v>
      </c>
      <c r="F33" s="265">
        <v>638.27020249221175</v>
      </c>
      <c r="G33" s="264">
        <v>141368</v>
      </c>
      <c r="H33" s="265">
        <v>1065.891665440553</v>
      </c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</row>
    <row r="34" spans="1:233" s="31" customFormat="1" ht="18" hidden="1" customHeight="1">
      <c r="A34" s="256"/>
      <c r="B34" s="263"/>
      <c r="C34" s="264"/>
      <c r="D34" s="265"/>
      <c r="E34" s="264"/>
      <c r="F34" s="265"/>
      <c r="G34" s="264"/>
      <c r="H34" s="265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</row>
    <row r="35" spans="1:233" s="31" customFormat="1" ht="18" customHeight="1">
      <c r="A35" s="256"/>
      <c r="B35" s="263" t="s">
        <v>72</v>
      </c>
      <c r="C35" s="264">
        <v>19281</v>
      </c>
      <c r="D35" s="265">
        <v>442.57978165032904</v>
      </c>
      <c r="E35" s="264">
        <v>3862</v>
      </c>
      <c r="F35" s="265">
        <v>599.47010098394628</v>
      </c>
      <c r="G35" s="264">
        <v>610646</v>
      </c>
      <c r="H35" s="265">
        <v>1000.6036837218289</v>
      </c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</row>
    <row r="36" spans="1:233" s="33" customFormat="1" ht="18" customHeight="1">
      <c r="A36" s="256">
        <v>5</v>
      </c>
      <c r="B36" s="257" t="s">
        <v>73</v>
      </c>
      <c r="C36" s="258">
        <v>1305</v>
      </c>
      <c r="D36" s="259">
        <v>439.96085823754782</v>
      </c>
      <c r="E36" s="258">
        <v>239</v>
      </c>
      <c r="F36" s="259">
        <v>538.2348535564854</v>
      </c>
      <c r="G36" s="258">
        <v>38444</v>
      </c>
      <c r="H36" s="259">
        <v>874.41110810529608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</row>
    <row r="37" spans="1:233" s="33" customFormat="1" ht="18" customHeight="1">
      <c r="A37" s="256">
        <v>9</v>
      </c>
      <c r="B37" s="257" t="s">
        <v>74</v>
      </c>
      <c r="C37" s="258">
        <v>2919</v>
      </c>
      <c r="D37" s="259">
        <v>439.689695101062</v>
      </c>
      <c r="E37" s="258">
        <v>338</v>
      </c>
      <c r="F37" s="259">
        <v>660.15520710059172</v>
      </c>
      <c r="G37" s="258">
        <v>90282</v>
      </c>
      <c r="H37" s="259">
        <v>1072.9929117653569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</row>
    <row r="38" spans="1:233" s="33" customFormat="1" ht="18" customHeight="1">
      <c r="A38" s="256">
        <v>24</v>
      </c>
      <c r="B38" s="257" t="s">
        <v>75</v>
      </c>
      <c r="C38" s="258">
        <v>4151</v>
      </c>
      <c r="D38" s="259">
        <v>450.05638159479645</v>
      </c>
      <c r="E38" s="258">
        <v>1044</v>
      </c>
      <c r="F38" s="259">
        <v>652.51693486590045</v>
      </c>
      <c r="G38" s="258">
        <v>140893</v>
      </c>
      <c r="H38" s="259">
        <v>994.60353608766968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</row>
    <row r="39" spans="1:233" s="33" customFormat="1" ht="18" customHeight="1">
      <c r="A39" s="256">
        <v>34</v>
      </c>
      <c r="B39" s="257" t="s">
        <v>76</v>
      </c>
      <c r="C39" s="258">
        <v>1358</v>
      </c>
      <c r="D39" s="259">
        <v>457.74667157584685</v>
      </c>
      <c r="E39" s="258">
        <v>311</v>
      </c>
      <c r="F39" s="259">
        <v>619.79961414791001</v>
      </c>
      <c r="G39" s="258">
        <v>42313</v>
      </c>
      <c r="H39" s="259">
        <v>1025.7010734289686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</row>
    <row r="40" spans="1:233" s="33" customFormat="1" ht="18" customHeight="1">
      <c r="A40" s="256">
        <v>37</v>
      </c>
      <c r="B40" s="257" t="s">
        <v>77</v>
      </c>
      <c r="C40" s="258">
        <v>2593</v>
      </c>
      <c r="D40" s="259">
        <v>448.08328191284232</v>
      </c>
      <c r="E40" s="258">
        <v>641</v>
      </c>
      <c r="F40" s="259">
        <v>545.07675507020281</v>
      </c>
      <c r="G40" s="258">
        <v>79895</v>
      </c>
      <c r="H40" s="259">
        <v>931.38984104136762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</row>
    <row r="41" spans="1:233" s="33" customFormat="1" ht="18" customHeight="1">
      <c r="A41" s="256">
        <v>40</v>
      </c>
      <c r="B41" s="257" t="s">
        <v>78</v>
      </c>
      <c r="C41" s="258">
        <v>1115</v>
      </c>
      <c r="D41" s="259">
        <v>410.30639461883408</v>
      </c>
      <c r="E41" s="258">
        <v>143</v>
      </c>
      <c r="F41" s="259">
        <v>545.2327972027972</v>
      </c>
      <c r="G41" s="258">
        <v>33046</v>
      </c>
      <c r="H41" s="259">
        <v>947.44661895539559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</row>
    <row r="42" spans="1:233" s="33" customFormat="1" ht="18" customHeight="1">
      <c r="A42" s="256">
        <v>42</v>
      </c>
      <c r="B42" s="257" t="s">
        <v>79</v>
      </c>
      <c r="C42" s="258">
        <v>686</v>
      </c>
      <c r="D42" s="259">
        <v>447.60584548104953</v>
      </c>
      <c r="E42" s="258">
        <v>95</v>
      </c>
      <c r="F42" s="259">
        <v>588.03515789473681</v>
      </c>
      <c r="G42" s="258">
        <v>22192</v>
      </c>
      <c r="H42" s="259">
        <v>945.80496755587581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</row>
    <row r="43" spans="1:233" s="33" customFormat="1" ht="18" customHeight="1">
      <c r="A43" s="256">
        <v>47</v>
      </c>
      <c r="B43" s="257" t="s">
        <v>80</v>
      </c>
      <c r="C43" s="258">
        <v>3504</v>
      </c>
      <c r="D43" s="259">
        <v>444.39882420091323</v>
      </c>
      <c r="E43" s="258">
        <v>659</v>
      </c>
      <c r="F43" s="259">
        <v>615.44899848254931</v>
      </c>
      <c r="G43" s="258">
        <v>115112</v>
      </c>
      <c r="H43" s="259">
        <v>1123.7145010945862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</row>
    <row r="44" spans="1:233" s="33" customFormat="1" ht="18" customHeight="1">
      <c r="A44" s="256">
        <v>49</v>
      </c>
      <c r="B44" s="257" t="s">
        <v>81</v>
      </c>
      <c r="C44" s="258">
        <v>1650</v>
      </c>
      <c r="D44" s="259">
        <v>425.67935757575754</v>
      </c>
      <c r="E44" s="258">
        <v>392</v>
      </c>
      <c r="F44" s="259">
        <v>511.71137755102035</v>
      </c>
      <c r="G44" s="258">
        <v>48469</v>
      </c>
      <c r="H44" s="259">
        <v>844.42891353236053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</row>
    <row r="45" spans="1:233" s="33" customFormat="1" ht="18" hidden="1" customHeight="1">
      <c r="A45" s="256"/>
      <c r="B45" s="257"/>
      <c r="C45" s="258"/>
      <c r="D45" s="259"/>
      <c r="E45" s="258"/>
      <c r="F45" s="259"/>
      <c r="G45" s="258"/>
      <c r="H45" s="259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</row>
    <row r="46" spans="1:233" s="31" customFormat="1" ht="18" customHeight="1">
      <c r="A46" s="256"/>
      <c r="B46" s="263" t="s">
        <v>82</v>
      </c>
      <c r="C46" s="264">
        <v>14923</v>
      </c>
      <c r="D46" s="265">
        <v>404.43117268645716</v>
      </c>
      <c r="E46" s="264">
        <v>2515</v>
      </c>
      <c r="F46" s="265">
        <v>532.10743936381709</v>
      </c>
      <c r="G46" s="264">
        <v>372098</v>
      </c>
      <c r="H46" s="265">
        <v>933.05506436476423</v>
      </c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</row>
    <row r="47" spans="1:233" s="33" customFormat="1" ht="18" customHeight="1">
      <c r="A47" s="256">
        <v>2</v>
      </c>
      <c r="B47" s="257" t="s">
        <v>83</v>
      </c>
      <c r="C47" s="258">
        <v>3011</v>
      </c>
      <c r="D47" s="259">
        <v>397.45501826635672</v>
      </c>
      <c r="E47" s="258">
        <v>667</v>
      </c>
      <c r="F47" s="259">
        <v>501.14998500749624</v>
      </c>
      <c r="G47" s="258">
        <v>72046</v>
      </c>
      <c r="H47" s="259">
        <v>897.19185867362489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</row>
    <row r="48" spans="1:233" s="33" customFormat="1" ht="18" customHeight="1">
      <c r="A48" s="256">
        <v>13</v>
      </c>
      <c r="B48" s="257" t="s">
        <v>84</v>
      </c>
      <c r="C48" s="258">
        <v>4213</v>
      </c>
      <c r="D48" s="259">
        <v>420.68847377165912</v>
      </c>
      <c r="E48" s="258">
        <v>835</v>
      </c>
      <c r="F48" s="259">
        <v>554.41687425149701</v>
      </c>
      <c r="G48" s="258">
        <v>98608</v>
      </c>
      <c r="H48" s="259">
        <v>940.14455074638977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</row>
    <row r="49" spans="1:233" s="33" customFormat="1" ht="18" customHeight="1">
      <c r="A49" s="256">
        <v>16</v>
      </c>
      <c r="B49" s="257" t="s">
        <v>85</v>
      </c>
      <c r="C49" s="258">
        <v>1681</v>
      </c>
      <c r="D49" s="259">
        <v>411.49063057703745</v>
      </c>
      <c r="E49" s="258">
        <v>314</v>
      </c>
      <c r="F49" s="259">
        <v>522.27640127388543</v>
      </c>
      <c r="G49" s="258">
        <v>44050</v>
      </c>
      <c r="H49" s="259">
        <v>857.93087900113505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</row>
    <row r="50" spans="1:233" s="33" customFormat="1" ht="18" customHeight="1">
      <c r="A50" s="256">
        <v>19</v>
      </c>
      <c r="B50" s="257" t="s">
        <v>86</v>
      </c>
      <c r="C50" s="258">
        <v>1616</v>
      </c>
      <c r="D50" s="259">
        <v>417.70109529702967</v>
      </c>
      <c r="E50" s="258">
        <v>123</v>
      </c>
      <c r="F50" s="259">
        <v>579.55837398373978</v>
      </c>
      <c r="G50" s="258">
        <v>41492</v>
      </c>
      <c r="H50" s="259">
        <v>1062.2487884411453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</row>
    <row r="51" spans="1:233" s="33" customFormat="1" ht="18" customHeight="1">
      <c r="A51" s="256">
        <v>45</v>
      </c>
      <c r="B51" s="257" t="s">
        <v>87</v>
      </c>
      <c r="C51" s="258">
        <v>4402</v>
      </c>
      <c r="D51" s="259">
        <v>386.07634484325303</v>
      </c>
      <c r="E51" s="258">
        <v>576</v>
      </c>
      <c r="F51" s="259">
        <v>530.84133680555567</v>
      </c>
      <c r="G51" s="258">
        <v>115902</v>
      </c>
      <c r="H51" s="259">
        <v>931.61794343497115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</row>
    <row r="52" spans="1:233" s="33" customFormat="1" ht="18" hidden="1" customHeight="1">
      <c r="A52" s="256"/>
      <c r="B52" s="257"/>
      <c r="C52" s="258"/>
      <c r="D52" s="259"/>
      <c r="E52" s="258"/>
      <c r="F52" s="259"/>
      <c r="G52" s="258"/>
      <c r="H52" s="259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</row>
    <row r="53" spans="1:233" s="31" customFormat="1" ht="18" customHeight="1">
      <c r="A53" s="256"/>
      <c r="B53" s="263" t="s">
        <v>88</v>
      </c>
      <c r="C53" s="264">
        <v>49518</v>
      </c>
      <c r="D53" s="265">
        <v>405.99520255260666</v>
      </c>
      <c r="E53" s="264">
        <v>1384</v>
      </c>
      <c r="F53" s="265">
        <v>643.64089595375776</v>
      </c>
      <c r="G53" s="264">
        <v>1731775</v>
      </c>
      <c r="H53" s="265">
        <v>1047.883761192996</v>
      </c>
      <c r="I53" s="28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</row>
    <row r="54" spans="1:233" s="33" customFormat="1" ht="18" customHeight="1">
      <c r="A54" s="256">
        <v>8</v>
      </c>
      <c r="B54" s="257" t="s">
        <v>89</v>
      </c>
      <c r="C54" s="258">
        <v>36433</v>
      </c>
      <c r="D54" s="259">
        <v>419.627554140477</v>
      </c>
      <c r="E54" s="258">
        <v>1082</v>
      </c>
      <c r="F54" s="259">
        <v>653.75886321626626</v>
      </c>
      <c r="G54" s="258">
        <v>1302389</v>
      </c>
      <c r="H54" s="259">
        <v>1083.1939567057154</v>
      </c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</row>
    <row r="55" spans="1:233" s="33" customFormat="1" ht="18" customHeight="1">
      <c r="A55" s="256">
        <v>17</v>
      </c>
      <c r="B55" s="257" t="s">
        <v>90</v>
      </c>
      <c r="C55" s="258">
        <v>4450</v>
      </c>
      <c r="D55" s="259">
        <v>355.20591235955055</v>
      </c>
      <c r="E55" s="258">
        <v>54</v>
      </c>
      <c r="F55" s="259">
        <v>618.45074074074068</v>
      </c>
      <c r="G55" s="258">
        <v>159272</v>
      </c>
      <c r="H55" s="259">
        <v>930.74819089356595</v>
      </c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</row>
    <row r="56" spans="1:233" s="33" customFormat="1" ht="18" customHeight="1">
      <c r="A56" s="256">
        <v>25</v>
      </c>
      <c r="B56" s="257" t="s">
        <v>91</v>
      </c>
      <c r="C56" s="258">
        <v>3225</v>
      </c>
      <c r="D56" s="259">
        <v>371.37376744186042</v>
      </c>
      <c r="E56" s="258">
        <v>66</v>
      </c>
      <c r="F56" s="259">
        <v>567.67787878787885</v>
      </c>
      <c r="G56" s="258">
        <v>99337</v>
      </c>
      <c r="H56" s="259">
        <v>890.58004701168761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</row>
    <row r="57" spans="1:233" s="33" customFormat="1" ht="18" customHeight="1">
      <c r="A57" s="256">
        <v>43</v>
      </c>
      <c r="B57" s="257" t="s">
        <v>92</v>
      </c>
      <c r="C57" s="258">
        <v>5410</v>
      </c>
      <c r="D57" s="259">
        <v>376.60499999999996</v>
      </c>
      <c r="E57" s="258">
        <v>182</v>
      </c>
      <c r="F57" s="259">
        <v>618.510054945055</v>
      </c>
      <c r="G57" s="258">
        <v>170777</v>
      </c>
      <c r="H57" s="259">
        <v>979.3434155067722</v>
      </c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</row>
    <row r="58" spans="1:233" s="33" customFormat="1" ht="18" hidden="1" customHeight="1">
      <c r="A58" s="256"/>
      <c r="B58" s="257"/>
      <c r="C58" s="258"/>
      <c r="D58" s="259"/>
      <c r="E58" s="258"/>
      <c r="F58" s="259"/>
      <c r="G58" s="258"/>
      <c r="H58" s="259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</row>
    <row r="59" spans="1:233" s="31" customFormat="1" ht="18" customHeight="1">
      <c r="A59" s="256"/>
      <c r="B59" s="263" t="s">
        <v>93</v>
      </c>
      <c r="C59" s="264">
        <v>37121</v>
      </c>
      <c r="D59" s="265">
        <v>386.32601654050274</v>
      </c>
      <c r="E59" s="264">
        <v>2561</v>
      </c>
      <c r="F59" s="265">
        <v>581.33329168293642</v>
      </c>
      <c r="G59" s="264">
        <v>998404</v>
      </c>
      <c r="H59" s="265">
        <v>930.79693002031286</v>
      </c>
      <c r="I59" s="28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</row>
    <row r="60" spans="1:233" s="33" customFormat="1" ht="18" customHeight="1">
      <c r="A60" s="256">
        <v>3</v>
      </c>
      <c r="B60" s="257" t="s">
        <v>94</v>
      </c>
      <c r="C60" s="258">
        <v>12173</v>
      </c>
      <c r="D60" s="259">
        <v>361.0480563542265</v>
      </c>
      <c r="E60" s="258">
        <v>1127</v>
      </c>
      <c r="F60" s="259">
        <v>576.65753327417917</v>
      </c>
      <c r="G60" s="258">
        <v>321635</v>
      </c>
      <c r="H60" s="259">
        <v>874.25918087272896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</row>
    <row r="61" spans="1:233" s="33" customFormat="1" ht="18" customHeight="1">
      <c r="A61" s="256">
        <v>12</v>
      </c>
      <c r="B61" s="257" t="s">
        <v>95</v>
      </c>
      <c r="C61" s="258">
        <v>4439</v>
      </c>
      <c r="D61" s="259">
        <v>387.21329804009912</v>
      </c>
      <c r="E61" s="258">
        <v>247</v>
      </c>
      <c r="F61" s="259">
        <v>537.27615384615376</v>
      </c>
      <c r="G61" s="258">
        <v>132099</v>
      </c>
      <c r="H61" s="259">
        <v>899.09983959000476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</row>
    <row r="62" spans="1:233" s="33" customFormat="1" ht="18" customHeight="1">
      <c r="A62" s="256">
        <v>46</v>
      </c>
      <c r="B62" s="257" t="s">
        <v>96</v>
      </c>
      <c r="C62" s="258">
        <v>20509</v>
      </c>
      <c r="D62" s="259">
        <v>401.13756107074943</v>
      </c>
      <c r="E62" s="258">
        <v>1187</v>
      </c>
      <c r="F62" s="259">
        <v>594.94044650379112</v>
      </c>
      <c r="G62" s="258">
        <v>544670</v>
      </c>
      <c r="H62" s="259">
        <v>971.87074149485056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</row>
    <row r="63" spans="1:233" s="33" customFormat="1" ht="18" hidden="1" customHeight="1">
      <c r="A63" s="256"/>
      <c r="B63" s="257"/>
      <c r="C63" s="258"/>
      <c r="D63" s="259"/>
      <c r="E63" s="258"/>
      <c r="F63" s="259"/>
      <c r="G63" s="258"/>
      <c r="H63" s="259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</row>
    <row r="64" spans="1:233" s="31" customFormat="1" ht="18" customHeight="1">
      <c r="A64" s="256"/>
      <c r="B64" s="263" t="s">
        <v>97</v>
      </c>
      <c r="C64" s="264">
        <v>9721</v>
      </c>
      <c r="D64" s="265">
        <v>403.47387305832734</v>
      </c>
      <c r="E64" s="264">
        <v>1961</v>
      </c>
      <c r="F64" s="265">
        <v>523.62221825599192</v>
      </c>
      <c r="G64" s="264">
        <v>228841</v>
      </c>
      <c r="H64" s="265">
        <v>841.29645553025898</v>
      </c>
      <c r="I64" s="28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</row>
    <row r="65" spans="1:233" s="33" customFormat="1" ht="18" customHeight="1">
      <c r="A65" s="256">
        <v>6</v>
      </c>
      <c r="B65" s="257" t="s">
        <v>98</v>
      </c>
      <c r="C65" s="258">
        <v>6220</v>
      </c>
      <c r="D65" s="259">
        <v>401.50559485530545</v>
      </c>
      <c r="E65" s="258">
        <v>1353</v>
      </c>
      <c r="F65" s="259">
        <v>519.29382852919446</v>
      </c>
      <c r="G65" s="258">
        <v>133615</v>
      </c>
      <c r="H65" s="259">
        <v>847.50729738427549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</row>
    <row r="66" spans="1:233" s="33" customFormat="1" ht="18" customHeight="1">
      <c r="A66" s="256">
        <v>10</v>
      </c>
      <c r="B66" s="257" t="s">
        <v>99</v>
      </c>
      <c r="C66" s="258">
        <v>3501</v>
      </c>
      <c r="D66" s="259">
        <v>406.97078548985991</v>
      </c>
      <c r="E66" s="258">
        <v>608</v>
      </c>
      <c r="F66" s="259">
        <v>533.25430921052634</v>
      </c>
      <c r="G66" s="258">
        <v>95226</v>
      </c>
      <c r="H66" s="259">
        <v>832.58180160880443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</row>
    <row r="67" spans="1:233" s="33" customFormat="1" ht="18" hidden="1" customHeight="1">
      <c r="A67" s="256"/>
      <c r="B67" s="257"/>
      <c r="C67" s="258"/>
      <c r="D67" s="259"/>
      <c r="E67" s="258"/>
      <c r="F67" s="259"/>
      <c r="G67" s="258"/>
      <c r="H67" s="259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</row>
    <row r="68" spans="1:233" s="31" customFormat="1" ht="18" customHeight="1">
      <c r="A68" s="256"/>
      <c r="B68" s="263" t="s">
        <v>100</v>
      </c>
      <c r="C68" s="264">
        <v>23526</v>
      </c>
      <c r="D68" s="265">
        <v>404.4974912862366</v>
      </c>
      <c r="E68" s="264">
        <v>6605</v>
      </c>
      <c r="F68" s="265">
        <v>525.22870098410283</v>
      </c>
      <c r="G68" s="264">
        <v>763470</v>
      </c>
      <c r="H68" s="265">
        <v>858.62321180923971</v>
      </c>
      <c r="I68" s="28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</row>
    <row r="69" spans="1:233" s="33" customFormat="1" ht="18" customHeight="1">
      <c r="A69" s="256">
        <v>15</v>
      </c>
      <c r="B69" s="257" t="s">
        <v>101</v>
      </c>
      <c r="C69" s="258">
        <v>9472</v>
      </c>
      <c r="D69" s="259">
        <v>416.77189822635137</v>
      </c>
      <c r="E69" s="258">
        <v>2412</v>
      </c>
      <c r="F69" s="259">
        <v>538.41656716417901</v>
      </c>
      <c r="G69" s="258">
        <v>298751</v>
      </c>
      <c r="H69" s="259">
        <v>903.23657735036898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</row>
    <row r="70" spans="1:233" s="33" customFormat="1" ht="18" customHeight="1">
      <c r="A70" s="256">
        <v>27</v>
      </c>
      <c r="B70" s="257" t="s">
        <v>102</v>
      </c>
      <c r="C70" s="258">
        <v>3088</v>
      </c>
      <c r="D70" s="259">
        <v>397.19348445595853</v>
      </c>
      <c r="E70" s="258">
        <v>937</v>
      </c>
      <c r="F70" s="259">
        <v>489.56596584845249</v>
      </c>
      <c r="G70" s="258">
        <v>115230</v>
      </c>
      <c r="H70" s="259">
        <v>765.05008443981671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</row>
    <row r="71" spans="1:233" s="33" customFormat="1" ht="18" customHeight="1">
      <c r="A71" s="256">
        <v>32</v>
      </c>
      <c r="B71" s="257" t="s">
        <v>103</v>
      </c>
      <c r="C71" s="258">
        <v>2758</v>
      </c>
      <c r="D71" s="259">
        <v>400.09314720812182</v>
      </c>
      <c r="E71" s="258">
        <v>1222</v>
      </c>
      <c r="F71" s="259">
        <v>494.69810147299518</v>
      </c>
      <c r="G71" s="258">
        <v>107266</v>
      </c>
      <c r="H71" s="259">
        <v>742.91667872392009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</row>
    <row r="72" spans="1:233" s="33" customFormat="1" ht="18" customHeight="1">
      <c r="A72" s="256">
        <v>36</v>
      </c>
      <c r="B72" s="257" t="s">
        <v>104</v>
      </c>
      <c r="C72" s="258">
        <v>8208</v>
      </c>
      <c r="D72" s="259">
        <v>394.56069444444444</v>
      </c>
      <c r="E72" s="258">
        <v>2034</v>
      </c>
      <c r="F72" s="259">
        <v>544.36107177974441</v>
      </c>
      <c r="G72" s="258">
        <v>242223</v>
      </c>
      <c r="H72" s="259">
        <v>899.35229565317889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</row>
    <row r="73" spans="1:233" s="33" customFormat="1" ht="18" hidden="1" customHeight="1">
      <c r="A73" s="256"/>
      <c r="B73" s="257"/>
      <c r="C73" s="258"/>
      <c r="D73" s="259"/>
      <c r="E73" s="258"/>
      <c r="F73" s="259"/>
      <c r="G73" s="258"/>
      <c r="H73" s="259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</row>
    <row r="74" spans="1:233" s="31" customFormat="1" ht="18" customHeight="1">
      <c r="A74" s="256">
        <v>28</v>
      </c>
      <c r="B74" s="263" t="s">
        <v>105</v>
      </c>
      <c r="C74" s="264">
        <v>35496</v>
      </c>
      <c r="D74" s="265">
        <v>439.73334601081814</v>
      </c>
      <c r="E74" s="264">
        <v>2748</v>
      </c>
      <c r="F74" s="265">
        <v>667.32131732168853</v>
      </c>
      <c r="G74" s="264">
        <v>1165396</v>
      </c>
      <c r="H74" s="265">
        <v>1187.9703215044494</v>
      </c>
      <c r="I74" s="28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</row>
    <row r="75" spans="1:233" s="31" customFormat="1" ht="18" hidden="1" customHeight="1">
      <c r="A75" s="256"/>
      <c r="B75" s="263"/>
      <c r="C75" s="264"/>
      <c r="D75" s="265"/>
      <c r="E75" s="264"/>
      <c r="F75" s="265"/>
      <c r="G75" s="264"/>
      <c r="H75" s="265"/>
      <c r="I75" s="2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</row>
    <row r="76" spans="1:233" s="31" customFormat="1" ht="18" customHeight="1">
      <c r="A76" s="256">
        <v>30</v>
      </c>
      <c r="B76" s="263" t="s">
        <v>106</v>
      </c>
      <c r="C76" s="264">
        <v>11391</v>
      </c>
      <c r="D76" s="265">
        <v>377.78873759985953</v>
      </c>
      <c r="E76" s="264">
        <v>1324</v>
      </c>
      <c r="F76" s="265">
        <v>554.43179758308156</v>
      </c>
      <c r="G76" s="264">
        <v>249381</v>
      </c>
      <c r="H76" s="265">
        <v>890.56542635565665</v>
      </c>
      <c r="I76" s="28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</row>
    <row r="77" spans="1:233" s="31" customFormat="1" ht="18" hidden="1" customHeight="1">
      <c r="A77" s="256"/>
      <c r="B77" s="263"/>
      <c r="C77" s="264"/>
      <c r="D77" s="265"/>
      <c r="E77" s="264"/>
      <c r="F77" s="265"/>
      <c r="G77" s="264"/>
      <c r="H77" s="265"/>
      <c r="I77" s="28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</row>
    <row r="78" spans="1:233" s="31" customFormat="1" ht="18" customHeight="1">
      <c r="A78" s="256">
        <v>31</v>
      </c>
      <c r="B78" s="263" t="s">
        <v>107</v>
      </c>
      <c r="C78" s="264">
        <v>4212</v>
      </c>
      <c r="D78" s="265">
        <v>430.97007834757841</v>
      </c>
      <c r="E78" s="264">
        <v>394</v>
      </c>
      <c r="F78" s="265">
        <v>638.91210659898479</v>
      </c>
      <c r="G78" s="264">
        <v>137065</v>
      </c>
      <c r="H78" s="265">
        <v>1161.5683143034332</v>
      </c>
      <c r="I78" s="28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</row>
    <row r="79" spans="1:233" s="31" customFormat="1" ht="18" hidden="1" customHeight="1">
      <c r="A79" s="256"/>
      <c r="B79" s="263"/>
      <c r="C79" s="264"/>
      <c r="D79" s="265"/>
      <c r="E79" s="264"/>
      <c r="F79" s="265"/>
      <c r="G79" s="264"/>
      <c r="H79" s="265"/>
      <c r="I79" s="28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</row>
    <row r="80" spans="1:233" s="31" customFormat="1" ht="18" customHeight="1">
      <c r="A80" s="256"/>
      <c r="B80" s="263" t="s">
        <v>108</v>
      </c>
      <c r="C80" s="264">
        <v>15561</v>
      </c>
      <c r="D80" s="265">
        <v>489.37064327485382</v>
      </c>
      <c r="E80" s="264">
        <v>2274</v>
      </c>
      <c r="F80" s="265">
        <v>735.8628276165349</v>
      </c>
      <c r="G80" s="264">
        <v>559353</v>
      </c>
      <c r="H80" s="265">
        <v>1255.2805926490068</v>
      </c>
      <c r="I80" s="28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</row>
    <row r="81" spans="1:257" s="33" customFormat="1" ht="18" customHeight="1">
      <c r="A81" s="256">
        <v>1</v>
      </c>
      <c r="B81" s="257" t="s">
        <v>109</v>
      </c>
      <c r="C81" s="258">
        <v>1933</v>
      </c>
      <c r="D81" s="259">
        <v>466.51090532850498</v>
      </c>
      <c r="E81" s="258">
        <v>170</v>
      </c>
      <c r="F81" s="259">
        <v>683.54976470588235</v>
      </c>
      <c r="G81" s="258">
        <v>77730</v>
      </c>
      <c r="H81" s="259">
        <v>1277.3416384922164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</row>
    <row r="82" spans="1:257" s="33" customFormat="1" ht="18" customHeight="1">
      <c r="A82" s="256">
        <v>20</v>
      </c>
      <c r="B82" s="257" t="s">
        <v>110</v>
      </c>
      <c r="C82" s="258">
        <v>4853</v>
      </c>
      <c r="D82" s="259">
        <v>481.81920255512051</v>
      </c>
      <c r="E82" s="258">
        <v>583</v>
      </c>
      <c r="F82" s="259">
        <v>715.9816295025729</v>
      </c>
      <c r="G82" s="258">
        <v>190244</v>
      </c>
      <c r="H82" s="259">
        <v>1228.8914356825967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</row>
    <row r="83" spans="1:257" s="33" customFormat="1" ht="18" customHeight="1">
      <c r="A83" s="256">
        <v>48</v>
      </c>
      <c r="B83" s="257" t="s">
        <v>111</v>
      </c>
      <c r="C83" s="258">
        <v>8775</v>
      </c>
      <c r="D83" s="259">
        <v>498.58261082621084</v>
      </c>
      <c r="E83" s="258">
        <v>1521</v>
      </c>
      <c r="F83" s="259">
        <v>749.33025641025631</v>
      </c>
      <c r="G83" s="258">
        <v>291379</v>
      </c>
      <c r="H83" s="259">
        <v>1266.6251771404256</v>
      </c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</row>
    <row r="84" spans="1:257" s="33" customFormat="1" ht="18" hidden="1" customHeight="1">
      <c r="A84" s="256"/>
      <c r="B84" s="257"/>
      <c r="C84" s="258"/>
      <c r="D84" s="259"/>
      <c r="E84" s="258"/>
      <c r="F84" s="259"/>
      <c r="G84" s="258"/>
      <c r="H84" s="259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</row>
    <row r="85" spans="1:257" s="31" customFormat="1" ht="18" customHeight="1">
      <c r="A85" s="256">
        <v>26</v>
      </c>
      <c r="B85" s="263" t="s">
        <v>112</v>
      </c>
      <c r="C85" s="264">
        <v>1995</v>
      </c>
      <c r="D85" s="265">
        <v>399.55369423558898</v>
      </c>
      <c r="E85" s="264">
        <v>176</v>
      </c>
      <c r="F85" s="265">
        <v>580.83017045454551</v>
      </c>
      <c r="G85" s="264">
        <v>69906</v>
      </c>
      <c r="H85" s="265">
        <v>989.6447475180961</v>
      </c>
      <c r="I85" s="28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</row>
    <row r="86" spans="1:257" s="31" customFormat="1" ht="18" hidden="1" customHeight="1">
      <c r="A86" s="256"/>
      <c r="B86" s="263"/>
      <c r="C86" s="264"/>
      <c r="D86" s="265"/>
      <c r="E86" s="264"/>
      <c r="F86" s="265"/>
      <c r="G86" s="264"/>
      <c r="H86" s="265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</row>
    <row r="87" spans="1:257" s="31" customFormat="1" ht="18" customHeight="1">
      <c r="A87" s="256">
        <v>51</v>
      </c>
      <c r="B87" s="257" t="s">
        <v>113</v>
      </c>
      <c r="C87" s="258">
        <v>750</v>
      </c>
      <c r="D87" s="259">
        <v>344.66342666666668</v>
      </c>
      <c r="E87" s="258">
        <v>43</v>
      </c>
      <c r="F87" s="259">
        <v>637.19488372093031</v>
      </c>
      <c r="G87" s="258">
        <v>8746</v>
      </c>
      <c r="H87" s="259">
        <v>1020.7119974845647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  <c r="HZ87" s="30"/>
      <c r="IA87" s="30"/>
      <c r="IB87" s="30"/>
      <c r="IC87" s="30"/>
      <c r="ID87" s="30"/>
      <c r="IE87" s="30"/>
      <c r="IF87" s="30"/>
      <c r="IG87" s="30"/>
      <c r="IH87" s="30"/>
      <c r="II87" s="30"/>
      <c r="IJ87" s="30"/>
      <c r="IK87" s="30"/>
      <c r="IL87" s="30"/>
      <c r="IM87" s="30"/>
      <c r="IN87" s="30"/>
      <c r="IO87" s="30"/>
      <c r="IP87" s="30"/>
      <c r="IQ87" s="30"/>
      <c r="IR87" s="30"/>
      <c r="IS87" s="30"/>
      <c r="IT87" s="30"/>
      <c r="IU87" s="30"/>
      <c r="IV87" s="30"/>
      <c r="IW87" s="30"/>
    </row>
    <row r="88" spans="1:257" s="31" customFormat="1" ht="18" customHeight="1">
      <c r="A88" s="256">
        <v>52</v>
      </c>
      <c r="B88" s="257" t="s">
        <v>114</v>
      </c>
      <c r="C88" s="258">
        <v>781</v>
      </c>
      <c r="D88" s="259">
        <v>316.71047375160055</v>
      </c>
      <c r="E88" s="258">
        <v>29</v>
      </c>
      <c r="F88" s="259">
        <v>592.18310344827592</v>
      </c>
      <c r="G88" s="258">
        <v>8057</v>
      </c>
      <c r="H88" s="259">
        <v>959.28438997145281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  <c r="HZ88" s="30"/>
      <c r="IA88" s="30"/>
      <c r="IB88" s="30"/>
      <c r="IC88" s="30"/>
      <c r="ID88" s="30"/>
      <c r="IE88" s="30"/>
      <c r="IF88" s="30"/>
      <c r="IG88" s="30"/>
      <c r="IH88" s="30"/>
      <c r="II88" s="30"/>
      <c r="IJ88" s="30"/>
      <c r="IK88" s="30"/>
      <c r="IL88" s="30"/>
      <c r="IM88" s="30"/>
      <c r="IN88" s="30"/>
      <c r="IO88" s="30"/>
      <c r="IP88" s="30"/>
      <c r="IQ88" s="30"/>
      <c r="IR88" s="30"/>
      <c r="IS88" s="30"/>
      <c r="IT88" s="30"/>
      <c r="IU88" s="30"/>
      <c r="IV88" s="30"/>
      <c r="IW88" s="30"/>
    </row>
    <row r="89" spans="1:257" s="31" customFormat="1" ht="18" hidden="1" customHeight="1">
      <c r="A89" s="256"/>
      <c r="B89" s="257"/>
      <c r="C89" s="258"/>
      <c r="D89" s="259"/>
      <c r="E89" s="258"/>
      <c r="F89" s="259"/>
      <c r="G89" s="258"/>
      <c r="H89" s="25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29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29"/>
      <c r="GO89" s="29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  <c r="HZ89" s="30"/>
      <c r="IA89" s="30"/>
      <c r="IB89" s="30"/>
      <c r="IC89" s="30"/>
      <c r="ID89" s="30"/>
      <c r="IE89" s="30"/>
      <c r="IF89" s="30"/>
      <c r="IG89" s="30"/>
      <c r="IH89" s="30"/>
      <c r="II89" s="30"/>
      <c r="IJ89" s="30"/>
      <c r="IK89" s="30"/>
      <c r="IL89" s="30"/>
      <c r="IM89" s="30"/>
      <c r="IN89" s="30"/>
      <c r="IO89" s="30"/>
      <c r="IP89" s="30"/>
      <c r="IQ89" s="30"/>
      <c r="IR89" s="30"/>
      <c r="IS89" s="30"/>
      <c r="IT89" s="30"/>
      <c r="IU89" s="30"/>
      <c r="IV89" s="30"/>
      <c r="IW89" s="30"/>
    </row>
    <row r="90" spans="1:257" s="31" customFormat="1" ht="18" customHeight="1">
      <c r="A90" s="266"/>
      <c r="B90" s="266" t="s">
        <v>46</v>
      </c>
      <c r="C90" s="267">
        <v>339814</v>
      </c>
      <c r="D90" s="268">
        <v>409.62255477996763</v>
      </c>
      <c r="E90" s="267">
        <v>42944</v>
      </c>
      <c r="F90" s="268">
        <v>589.40917054769193</v>
      </c>
      <c r="G90" s="267">
        <v>9754137</v>
      </c>
      <c r="H90" s="268">
        <v>1010.1130378546048</v>
      </c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29"/>
      <c r="FF90" s="29"/>
      <c r="FG90" s="29"/>
      <c r="FH90" s="29"/>
      <c r="FI90" s="29"/>
      <c r="FJ90" s="29"/>
      <c r="FK90" s="29"/>
      <c r="FL90" s="29"/>
      <c r="FM90" s="29"/>
      <c r="FN90" s="29"/>
      <c r="FO90" s="29"/>
      <c r="FP90" s="29"/>
      <c r="FQ90" s="29"/>
      <c r="FR90" s="29"/>
      <c r="FS90" s="29"/>
      <c r="FT90" s="29"/>
      <c r="FU90" s="29"/>
      <c r="FV90" s="29"/>
      <c r="FW90" s="29"/>
      <c r="FX90" s="29"/>
      <c r="FY90" s="29"/>
      <c r="FZ90" s="29"/>
      <c r="GA90" s="29"/>
      <c r="GB90" s="29"/>
      <c r="GC90" s="29"/>
      <c r="GD90" s="29"/>
      <c r="GE90" s="29"/>
      <c r="GF90" s="29"/>
      <c r="GG90" s="29"/>
      <c r="GH90" s="29"/>
      <c r="GI90" s="29"/>
      <c r="GJ90" s="29"/>
      <c r="GK90" s="29"/>
      <c r="GL90" s="29"/>
      <c r="GM90" s="29"/>
      <c r="GN90" s="29"/>
      <c r="GO90" s="29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  <c r="HZ90" s="30"/>
      <c r="IA90" s="30"/>
      <c r="IB90" s="30"/>
      <c r="IC90" s="30"/>
      <c r="ID90" s="30"/>
      <c r="IE90" s="30"/>
      <c r="IF90" s="30"/>
      <c r="IG90" s="30"/>
      <c r="IH90" s="30"/>
      <c r="II90" s="30"/>
      <c r="IJ90" s="30"/>
      <c r="IK90" s="30"/>
      <c r="IL90" s="30"/>
      <c r="IM90" s="30"/>
      <c r="IN90" s="30"/>
      <c r="IO90" s="30"/>
      <c r="IP90" s="30"/>
      <c r="IQ90" s="30"/>
      <c r="IR90" s="30"/>
      <c r="IS90" s="30"/>
      <c r="IT90" s="30"/>
      <c r="IU90" s="30"/>
      <c r="IV90" s="30"/>
      <c r="IW90" s="30"/>
    </row>
    <row r="91" spans="1:257" ht="18" customHeight="1">
      <c r="A91" s="256"/>
      <c r="B91" s="34"/>
      <c r="C91" s="34"/>
      <c r="D91" s="34"/>
      <c r="E91" s="34"/>
      <c r="F91" s="34"/>
      <c r="G91" s="34"/>
      <c r="H91" s="34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  <c r="FE91" s="26"/>
      <c r="FF91" s="26"/>
      <c r="FG91" s="26"/>
      <c r="FH91" s="26"/>
      <c r="FI91" s="26"/>
      <c r="FJ91" s="26"/>
      <c r="FK91" s="26"/>
      <c r="FL91" s="26"/>
      <c r="FM91" s="26"/>
      <c r="FN91" s="26"/>
      <c r="FO91" s="26"/>
      <c r="FP91" s="26"/>
      <c r="FQ91" s="26"/>
      <c r="FR91" s="26"/>
      <c r="FS91" s="26"/>
      <c r="FT91" s="26"/>
      <c r="FU91" s="26"/>
      <c r="FV91" s="26"/>
      <c r="FW91" s="26"/>
      <c r="FX91" s="26"/>
      <c r="FY91" s="26"/>
      <c r="FZ91" s="26"/>
      <c r="GA91" s="26"/>
      <c r="GB91" s="26"/>
      <c r="GC91" s="26"/>
      <c r="GD91" s="26"/>
      <c r="GE91" s="26"/>
      <c r="GF91" s="26"/>
      <c r="GG91" s="26"/>
      <c r="GH91" s="26"/>
      <c r="GI91" s="26"/>
      <c r="GJ91" s="26"/>
      <c r="GK91" s="26"/>
      <c r="GL91" s="26"/>
      <c r="GM91" s="26"/>
      <c r="GN91" s="26"/>
      <c r="GO91" s="26"/>
    </row>
    <row r="92" spans="1:257" ht="18" customHeight="1">
      <c r="A92" s="247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  <c r="FE92" s="26"/>
      <c r="FF92" s="26"/>
      <c r="FG92" s="26"/>
      <c r="FH92" s="26"/>
      <c r="FI92" s="26"/>
      <c r="FJ92" s="26"/>
      <c r="FK92" s="26"/>
      <c r="FL92" s="26"/>
      <c r="FM92" s="26"/>
      <c r="FN92" s="26"/>
      <c r="FO92" s="26"/>
      <c r="FP92" s="26"/>
      <c r="FQ92" s="26"/>
      <c r="FR92" s="26"/>
      <c r="FS92" s="26"/>
      <c r="FT92" s="26"/>
      <c r="FU92" s="26"/>
      <c r="FV92" s="26"/>
      <c r="FW92" s="26"/>
      <c r="FX92" s="26"/>
      <c r="FY92" s="26"/>
      <c r="FZ92" s="26"/>
      <c r="GA92" s="26"/>
      <c r="GB92" s="26"/>
      <c r="GC92" s="26"/>
      <c r="GD92" s="26"/>
      <c r="GE92" s="26"/>
      <c r="GF92" s="26"/>
      <c r="GG92" s="26"/>
      <c r="GH92" s="26"/>
      <c r="GI92" s="26"/>
      <c r="GJ92" s="26"/>
      <c r="GK92" s="26"/>
      <c r="GL92" s="26"/>
      <c r="GM92" s="26"/>
      <c r="GN92" s="26"/>
      <c r="GO92" s="26"/>
    </row>
    <row r="93" spans="1:257" ht="18" customHeight="1">
      <c r="A93" s="247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  <c r="FE93" s="26"/>
      <c r="FF93" s="26"/>
      <c r="FG93" s="26"/>
      <c r="FH93" s="26"/>
      <c r="FI93" s="26"/>
      <c r="FJ93" s="26"/>
      <c r="FK93" s="26"/>
      <c r="FL93" s="26"/>
      <c r="FM93" s="26"/>
      <c r="FN93" s="26"/>
      <c r="FO93" s="26"/>
      <c r="FP93" s="26"/>
      <c r="FQ93" s="26"/>
      <c r="FR93" s="26"/>
      <c r="FS93" s="26"/>
      <c r="FT93" s="26"/>
      <c r="FU93" s="26"/>
      <c r="FV93" s="26"/>
      <c r="FW93" s="26"/>
      <c r="FX93" s="26"/>
      <c r="FY93" s="26"/>
      <c r="FZ93" s="26"/>
      <c r="GA93" s="26"/>
      <c r="GB93" s="26"/>
      <c r="GC93" s="26"/>
      <c r="GD93" s="26"/>
      <c r="GE93" s="26"/>
      <c r="GF93" s="26"/>
      <c r="GG93" s="26"/>
      <c r="GH93" s="26"/>
      <c r="GI93" s="26"/>
      <c r="GJ93" s="26"/>
      <c r="GK93" s="26"/>
      <c r="GL93" s="26"/>
      <c r="GM93" s="26"/>
      <c r="GN93" s="26"/>
      <c r="GO93" s="26"/>
    </row>
    <row r="94" spans="1:257" ht="18" customHeight="1">
      <c r="A94" s="247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  <c r="FE94" s="26"/>
      <c r="FF94" s="26"/>
      <c r="FG94" s="26"/>
      <c r="FH94" s="26"/>
      <c r="FI94" s="26"/>
      <c r="FJ94" s="26"/>
      <c r="FK94" s="26"/>
      <c r="FL94" s="26"/>
      <c r="FM94" s="26"/>
      <c r="FN94" s="26"/>
      <c r="FO94" s="26"/>
      <c r="FP94" s="26"/>
      <c r="FQ94" s="26"/>
      <c r="FR94" s="26"/>
      <c r="FS94" s="26"/>
      <c r="FT94" s="26"/>
      <c r="FU94" s="26"/>
      <c r="FV94" s="26"/>
      <c r="FW94" s="26"/>
      <c r="FX94" s="26"/>
      <c r="FY94" s="26"/>
      <c r="FZ94" s="26"/>
      <c r="GA94" s="26"/>
      <c r="GB94" s="26"/>
      <c r="GC94" s="26"/>
      <c r="GD94" s="26"/>
      <c r="GE94" s="26"/>
      <c r="GF94" s="26"/>
      <c r="GG94" s="26"/>
      <c r="GH94" s="26"/>
      <c r="GI94" s="26"/>
      <c r="GJ94" s="26"/>
      <c r="GK94" s="26"/>
      <c r="GL94" s="26"/>
      <c r="GM94" s="26"/>
      <c r="GN94" s="26"/>
      <c r="GO94" s="26"/>
    </row>
    <row r="95" spans="1:257" ht="18" customHeight="1">
      <c r="A95" s="247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</row>
    <row r="96" spans="1:257" ht="18" customHeight="1">
      <c r="A96" s="247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</row>
    <row r="97" spans="1:197" ht="18" customHeight="1">
      <c r="A97" s="247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</row>
    <row r="98" spans="1:197" ht="27">
      <c r="A98" s="247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</row>
    <row r="99" spans="1:197" ht="27">
      <c r="A99" s="247"/>
    </row>
    <row r="100" spans="1:197" ht="27">
      <c r="A100" s="248"/>
    </row>
    <row r="101" spans="1:197" ht="27">
      <c r="A101" s="248"/>
    </row>
    <row r="102" spans="1:197" ht="27">
      <c r="A102" s="248"/>
      <c r="C102" s="37"/>
    </row>
    <row r="103" spans="1:197" ht="27">
      <c r="A103" s="248"/>
      <c r="C103" s="37"/>
    </row>
    <row r="104" spans="1:197" ht="27">
      <c r="A104" s="248"/>
      <c r="C104" s="37"/>
    </row>
    <row r="105" spans="1:197" ht="27">
      <c r="A105" s="248"/>
      <c r="C105" s="37"/>
    </row>
    <row r="106" spans="1:197" ht="27">
      <c r="A106" s="248"/>
      <c r="C106" s="37"/>
    </row>
    <row r="107" spans="1:197" ht="27">
      <c r="A107" s="248"/>
      <c r="C107" s="37"/>
    </row>
    <row r="108" spans="1:197">
      <c r="A108" s="249"/>
      <c r="C108" s="37"/>
    </row>
    <row r="109" spans="1:197">
      <c r="A109" s="249"/>
      <c r="C109" s="37"/>
    </row>
    <row r="110" spans="1:197">
      <c r="A110" s="249"/>
      <c r="C110" s="37"/>
    </row>
    <row r="111" spans="1:197">
      <c r="A111" s="249"/>
      <c r="C111" s="37"/>
    </row>
    <row r="112" spans="1:197">
      <c r="A112" s="249"/>
      <c r="C112" s="37"/>
    </row>
    <row r="113" spans="1:3">
      <c r="A113" s="249"/>
      <c r="C113" s="37"/>
    </row>
    <row r="114" spans="1:3">
      <c r="A114" s="249"/>
      <c r="C114" s="37"/>
    </row>
    <row r="115" spans="1:3">
      <c r="A115" s="249"/>
      <c r="C115" s="37"/>
    </row>
    <row r="116" spans="1:3">
      <c r="A116" s="249"/>
      <c r="C116" s="37"/>
    </row>
    <row r="117" spans="1:3">
      <c r="A117" s="249"/>
      <c r="C117" s="37"/>
    </row>
    <row r="118" spans="1:3">
      <c r="A118" s="249"/>
      <c r="C118" s="37"/>
    </row>
    <row r="119" spans="1:3">
      <c r="A119" s="249"/>
      <c r="C119" s="37"/>
    </row>
    <row r="120" spans="1:3">
      <c r="A120" s="249"/>
      <c r="C120" s="37"/>
    </row>
    <row r="121" spans="1:3">
      <c r="A121" s="249"/>
    </row>
    <row r="122" spans="1:3">
      <c r="A122" s="249"/>
    </row>
    <row r="123" spans="1:3">
      <c r="A123" s="249"/>
    </row>
    <row r="124" spans="1:3">
      <c r="A124" s="249"/>
    </row>
    <row r="125" spans="1:3">
      <c r="A125" s="249"/>
    </row>
    <row r="126" spans="1:3">
      <c r="A126" s="249"/>
    </row>
    <row r="127" spans="1:3" ht="15.2" customHeight="1">
      <c r="A127" s="249"/>
    </row>
    <row r="128" spans="1:3">
      <c r="A128" s="249"/>
    </row>
    <row r="129" spans="1:1">
      <c r="A129" s="249"/>
    </row>
    <row r="130" spans="1:1">
      <c r="A130" s="249"/>
    </row>
    <row r="131" spans="1:1">
      <c r="A131" s="249"/>
    </row>
    <row r="132" spans="1:1">
      <c r="A132" s="249"/>
    </row>
    <row r="133" spans="1:1">
      <c r="A133" s="249"/>
    </row>
    <row r="134" spans="1:1">
      <c r="A134" s="249"/>
    </row>
    <row r="135" spans="1:1">
      <c r="A135" s="249"/>
    </row>
    <row r="136" spans="1:1">
      <c r="A136" s="249"/>
    </row>
    <row r="137" spans="1:1">
      <c r="A137" s="249"/>
    </row>
    <row r="138" spans="1:1">
      <c r="A138" s="249"/>
    </row>
    <row r="139" spans="1:1">
      <c r="A139" s="249"/>
    </row>
  </sheetData>
  <mergeCells count="2">
    <mergeCell ref="B7:B8"/>
    <mergeCell ref="A7:A8"/>
  </mergeCells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  <ignoredErrors>
    <ignoredError sqref="B5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QN120"/>
  <sheetViews>
    <sheetView showGridLines="0" showOutlineSymbols="0" zoomScaleNormal="100" workbookViewId="0">
      <selection activeCell="J5" sqref="J5"/>
    </sheetView>
  </sheetViews>
  <sheetFormatPr baseColWidth="10" defaultColWidth="11.42578125" defaultRowHeight="15.75"/>
  <cols>
    <col min="1" max="1" width="8" style="246" customWidth="1"/>
    <col min="2" max="2" width="24.7109375" style="35" customWidth="1"/>
    <col min="3" max="8" width="18.7109375" style="35" customWidth="1"/>
    <col min="9" max="16384" width="11.42578125" style="45"/>
  </cols>
  <sheetData>
    <row r="1" spans="1:254" s="44" customFormat="1" ht="12.2" customHeight="1">
      <c r="A1" s="245"/>
      <c r="B1" s="17"/>
      <c r="C1" s="17"/>
      <c r="D1" s="17"/>
      <c r="E1" s="17"/>
      <c r="F1" s="17"/>
      <c r="G1" s="17"/>
      <c r="H1" s="17"/>
    </row>
    <row r="2" spans="1:254" s="44" customFormat="1" ht="12.95" customHeight="1">
      <c r="A2" s="245"/>
      <c r="B2" s="17"/>
      <c r="C2" s="17"/>
      <c r="D2" s="17"/>
      <c r="E2" s="17"/>
      <c r="F2" s="17"/>
      <c r="G2" s="17"/>
      <c r="H2" s="17"/>
    </row>
    <row r="3" spans="1:254" s="269" customFormat="1" ht="18">
      <c r="A3" s="245"/>
      <c r="B3" s="251" t="s">
        <v>118</v>
      </c>
      <c r="C3" s="39"/>
      <c r="D3" s="40"/>
      <c r="E3" s="39"/>
      <c r="F3" s="39"/>
      <c r="G3" s="39"/>
      <c r="H3" s="39"/>
    </row>
    <row r="4" spans="1:254" s="41" customFormat="1" ht="15.75" customHeight="1">
      <c r="A4" s="245"/>
      <c r="B4" s="42"/>
      <c r="C4" s="39"/>
      <c r="D4" s="40"/>
      <c r="E4" s="39"/>
      <c r="F4" s="39"/>
      <c r="G4" s="39"/>
      <c r="H4" s="39"/>
    </row>
    <row r="5" spans="1:254" s="269" customFormat="1" ht="18">
      <c r="A5" s="245"/>
      <c r="B5" s="262" t="str">
        <f>'Número pensiones (IP-J-V)'!$B$5</f>
        <v>1 de  mayo de 2020</v>
      </c>
      <c r="C5" s="39"/>
      <c r="D5" s="40"/>
      <c r="E5" s="39"/>
      <c r="F5" s="39"/>
      <c r="G5" s="39"/>
      <c r="H5" s="39"/>
      <c r="J5" s="250"/>
    </row>
    <row r="6" spans="1:254" ht="2.4500000000000002" customHeight="1">
      <c r="B6" s="23"/>
      <c r="C6" s="24"/>
      <c r="D6" s="25"/>
      <c r="E6" s="24"/>
      <c r="F6" s="24"/>
      <c r="G6" s="24"/>
      <c r="H6" s="24"/>
    </row>
    <row r="7" spans="1:254" ht="69" customHeight="1">
      <c r="A7" s="271" t="s">
        <v>186</v>
      </c>
      <c r="B7" s="272" t="s">
        <v>48</v>
      </c>
      <c r="C7" s="271" t="s">
        <v>119</v>
      </c>
      <c r="D7" s="328" t="s">
        <v>120</v>
      </c>
      <c r="E7" s="271" t="s">
        <v>121</v>
      </c>
      <c r="F7" s="271" t="s">
        <v>122</v>
      </c>
      <c r="G7" s="271" t="s">
        <v>123</v>
      </c>
      <c r="H7" s="271" t="s">
        <v>121</v>
      </c>
    </row>
    <row r="8" spans="1:254" ht="29.25" hidden="1" customHeight="1">
      <c r="A8" s="288"/>
      <c r="B8" s="282"/>
      <c r="C8" s="282"/>
      <c r="D8" s="283"/>
      <c r="E8" s="282"/>
      <c r="F8" s="282"/>
      <c r="G8" s="282"/>
      <c r="H8" s="282"/>
    </row>
    <row r="9" spans="1:254" s="296" customFormat="1" ht="18" customHeight="1">
      <c r="A9" s="317"/>
      <c r="B9" s="291" t="s">
        <v>53</v>
      </c>
      <c r="C9" s="292">
        <v>1579598</v>
      </c>
      <c r="D9" s="293">
        <v>0.16194133832649674</v>
      </c>
      <c r="E9" s="293">
        <v>1.0402114452683131E-2</v>
      </c>
      <c r="F9" s="322">
        <v>904.35938064621519</v>
      </c>
      <c r="G9" s="293">
        <v>0.89530512601539969</v>
      </c>
      <c r="H9" s="293">
        <v>1.9976872394141587E-2</v>
      </c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294"/>
      <c r="DD9" s="294"/>
      <c r="DE9" s="294"/>
      <c r="DF9" s="294"/>
      <c r="DG9" s="294"/>
      <c r="DH9" s="294"/>
      <c r="DI9" s="294"/>
      <c r="DJ9" s="294"/>
      <c r="DK9" s="294"/>
      <c r="DL9" s="294"/>
      <c r="DM9" s="294"/>
      <c r="DN9" s="294"/>
      <c r="DO9" s="294"/>
      <c r="DP9" s="294"/>
      <c r="DQ9" s="294"/>
      <c r="DR9" s="294"/>
      <c r="DS9" s="294"/>
      <c r="DT9" s="294"/>
      <c r="DU9" s="294"/>
      <c r="DV9" s="294"/>
      <c r="DW9" s="294"/>
      <c r="DX9" s="294"/>
      <c r="DY9" s="294"/>
      <c r="DZ9" s="294"/>
      <c r="EA9" s="294"/>
      <c r="EB9" s="294"/>
      <c r="EC9" s="294"/>
      <c r="ED9" s="294"/>
      <c r="EE9" s="294"/>
      <c r="EF9" s="294"/>
      <c r="EG9" s="294"/>
      <c r="EH9" s="294"/>
      <c r="EI9" s="294"/>
      <c r="EJ9" s="294"/>
      <c r="EK9" s="294"/>
      <c r="EL9" s="294"/>
      <c r="EM9" s="294"/>
      <c r="EN9" s="294"/>
      <c r="EO9" s="294"/>
      <c r="EP9" s="294"/>
      <c r="EQ9" s="294"/>
      <c r="ER9" s="294"/>
      <c r="ES9" s="294"/>
      <c r="ET9" s="294"/>
      <c r="EU9" s="294"/>
      <c r="EV9" s="294"/>
      <c r="EW9" s="294"/>
      <c r="EX9" s="294"/>
      <c r="EY9" s="294"/>
      <c r="EZ9" s="294"/>
      <c r="FA9" s="294"/>
      <c r="FB9" s="294"/>
      <c r="FC9" s="294"/>
      <c r="FD9" s="294"/>
      <c r="FE9" s="294"/>
      <c r="FF9" s="294"/>
      <c r="FG9" s="294"/>
      <c r="FH9" s="294"/>
      <c r="FI9" s="294"/>
      <c r="FJ9" s="294"/>
      <c r="FK9" s="294"/>
      <c r="FL9" s="294"/>
      <c r="FM9" s="294"/>
      <c r="FN9" s="294"/>
      <c r="FO9" s="294"/>
      <c r="FP9" s="294"/>
      <c r="FQ9" s="294"/>
      <c r="FR9" s="294"/>
      <c r="FS9" s="294"/>
      <c r="FT9" s="294"/>
      <c r="FU9" s="294"/>
      <c r="FV9" s="294"/>
      <c r="FW9" s="294"/>
      <c r="FX9" s="294"/>
      <c r="FY9" s="294"/>
      <c r="FZ9" s="294"/>
      <c r="GA9" s="294"/>
      <c r="GB9" s="294"/>
      <c r="GC9" s="294"/>
      <c r="GD9" s="294"/>
      <c r="GE9" s="294"/>
      <c r="GF9" s="294"/>
      <c r="GG9" s="294"/>
      <c r="GH9" s="294"/>
      <c r="GI9" s="294"/>
      <c r="GJ9" s="294"/>
      <c r="GK9" s="294"/>
      <c r="GL9" s="294"/>
      <c r="GM9" s="295"/>
      <c r="GN9" s="295"/>
      <c r="GO9" s="295"/>
      <c r="GP9" s="295"/>
      <c r="GQ9" s="295"/>
      <c r="GR9" s="295"/>
      <c r="GS9" s="295"/>
      <c r="GT9" s="295"/>
      <c r="GU9" s="295"/>
      <c r="GV9" s="295"/>
      <c r="GW9" s="295"/>
      <c r="GX9" s="295"/>
      <c r="GY9" s="295"/>
      <c r="GZ9" s="295"/>
      <c r="HA9" s="295"/>
      <c r="HB9" s="295"/>
      <c r="HC9" s="295"/>
      <c r="HD9" s="295"/>
      <c r="HE9" s="295"/>
      <c r="HF9" s="295"/>
      <c r="HG9" s="295"/>
      <c r="HH9" s="295"/>
      <c r="HI9" s="295"/>
      <c r="HJ9" s="295"/>
      <c r="HK9" s="295"/>
      <c r="HL9" s="295"/>
      <c r="HM9" s="295"/>
      <c r="HN9" s="295"/>
      <c r="HO9" s="295"/>
      <c r="HP9" s="295"/>
      <c r="HQ9" s="295"/>
      <c r="HR9" s="295"/>
      <c r="HS9" s="295"/>
      <c r="HT9" s="295"/>
      <c r="HU9" s="295"/>
      <c r="HV9" s="295"/>
      <c r="HW9" s="295"/>
      <c r="HX9" s="295"/>
      <c r="HY9" s="295"/>
      <c r="HZ9" s="295"/>
      <c r="IA9" s="295"/>
      <c r="IB9" s="295"/>
      <c r="IC9" s="295"/>
      <c r="ID9" s="295"/>
      <c r="IE9" s="295"/>
      <c r="IF9" s="295"/>
      <c r="IG9" s="295"/>
      <c r="IH9" s="295"/>
      <c r="II9" s="295"/>
      <c r="IJ9" s="295"/>
      <c r="IK9" s="295"/>
      <c r="IL9" s="295"/>
      <c r="IM9" s="295"/>
      <c r="IN9" s="295"/>
      <c r="IO9" s="295"/>
      <c r="IP9" s="295"/>
      <c r="IQ9" s="295"/>
      <c r="IR9" s="295"/>
      <c r="IS9" s="295"/>
      <c r="IT9" s="295"/>
    </row>
    <row r="10" spans="1:254" s="299" customFormat="1" ht="18" customHeight="1">
      <c r="A10" s="317">
        <v>4</v>
      </c>
      <c r="B10" s="270" t="s">
        <v>54</v>
      </c>
      <c r="C10" s="297">
        <v>107479</v>
      </c>
      <c r="D10" s="298">
        <v>1.1018811812874885E-2</v>
      </c>
      <c r="E10" s="298">
        <v>1.7157836957961914E-2</v>
      </c>
      <c r="F10" s="323">
        <v>819.00689576568413</v>
      </c>
      <c r="G10" s="298">
        <v>0.8108071721410367</v>
      </c>
      <c r="H10" s="298">
        <v>2.0206773965545377E-2</v>
      </c>
    </row>
    <row r="11" spans="1:254" s="300" customFormat="1" ht="18" customHeight="1">
      <c r="A11" s="317">
        <v>11</v>
      </c>
      <c r="B11" s="270" t="s">
        <v>55</v>
      </c>
      <c r="C11" s="297">
        <v>222260</v>
      </c>
      <c r="D11" s="298">
        <v>2.2786229063627053E-2</v>
      </c>
      <c r="E11" s="298">
        <v>9.7632558118403434E-3</v>
      </c>
      <c r="F11" s="323">
        <v>1006.204900656888</v>
      </c>
      <c r="G11" s="298">
        <v>0.99613099024440133</v>
      </c>
      <c r="H11" s="298">
        <v>1.9186529300777133E-2</v>
      </c>
    </row>
    <row r="12" spans="1:254" s="300" customFormat="1" ht="18" customHeight="1">
      <c r="A12" s="317">
        <v>14</v>
      </c>
      <c r="B12" s="270" t="s">
        <v>56</v>
      </c>
      <c r="C12" s="297">
        <v>172367</v>
      </c>
      <c r="D12" s="298">
        <v>1.7671168653874761E-2</v>
      </c>
      <c r="E12" s="298">
        <v>6.9224568003645182E-3</v>
      </c>
      <c r="F12" s="323">
        <v>835.07706852239767</v>
      </c>
      <c r="G12" s="298">
        <v>0.8267164537307935</v>
      </c>
      <c r="H12" s="298">
        <v>2.2017706792591074E-2</v>
      </c>
    </row>
    <row r="13" spans="1:254" s="300" customFormat="1" ht="18" customHeight="1">
      <c r="A13" s="317">
        <v>18</v>
      </c>
      <c r="B13" s="270" t="s">
        <v>57</v>
      </c>
      <c r="C13" s="297">
        <v>188618</v>
      </c>
      <c r="D13" s="298">
        <v>1.9337230961590963E-2</v>
      </c>
      <c r="E13" s="298">
        <v>6.0968129083878164E-3</v>
      </c>
      <c r="F13" s="323">
        <v>853.48787501723086</v>
      </c>
      <c r="G13" s="298">
        <v>0.84494293512928742</v>
      </c>
      <c r="H13" s="298">
        <v>2.2813825185147296E-2</v>
      </c>
    </row>
    <row r="14" spans="1:254" s="300" customFormat="1" ht="18" customHeight="1">
      <c r="A14" s="317">
        <v>21</v>
      </c>
      <c r="B14" s="270" t="s">
        <v>58</v>
      </c>
      <c r="C14" s="297">
        <v>98018</v>
      </c>
      <c r="D14" s="298">
        <v>1.004886439466659E-2</v>
      </c>
      <c r="E14" s="298">
        <v>1.2185299159420904E-2</v>
      </c>
      <c r="F14" s="323">
        <v>923.48630863718847</v>
      </c>
      <c r="G14" s="298">
        <v>0.91424055925324532</v>
      </c>
      <c r="H14" s="298">
        <v>1.5795376579758047E-2</v>
      </c>
    </row>
    <row r="15" spans="1:254" s="300" customFormat="1" ht="18" customHeight="1">
      <c r="A15" s="317">
        <v>23</v>
      </c>
      <c r="B15" s="270" t="s">
        <v>59</v>
      </c>
      <c r="C15" s="297">
        <v>142100</v>
      </c>
      <c r="D15" s="298">
        <v>1.4568177584546947E-2</v>
      </c>
      <c r="E15" s="298">
        <v>3.0564633965566301E-3</v>
      </c>
      <c r="F15" s="323">
        <v>829.71803434201252</v>
      </c>
      <c r="G15" s="298">
        <v>0.82141107306590544</v>
      </c>
      <c r="H15" s="298">
        <v>2.0226356990189487E-2</v>
      </c>
    </row>
    <row r="16" spans="1:254" s="300" customFormat="1" ht="18" customHeight="1">
      <c r="A16" s="317">
        <v>29</v>
      </c>
      <c r="B16" s="270" t="s">
        <v>60</v>
      </c>
      <c r="C16" s="297">
        <v>269700</v>
      </c>
      <c r="D16" s="298">
        <v>2.7649806435976858E-2</v>
      </c>
      <c r="E16" s="298">
        <v>1.4821587817625659E-2</v>
      </c>
      <c r="F16" s="323">
        <v>919.585434000742</v>
      </c>
      <c r="G16" s="298">
        <v>0.91037873934769131</v>
      </c>
      <c r="H16" s="298">
        <v>1.8286240523398334E-2</v>
      </c>
    </row>
    <row r="17" spans="1:456" s="300" customFormat="1" ht="18" customHeight="1">
      <c r="A17" s="317">
        <v>41</v>
      </c>
      <c r="B17" s="270" t="s">
        <v>61</v>
      </c>
      <c r="C17" s="297">
        <v>379056</v>
      </c>
      <c r="D17" s="298">
        <v>3.8861049419338684E-2</v>
      </c>
      <c r="E17" s="298">
        <v>1.1798118707225136E-2</v>
      </c>
      <c r="F17" s="323">
        <v>937.86357495990092</v>
      </c>
      <c r="G17" s="298">
        <v>0.92847388342976378</v>
      </c>
      <c r="H17" s="298">
        <v>2.0110233376419595E-2</v>
      </c>
    </row>
    <row r="18" spans="1:456" s="300" customFormat="1" ht="18" hidden="1" customHeight="1">
      <c r="A18" s="317"/>
      <c r="B18" s="270"/>
      <c r="C18" s="297"/>
      <c r="D18" s="298"/>
      <c r="E18" s="298"/>
      <c r="F18" s="323"/>
      <c r="G18" s="298"/>
      <c r="H18" s="298"/>
    </row>
    <row r="19" spans="1:456" s="301" customFormat="1" ht="18" customHeight="1">
      <c r="A19" s="317"/>
      <c r="B19" s="291" t="s">
        <v>62</v>
      </c>
      <c r="C19" s="292">
        <v>303512</v>
      </c>
      <c r="D19" s="293">
        <v>3.1116233040401217E-2</v>
      </c>
      <c r="E19" s="293">
        <v>-9.7758789239288379E-4</v>
      </c>
      <c r="F19" s="322">
        <v>1064.4996017949868</v>
      </c>
      <c r="G19" s="293">
        <v>1.0538420571779714</v>
      </c>
      <c r="H19" s="293">
        <v>2.0499766105976702E-2</v>
      </c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4"/>
      <c r="AR19" s="294"/>
      <c r="AS19" s="294"/>
      <c r="AT19" s="294"/>
      <c r="AU19" s="294"/>
      <c r="AV19" s="294"/>
      <c r="AW19" s="294"/>
      <c r="AX19" s="294"/>
      <c r="AY19" s="294"/>
      <c r="AZ19" s="294"/>
      <c r="BA19" s="294"/>
      <c r="BB19" s="294"/>
      <c r="BC19" s="294"/>
      <c r="BD19" s="294"/>
      <c r="BE19" s="294"/>
      <c r="BF19" s="294"/>
      <c r="BG19" s="294"/>
      <c r="BH19" s="294"/>
      <c r="BI19" s="294"/>
      <c r="BJ19" s="294"/>
      <c r="BK19" s="294"/>
      <c r="BL19" s="294"/>
      <c r="BM19" s="294"/>
      <c r="BN19" s="294"/>
      <c r="BO19" s="294"/>
      <c r="BP19" s="294"/>
      <c r="BQ19" s="294"/>
      <c r="BR19" s="294"/>
      <c r="BS19" s="294"/>
      <c r="BT19" s="294"/>
      <c r="BU19" s="294"/>
      <c r="BV19" s="294"/>
      <c r="BW19" s="294"/>
      <c r="BX19" s="294"/>
      <c r="BY19" s="294"/>
      <c r="BZ19" s="294"/>
      <c r="CA19" s="294"/>
      <c r="CB19" s="294"/>
      <c r="CC19" s="294"/>
      <c r="CD19" s="294"/>
      <c r="CE19" s="294"/>
      <c r="CF19" s="294"/>
      <c r="CG19" s="294"/>
      <c r="CH19" s="294"/>
      <c r="CI19" s="294"/>
      <c r="CJ19" s="294"/>
      <c r="CK19" s="294"/>
      <c r="CL19" s="294"/>
      <c r="CM19" s="294"/>
      <c r="CN19" s="294"/>
      <c r="CO19" s="294"/>
      <c r="CP19" s="294"/>
      <c r="CQ19" s="294"/>
      <c r="CR19" s="294"/>
      <c r="CS19" s="294"/>
      <c r="CT19" s="294"/>
      <c r="CU19" s="294"/>
      <c r="CV19" s="294"/>
      <c r="CW19" s="294"/>
      <c r="CX19" s="294"/>
      <c r="CY19" s="294"/>
      <c r="CZ19" s="294"/>
      <c r="DA19" s="294"/>
      <c r="DB19" s="294"/>
      <c r="DC19" s="294"/>
      <c r="DD19" s="294"/>
      <c r="DE19" s="294"/>
      <c r="DF19" s="294"/>
      <c r="DG19" s="294"/>
      <c r="DH19" s="294"/>
      <c r="DI19" s="294"/>
      <c r="DJ19" s="294"/>
      <c r="DK19" s="294"/>
      <c r="DL19" s="294"/>
      <c r="DM19" s="294"/>
      <c r="DN19" s="294"/>
      <c r="DO19" s="294"/>
      <c r="DP19" s="294"/>
      <c r="DQ19" s="294"/>
      <c r="DR19" s="294"/>
      <c r="DS19" s="294"/>
      <c r="DT19" s="294"/>
      <c r="DU19" s="294"/>
      <c r="DV19" s="294"/>
      <c r="DW19" s="294"/>
      <c r="DX19" s="294"/>
      <c r="DY19" s="294"/>
      <c r="DZ19" s="294"/>
      <c r="EA19" s="294"/>
      <c r="EB19" s="294"/>
      <c r="EC19" s="294"/>
      <c r="ED19" s="294"/>
      <c r="EE19" s="294"/>
      <c r="EF19" s="294"/>
      <c r="EG19" s="294"/>
      <c r="EH19" s="294"/>
      <c r="EI19" s="294"/>
      <c r="EJ19" s="294"/>
      <c r="EK19" s="294"/>
      <c r="EL19" s="294"/>
      <c r="EM19" s="294"/>
      <c r="EN19" s="294"/>
      <c r="EO19" s="294"/>
      <c r="EP19" s="294"/>
      <c r="EQ19" s="294"/>
      <c r="ER19" s="294"/>
      <c r="ES19" s="294"/>
      <c r="ET19" s="294"/>
      <c r="EU19" s="294"/>
      <c r="EV19" s="294"/>
      <c r="EW19" s="294"/>
      <c r="EX19" s="294"/>
      <c r="EY19" s="294"/>
      <c r="EZ19" s="294"/>
      <c r="FA19" s="294"/>
      <c r="FB19" s="294"/>
      <c r="FC19" s="294"/>
      <c r="FD19" s="294"/>
      <c r="FE19" s="294"/>
      <c r="FF19" s="294"/>
      <c r="FG19" s="294"/>
      <c r="FH19" s="294"/>
      <c r="FI19" s="294"/>
      <c r="FJ19" s="294"/>
      <c r="FK19" s="294"/>
      <c r="FL19" s="294"/>
      <c r="FM19" s="294"/>
      <c r="FN19" s="294"/>
      <c r="FO19" s="294"/>
      <c r="FP19" s="294"/>
      <c r="FQ19" s="294"/>
      <c r="FR19" s="294"/>
      <c r="FS19" s="294"/>
      <c r="FT19" s="294"/>
      <c r="FU19" s="294"/>
      <c r="FV19" s="294"/>
      <c r="FW19" s="294"/>
      <c r="FX19" s="294"/>
      <c r="FY19" s="294"/>
      <c r="FZ19" s="294"/>
      <c r="GA19" s="294"/>
      <c r="GB19" s="294"/>
      <c r="GC19" s="294"/>
      <c r="GD19" s="294"/>
      <c r="GE19" s="294"/>
      <c r="GF19" s="294"/>
      <c r="GG19" s="294"/>
      <c r="GH19" s="294"/>
      <c r="GI19" s="294"/>
      <c r="GJ19" s="294"/>
      <c r="GK19" s="294"/>
      <c r="GL19" s="294"/>
      <c r="GM19" s="295"/>
      <c r="GN19" s="295"/>
      <c r="GO19" s="295"/>
      <c r="GP19" s="295"/>
      <c r="GQ19" s="295"/>
      <c r="GR19" s="295"/>
      <c r="GS19" s="295"/>
      <c r="GT19" s="295"/>
      <c r="GU19" s="295"/>
      <c r="GV19" s="295"/>
      <c r="GW19" s="295"/>
      <c r="GX19" s="295"/>
      <c r="GY19" s="295"/>
      <c r="GZ19" s="295"/>
      <c r="HA19" s="295"/>
      <c r="HB19" s="295"/>
      <c r="HC19" s="295"/>
      <c r="HD19" s="295"/>
      <c r="HE19" s="295"/>
      <c r="HF19" s="295"/>
      <c r="HG19" s="295"/>
      <c r="HH19" s="295"/>
      <c r="HI19" s="295"/>
      <c r="HJ19" s="295"/>
      <c r="HK19" s="295"/>
      <c r="HL19" s="295"/>
      <c r="HM19" s="295"/>
      <c r="HN19" s="295"/>
      <c r="HO19" s="295"/>
      <c r="HP19" s="295"/>
      <c r="HQ19" s="295"/>
      <c r="HR19" s="295"/>
      <c r="HS19" s="295"/>
      <c r="HT19" s="295"/>
      <c r="HU19" s="295"/>
      <c r="HV19" s="295"/>
      <c r="HW19" s="295"/>
      <c r="HX19" s="295"/>
      <c r="HY19" s="295"/>
      <c r="HZ19" s="295"/>
      <c r="IA19" s="295"/>
      <c r="IB19" s="295"/>
      <c r="IC19" s="295"/>
      <c r="ID19" s="295"/>
      <c r="IE19" s="295"/>
      <c r="IF19" s="295"/>
      <c r="IG19" s="295"/>
      <c r="IH19" s="295"/>
      <c r="II19" s="295"/>
      <c r="IJ19" s="295"/>
      <c r="IK19" s="295"/>
      <c r="IL19" s="295"/>
      <c r="IM19" s="295"/>
      <c r="IN19" s="295"/>
      <c r="IO19" s="295"/>
      <c r="IP19" s="295"/>
      <c r="IQ19" s="295"/>
      <c r="IR19" s="295"/>
      <c r="IS19" s="295"/>
      <c r="IT19" s="295"/>
      <c r="IU19" s="295"/>
      <c r="IV19" s="295"/>
      <c r="IW19" s="295"/>
      <c r="IX19" s="295"/>
      <c r="IY19" s="295"/>
      <c r="IZ19" s="295"/>
      <c r="JA19" s="295"/>
      <c r="JB19" s="295"/>
      <c r="JC19" s="295"/>
      <c r="JD19" s="295"/>
      <c r="JE19" s="295"/>
      <c r="JF19" s="295"/>
      <c r="JG19" s="295"/>
      <c r="JH19" s="295"/>
      <c r="JI19" s="295"/>
      <c r="JJ19" s="295"/>
      <c r="JK19" s="295"/>
      <c r="JL19" s="295"/>
      <c r="JM19" s="295"/>
      <c r="JN19" s="295"/>
      <c r="JO19" s="295"/>
      <c r="JP19" s="295"/>
      <c r="JQ19" s="295"/>
      <c r="JR19" s="295"/>
      <c r="JS19" s="295"/>
      <c r="JT19" s="295"/>
      <c r="JU19" s="295"/>
      <c r="JV19" s="295"/>
      <c r="JW19" s="295"/>
      <c r="JX19" s="295"/>
      <c r="JY19" s="295"/>
      <c r="JZ19" s="295"/>
      <c r="KA19" s="295"/>
      <c r="KB19" s="295"/>
      <c r="KC19" s="295"/>
      <c r="KD19" s="295"/>
      <c r="KE19" s="295"/>
      <c r="KF19" s="295"/>
      <c r="KG19" s="295"/>
      <c r="KH19" s="295"/>
      <c r="KI19" s="295"/>
      <c r="KJ19" s="295"/>
      <c r="KK19" s="295"/>
      <c r="KL19" s="295"/>
      <c r="KM19" s="295"/>
      <c r="KN19" s="295"/>
      <c r="KO19" s="295"/>
      <c r="KP19" s="295"/>
      <c r="KQ19" s="295"/>
      <c r="KR19" s="295"/>
      <c r="KS19" s="295"/>
      <c r="KT19" s="295"/>
      <c r="KU19" s="295"/>
      <c r="KV19" s="295"/>
      <c r="KW19" s="295"/>
      <c r="KX19" s="295"/>
      <c r="KY19" s="295"/>
      <c r="KZ19" s="295"/>
      <c r="LA19" s="295"/>
      <c r="LB19" s="295"/>
      <c r="LC19" s="295"/>
      <c r="LD19" s="295"/>
      <c r="LE19" s="295"/>
      <c r="LF19" s="295"/>
      <c r="LG19" s="295"/>
      <c r="LH19" s="295"/>
      <c r="LI19" s="295"/>
      <c r="LJ19" s="295"/>
      <c r="LK19" s="295"/>
      <c r="LL19" s="295"/>
      <c r="LM19" s="295"/>
      <c r="LN19" s="295"/>
      <c r="LO19" s="295"/>
      <c r="LP19" s="295"/>
      <c r="LQ19" s="295"/>
      <c r="LR19" s="295"/>
      <c r="LS19" s="295"/>
      <c r="LT19" s="295"/>
      <c r="LU19" s="295"/>
      <c r="LV19" s="295"/>
      <c r="LW19" s="295"/>
      <c r="LX19" s="295"/>
      <c r="LY19" s="295"/>
      <c r="LZ19" s="295"/>
      <c r="MA19" s="295"/>
      <c r="MB19" s="295"/>
      <c r="MC19" s="295"/>
      <c r="MD19" s="295"/>
      <c r="ME19" s="295"/>
      <c r="MF19" s="295"/>
      <c r="MG19" s="295"/>
      <c r="MH19" s="295"/>
      <c r="MI19" s="295"/>
      <c r="MJ19" s="295"/>
      <c r="MK19" s="295"/>
      <c r="ML19" s="295"/>
      <c r="MM19" s="295"/>
      <c r="MN19" s="295"/>
      <c r="MO19" s="295"/>
      <c r="MP19" s="295"/>
      <c r="MQ19" s="295"/>
      <c r="MR19" s="295"/>
      <c r="MS19" s="295"/>
      <c r="MT19" s="295"/>
      <c r="MU19" s="295"/>
      <c r="MV19" s="295"/>
      <c r="MW19" s="295"/>
      <c r="MX19" s="295"/>
      <c r="MY19" s="295"/>
      <c r="MZ19" s="295"/>
      <c r="NA19" s="295"/>
      <c r="NB19" s="295"/>
      <c r="NC19" s="295"/>
      <c r="ND19" s="295"/>
      <c r="NE19" s="295"/>
      <c r="NF19" s="295"/>
      <c r="NG19" s="295"/>
      <c r="NH19" s="295"/>
      <c r="NI19" s="295"/>
      <c r="NJ19" s="295"/>
      <c r="NK19" s="295"/>
      <c r="NL19" s="295"/>
      <c r="NM19" s="295"/>
      <c r="NN19" s="295"/>
      <c r="NO19" s="295"/>
      <c r="NP19" s="295"/>
      <c r="NQ19" s="295"/>
      <c r="NR19" s="295"/>
      <c r="NS19" s="295"/>
      <c r="NT19" s="295"/>
      <c r="NU19" s="295"/>
      <c r="NV19" s="295"/>
      <c r="NW19" s="295"/>
      <c r="NX19" s="295"/>
      <c r="NY19" s="295"/>
      <c r="NZ19" s="295"/>
      <c r="OA19" s="295"/>
      <c r="OB19" s="295"/>
      <c r="OC19" s="295"/>
      <c r="OD19" s="295"/>
      <c r="OE19" s="295"/>
      <c r="OF19" s="295"/>
      <c r="OG19" s="295"/>
      <c r="OH19" s="295"/>
      <c r="OI19" s="295"/>
      <c r="OJ19" s="295"/>
      <c r="OK19" s="295"/>
      <c r="OL19" s="295"/>
      <c r="OM19" s="295"/>
      <c r="ON19" s="295"/>
      <c r="OO19" s="295"/>
      <c r="OP19" s="295"/>
      <c r="OQ19" s="295"/>
      <c r="OR19" s="295"/>
      <c r="OS19" s="295"/>
      <c r="OT19" s="295"/>
      <c r="OU19" s="295"/>
      <c r="OV19" s="295"/>
      <c r="OW19" s="295"/>
      <c r="OX19" s="295"/>
      <c r="OY19" s="295"/>
      <c r="OZ19" s="295"/>
      <c r="PA19" s="295"/>
      <c r="PB19" s="295"/>
      <c r="PC19" s="295"/>
      <c r="PD19" s="295"/>
      <c r="PE19" s="295"/>
      <c r="PF19" s="295"/>
      <c r="PG19" s="295"/>
      <c r="PH19" s="295"/>
      <c r="PI19" s="295"/>
      <c r="PJ19" s="295"/>
      <c r="PK19" s="295"/>
      <c r="PL19" s="295"/>
      <c r="PM19" s="295"/>
      <c r="PN19" s="295"/>
      <c r="PO19" s="295"/>
      <c r="PP19" s="295"/>
      <c r="PQ19" s="295"/>
      <c r="PR19" s="295"/>
      <c r="PS19" s="295"/>
      <c r="PT19" s="295"/>
      <c r="PU19" s="295"/>
      <c r="PV19" s="295"/>
      <c r="PW19" s="295"/>
      <c r="PX19" s="295"/>
      <c r="PY19" s="295"/>
      <c r="PZ19" s="295"/>
      <c r="QA19" s="295"/>
      <c r="QB19" s="295"/>
      <c r="QC19" s="295"/>
      <c r="QD19" s="295"/>
      <c r="QE19" s="295"/>
      <c r="QF19" s="295"/>
      <c r="QG19" s="295"/>
      <c r="QH19" s="295"/>
      <c r="QI19" s="295"/>
      <c r="QJ19" s="295"/>
      <c r="QK19" s="295"/>
      <c r="QL19" s="295"/>
      <c r="QM19" s="295"/>
      <c r="QN19" s="295"/>
    </row>
    <row r="20" spans="1:456" s="299" customFormat="1" ht="18" customHeight="1">
      <c r="A20" s="317">
        <v>22</v>
      </c>
      <c r="B20" s="270" t="s">
        <v>63</v>
      </c>
      <c r="C20" s="297">
        <v>53189</v>
      </c>
      <c r="D20" s="298">
        <v>5.4529683148801375E-3</v>
      </c>
      <c r="E20" s="298">
        <v>8.6558907099720805E-4</v>
      </c>
      <c r="F20" s="323">
        <v>966.215309556487</v>
      </c>
      <c r="G20" s="298">
        <v>0.9565417664627387</v>
      </c>
      <c r="H20" s="298">
        <v>2.1043136050329148E-2</v>
      </c>
    </row>
    <row r="21" spans="1:456" s="300" customFormat="1" ht="18" customHeight="1">
      <c r="A21" s="317">
        <v>40</v>
      </c>
      <c r="B21" s="270" t="s">
        <v>64</v>
      </c>
      <c r="C21" s="297">
        <v>35794</v>
      </c>
      <c r="D21" s="298">
        <v>3.6696224381511148E-3</v>
      </c>
      <c r="E21" s="298">
        <v>-5.3077671251910985E-3</v>
      </c>
      <c r="F21" s="323">
        <v>965.25437810806284</v>
      </c>
      <c r="G21" s="298">
        <v>0.95559045565650946</v>
      </c>
      <c r="H21" s="298">
        <v>2.369973768378153E-2</v>
      </c>
    </row>
    <row r="22" spans="1:456" s="300" customFormat="1" ht="18" customHeight="1">
      <c r="A22" s="317">
        <v>50</v>
      </c>
      <c r="B22" s="289" t="s">
        <v>65</v>
      </c>
      <c r="C22" s="302">
        <v>214529</v>
      </c>
      <c r="D22" s="303">
        <v>2.1993642287369965E-2</v>
      </c>
      <c r="E22" s="303">
        <v>-7.0802725904950403E-4</v>
      </c>
      <c r="F22" s="324">
        <v>1105.42659421337</v>
      </c>
      <c r="G22" s="303">
        <v>1.094359297214105</v>
      </c>
      <c r="H22" s="303">
        <v>1.9880412198729491E-2</v>
      </c>
    </row>
    <row r="23" spans="1:456" s="300" customFormat="1" ht="18" hidden="1" customHeight="1">
      <c r="A23" s="317"/>
      <c r="B23" s="289"/>
      <c r="C23" s="302"/>
      <c r="D23" s="303"/>
      <c r="E23" s="303"/>
      <c r="F23" s="324"/>
      <c r="G23" s="303"/>
      <c r="H23" s="303"/>
    </row>
    <row r="24" spans="1:456" s="296" customFormat="1" ht="18" customHeight="1">
      <c r="A24" s="317">
        <v>33</v>
      </c>
      <c r="B24" s="291" t="s">
        <v>66</v>
      </c>
      <c r="C24" s="292">
        <v>300676</v>
      </c>
      <c r="D24" s="293">
        <v>3.082548461232398E-2</v>
      </c>
      <c r="E24" s="293">
        <v>-3.2454293812468338E-3</v>
      </c>
      <c r="F24" s="322">
        <v>1190.1334855791606</v>
      </c>
      <c r="G24" s="293">
        <v>1.1782181211192997</v>
      </c>
      <c r="H24" s="293">
        <v>1.8674190978171801E-2</v>
      </c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4"/>
      <c r="AR24" s="294"/>
      <c r="AS24" s="294"/>
      <c r="AT24" s="294"/>
      <c r="AU24" s="294"/>
      <c r="AV24" s="294"/>
      <c r="AW24" s="294"/>
      <c r="AX24" s="294"/>
      <c r="AY24" s="294"/>
      <c r="AZ24" s="294"/>
      <c r="BA24" s="294"/>
      <c r="BB24" s="294"/>
      <c r="BC24" s="294"/>
      <c r="BD24" s="294"/>
      <c r="BE24" s="294"/>
      <c r="BF24" s="294"/>
      <c r="BG24" s="294"/>
      <c r="BH24" s="294"/>
      <c r="BI24" s="294"/>
      <c r="BJ24" s="294"/>
      <c r="BK24" s="294"/>
      <c r="BL24" s="294"/>
      <c r="BM24" s="294"/>
      <c r="BN24" s="294"/>
      <c r="BO24" s="294"/>
      <c r="BP24" s="294"/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4"/>
      <c r="CW24" s="294"/>
      <c r="CX24" s="294"/>
      <c r="CY24" s="294"/>
      <c r="CZ24" s="294"/>
      <c r="DA24" s="294"/>
      <c r="DB24" s="294"/>
      <c r="DC24" s="294"/>
      <c r="DD24" s="294"/>
      <c r="DE24" s="294"/>
      <c r="DF24" s="294"/>
      <c r="DG24" s="294"/>
      <c r="DH24" s="294"/>
      <c r="DI24" s="294"/>
      <c r="DJ24" s="294"/>
      <c r="DK24" s="294"/>
      <c r="DL24" s="294"/>
      <c r="DM24" s="294"/>
      <c r="DN24" s="294"/>
      <c r="DO24" s="294"/>
      <c r="DP24" s="294"/>
      <c r="DQ24" s="294"/>
      <c r="DR24" s="294"/>
      <c r="DS24" s="294"/>
      <c r="DT24" s="294"/>
      <c r="DU24" s="294"/>
      <c r="DV24" s="294"/>
      <c r="DW24" s="294"/>
      <c r="DX24" s="294"/>
      <c r="DY24" s="294"/>
      <c r="DZ24" s="294"/>
      <c r="EA24" s="294"/>
      <c r="EB24" s="294"/>
      <c r="EC24" s="294"/>
      <c r="ED24" s="294"/>
      <c r="EE24" s="294"/>
      <c r="EF24" s="294"/>
      <c r="EG24" s="294"/>
      <c r="EH24" s="294"/>
      <c r="EI24" s="294"/>
      <c r="EJ24" s="294"/>
      <c r="EK24" s="294"/>
      <c r="EL24" s="294"/>
      <c r="EM24" s="294"/>
      <c r="EN24" s="294"/>
      <c r="EO24" s="294"/>
      <c r="EP24" s="294"/>
      <c r="EQ24" s="294"/>
      <c r="ER24" s="294"/>
      <c r="ES24" s="294"/>
      <c r="ET24" s="294"/>
      <c r="EU24" s="294"/>
      <c r="EV24" s="294"/>
      <c r="EW24" s="294"/>
      <c r="EX24" s="294"/>
      <c r="EY24" s="294"/>
      <c r="EZ24" s="294"/>
      <c r="FA24" s="294"/>
      <c r="FB24" s="294"/>
      <c r="FC24" s="294"/>
      <c r="FD24" s="294"/>
      <c r="FE24" s="294"/>
      <c r="FF24" s="294"/>
      <c r="FG24" s="294"/>
      <c r="FH24" s="294"/>
      <c r="FI24" s="294"/>
      <c r="FJ24" s="294"/>
      <c r="FK24" s="294"/>
      <c r="FL24" s="294"/>
      <c r="FM24" s="294"/>
      <c r="FN24" s="294"/>
      <c r="FO24" s="294"/>
      <c r="FP24" s="294"/>
      <c r="FQ24" s="294"/>
      <c r="FR24" s="294"/>
      <c r="FS24" s="294"/>
      <c r="FT24" s="294"/>
      <c r="FU24" s="294"/>
      <c r="FV24" s="294"/>
      <c r="FW24" s="294"/>
      <c r="FX24" s="294"/>
      <c r="FY24" s="294"/>
      <c r="FZ24" s="294"/>
      <c r="GA24" s="294"/>
      <c r="GB24" s="294"/>
      <c r="GC24" s="294"/>
      <c r="GD24" s="294"/>
      <c r="GE24" s="294"/>
      <c r="GF24" s="294"/>
      <c r="GG24" s="294"/>
      <c r="GH24" s="294"/>
      <c r="GI24" s="294"/>
      <c r="GJ24" s="294"/>
      <c r="GK24" s="294"/>
      <c r="GL24" s="294"/>
      <c r="GM24" s="295"/>
      <c r="GN24" s="295"/>
      <c r="GO24" s="295"/>
      <c r="GP24" s="295"/>
      <c r="GQ24" s="295"/>
      <c r="GR24" s="295"/>
      <c r="GS24" s="295"/>
      <c r="GT24" s="295"/>
      <c r="GU24" s="295"/>
      <c r="GV24" s="295"/>
      <c r="GW24" s="295"/>
      <c r="GX24" s="295"/>
      <c r="GY24" s="295"/>
      <c r="GZ24" s="295"/>
      <c r="HA24" s="295"/>
      <c r="HB24" s="295"/>
      <c r="HC24" s="295"/>
      <c r="HD24" s="295"/>
      <c r="HE24" s="295"/>
      <c r="HF24" s="295"/>
      <c r="HG24" s="295"/>
      <c r="HH24" s="295"/>
      <c r="HI24" s="295"/>
      <c r="HJ24" s="295"/>
      <c r="HK24" s="295"/>
      <c r="HL24" s="295"/>
      <c r="HM24" s="295"/>
      <c r="HN24" s="295"/>
      <c r="HO24" s="295"/>
      <c r="HP24" s="295"/>
      <c r="HQ24" s="295"/>
      <c r="HR24" s="295"/>
      <c r="HS24" s="295"/>
      <c r="HT24" s="295"/>
      <c r="HU24" s="295"/>
      <c r="HV24" s="295"/>
      <c r="HW24" s="295"/>
      <c r="HX24" s="295"/>
      <c r="HY24" s="295"/>
      <c r="HZ24" s="295"/>
      <c r="IA24" s="295"/>
      <c r="IB24" s="295"/>
      <c r="IC24" s="295"/>
      <c r="ID24" s="295"/>
      <c r="IE24" s="295"/>
      <c r="IF24" s="295"/>
      <c r="IG24" s="295"/>
      <c r="IH24" s="295"/>
      <c r="II24" s="295"/>
      <c r="IJ24" s="295"/>
      <c r="IK24" s="295"/>
      <c r="IL24" s="295"/>
      <c r="IM24" s="295"/>
      <c r="IN24" s="295"/>
      <c r="IO24" s="295"/>
      <c r="IP24" s="295"/>
      <c r="IQ24" s="295"/>
      <c r="IR24" s="295"/>
      <c r="IS24" s="295"/>
      <c r="IT24" s="295"/>
    </row>
    <row r="25" spans="1:456" s="296" customFormat="1" ht="18" hidden="1" customHeight="1">
      <c r="A25" s="317"/>
      <c r="B25" s="291"/>
      <c r="C25" s="292"/>
      <c r="D25" s="293"/>
      <c r="E25" s="293"/>
      <c r="F25" s="322"/>
      <c r="G25" s="293"/>
      <c r="H25" s="293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  <c r="BC25" s="294"/>
      <c r="BD25" s="294"/>
      <c r="BE25" s="294"/>
      <c r="BF25" s="294"/>
      <c r="BG25" s="294"/>
      <c r="BH25" s="294"/>
      <c r="BI25" s="294"/>
      <c r="BJ25" s="294"/>
      <c r="BK25" s="294"/>
      <c r="BL25" s="294"/>
      <c r="BM25" s="294"/>
      <c r="BN25" s="294"/>
      <c r="BO25" s="294"/>
      <c r="BP25" s="294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4"/>
      <c r="CW25" s="294"/>
      <c r="CX25" s="294"/>
      <c r="CY25" s="294"/>
      <c r="CZ25" s="294"/>
      <c r="DA25" s="294"/>
      <c r="DB25" s="294"/>
      <c r="DC25" s="294"/>
      <c r="DD25" s="294"/>
      <c r="DE25" s="294"/>
      <c r="DF25" s="294"/>
      <c r="DG25" s="294"/>
      <c r="DH25" s="294"/>
      <c r="DI25" s="294"/>
      <c r="DJ25" s="294"/>
      <c r="DK25" s="294"/>
      <c r="DL25" s="294"/>
      <c r="DM25" s="294"/>
      <c r="DN25" s="294"/>
      <c r="DO25" s="294"/>
      <c r="DP25" s="294"/>
      <c r="DQ25" s="294"/>
      <c r="DR25" s="294"/>
      <c r="DS25" s="294"/>
      <c r="DT25" s="294"/>
      <c r="DU25" s="294"/>
      <c r="DV25" s="294"/>
      <c r="DW25" s="294"/>
      <c r="DX25" s="294"/>
      <c r="DY25" s="294"/>
      <c r="DZ25" s="294"/>
      <c r="EA25" s="294"/>
      <c r="EB25" s="294"/>
      <c r="EC25" s="294"/>
      <c r="ED25" s="294"/>
      <c r="EE25" s="294"/>
      <c r="EF25" s="294"/>
      <c r="EG25" s="294"/>
      <c r="EH25" s="294"/>
      <c r="EI25" s="294"/>
      <c r="EJ25" s="294"/>
      <c r="EK25" s="294"/>
      <c r="EL25" s="294"/>
      <c r="EM25" s="294"/>
      <c r="EN25" s="294"/>
      <c r="EO25" s="294"/>
      <c r="EP25" s="294"/>
      <c r="EQ25" s="294"/>
      <c r="ER25" s="294"/>
      <c r="ES25" s="294"/>
      <c r="ET25" s="294"/>
      <c r="EU25" s="294"/>
      <c r="EV25" s="294"/>
      <c r="EW25" s="294"/>
      <c r="EX25" s="294"/>
      <c r="EY25" s="294"/>
      <c r="EZ25" s="294"/>
      <c r="FA25" s="294"/>
      <c r="FB25" s="294"/>
      <c r="FC25" s="294"/>
      <c r="FD25" s="294"/>
      <c r="FE25" s="294"/>
      <c r="FF25" s="294"/>
      <c r="FG25" s="294"/>
      <c r="FH25" s="294"/>
      <c r="FI25" s="294"/>
      <c r="FJ25" s="294"/>
      <c r="FK25" s="294"/>
      <c r="FL25" s="294"/>
      <c r="FM25" s="294"/>
      <c r="FN25" s="294"/>
      <c r="FO25" s="294"/>
      <c r="FP25" s="294"/>
      <c r="FQ25" s="294"/>
      <c r="FR25" s="294"/>
      <c r="FS25" s="294"/>
      <c r="FT25" s="294"/>
      <c r="FU25" s="294"/>
      <c r="FV25" s="294"/>
      <c r="FW25" s="294"/>
      <c r="FX25" s="294"/>
      <c r="FY25" s="294"/>
      <c r="FZ25" s="294"/>
      <c r="GA25" s="294"/>
      <c r="GB25" s="294"/>
      <c r="GC25" s="294"/>
      <c r="GD25" s="294"/>
      <c r="GE25" s="294"/>
      <c r="GF25" s="294"/>
      <c r="GG25" s="294"/>
      <c r="GH25" s="294"/>
      <c r="GI25" s="294"/>
      <c r="GJ25" s="294"/>
      <c r="GK25" s="294"/>
      <c r="GL25" s="294"/>
      <c r="GM25" s="295"/>
      <c r="GN25" s="295"/>
      <c r="GO25" s="295"/>
      <c r="GP25" s="295"/>
      <c r="GQ25" s="295"/>
      <c r="GR25" s="295"/>
      <c r="GS25" s="295"/>
      <c r="GT25" s="295"/>
      <c r="GU25" s="295"/>
      <c r="GV25" s="295"/>
      <c r="GW25" s="295"/>
      <c r="GX25" s="295"/>
      <c r="GY25" s="295"/>
      <c r="GZ25" s="295"/>
      <c r="HA25" s="295"/>
      <c r="HB25" s="295"/>
      <c r="HC25" s="295"/>
      <c r="HD25" s="295"/>
      <c r="HE25" s="295"/>
      <c r="HF25" s="295"/>
      <c r="HG25" s="295"/>
      <c r="HH25" s="295"/>
      <c r="HI25" s="295"/>
      <c r="HJ25" s="295"/>
      <c r="HK25" s="295"/>
      <c r="HL25" s="295"/>
      <c r="HM25" s="295"/>
      <c r="HN25" s="295"/>
      <c r="HO25" s="295"/>
      <c r="HP25" s="295"/>
      <c r="HQ25" s="295"/>
      <c r="HR25" s="295"/>
      <c r="HS25" s="295"/>
      <c r="HT25" s="295"/>
      <c r="HU25" s="295"/>
      <c r="HV25" s="295"/>
      <c r="HW25" s="295"/>
      <c r="HX25" s="295"/>
      <c r="HY25" s="295"/>
      <c r="HZ25" s="295"/>
      <c r="IA25" s="295"/>
      <c r="IB25" s="295"/>
      <c r="IC25" s="295"/>
      <c r="ID25" s="295"/>
      <c r="IE25" s="295"/>
      <c r="IF25" s="295"/>
      <c r="IG25" s="295"/>
      <c r="IH25" s="295"/>
      <c r="II25" s="295"/>
      <c r="IJ25" s="295"/>
      <c r="IK25" s="295"/>
      <c r="IL25" s="295"/>
      <c r="IM25" s="295"/>
      <c r="IN25" s="295"/>
      <c r="IO25" s="295"/>
      <c r="IP25" s="295"/>
      <c r="IQ25" s="295"/>
      <c r="IR25" s="295"/>
      <c r="IS25" s="295"/>
      <c r="IT25" s="295"/>
    </row>
    <row r="26" spans="1:456" s="296" customFormat="1" ht="18" customHeight="1">
      <c r="A26" s="317">
        <v>7</v>
      </c>
      <c r="B26" s="291" t="s">
        <v>67</v>
      </c>
      <c r="C26" s="292">
        <v>194526</v>
      </c>
      <c r="D26" s="293">
        <v>1.9942922679884442E-2</v>
      </c>
      <c r="E26" s="293">
        <v>1.8722080533749574E-2</v>
      </c>
      <c r="F26" s="322">
        <v>936.28850174269689</v>
      </c>
      <c r="G26" s="293">
        <v>0.92691457951210587</v>
      </c>
      <c r="H26" s="293">
        <v>2.129378595962339E-2</v>
      </c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4"/>
      <c r="AI26" s="294"/>
      <c r="AJ26" s="294"/>
      <c r="AK26" s="294"/>
      <c r="AL26" s="294"/>
      <c r="AM26" s="294"/>
      <c r="AN26" s="294"/>
      <c r="AO26" s="294"/>
      <c r="AP26" s="294"/>
      <c r="AQ26" s="294"/>
      <c r="AR26" s="294"/>
      <c r="AS26" s="294"/>
      <c r="AT26" s="294"/>
      <c r="AU26" s="294"/>
      <c r="AV26" s="294"/>
      <c r="AW26" s="294"/>
      <c r="AX26" s="294"/>
      <c r="AY26" s="294"/>
      <c r="AZ26" s="294"/>
      <c r="BA26" s="294"/>
      <c r="BB26" s="294"/>
      <c r="BC26" s="294"/>
      <c r="BD26" s="294"/>
      <c r="BE26" s="294"/>
      <c r="BF26" s="294"/>
      <c r="BG26" s="294"/>
      <c r="BH26" s="294"/>
      <c r="BI26" s="294"/>
      <c r="BJ26" s="294"/>
      <c r="BK26" s="294"/>
      <c r="BL26" s="294"/>
      <c r="BM26" s="294"/>
      <c r="BN26" s="294"/>
      <c r="BO26" s="294"/>
      <c r="BP26" s="294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4"/>
      <c r="CW26" s="294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  <c r="DJ26" s="294"/>
      <c r="DK26" s="294"/>
      <c r="DL26" s="294"/>
      <c r="DM26" s="294"/>
      <c r="DN26" s="294"/>
      <c r="DO26" s="294"/>
      <c r="DP26" s="294"/>
      <c r="DQ26" s="294"/>
      <c r="DR26" s="294"/>
      <c r="DS26" s="294"/>
      <c r="DT26" s="294"/>
      <c r="DU26" s="294"/>
      <c r="DV26" s="294"/>
      <c r="DW26" s="294"/>
      <c r="DX26" s="294"/>
      <c r="DY26" s="294"/>
      <c r="DZ26" s="294"/>
      <c r="EA26" s="294"/>
      <c r="EB26" s="294"/>
      <c r="EC26" s="294"/>
      <c r="ED26" s="294"/>
      <c r="EE26" s="294"/>
      <c r="EF26" s="294"/>
      <c r="EG26" s="294"/>
      <c r="EH26" s="294"/>
      <c r="EI26" s="294"/>
      <c r="EJ26" s="294"/>
      <c r="EK26" s="294"/>
      <c r="EL26" s="294"/>
      <c r="EM26" s="294"/>
      <c r="EN26" s="294"/>
      <c r="EO26" s="294"/>
      <c r="EP26" s="294"/>
      <c r="EQ26" s="294"/>
      <c r="ER26" s="294"/>
      <c r="ES26" s="294"/>
      <c r="ET26" s="294"/>
      <c r="EU26" s="294"/>
      <c r="EV26" s="294"/>
      <c r="EW26" s="294"/>
      <c r="EX26" s="294"/>
      <c r="EY26" s="294"/>
      <c r="EZ26" s="294"/>
      <c r="FA26" s="294"/>
      <c r="FB26" s="294"/>
      <c r="FC26" s="294"/>
      <c r="FD26" s="294"/>
      <c r="FE26" s="294"/>
      <c r="FF26" s="294"/>
      <c r="FG26" s="294"/>
      <c r="FH26" s="294"/>
      <c r="FI26" s="294"/>
      <c r="FJ26" s="294"/>
      <c r="FK26" s="294"/>
      <c r="FL26" s="294"/>
      <c r="FM26" s="294"/>
      <c r="FN26" s="294"/>
      <c r="FO26" s="294"/>
      <c r="FP26" s="294"/>
      <c r="FQ26" s="294"/>
      <c r="FR26" s="294"/>
      <c r="FS26" s="294"/>
      <c r="FT26" s="294"/>
      <c r="FU26" s="294"/>
      <c r="FV26" s="294"/>
      <c r="FW26" s="294"/>
      <c r="FX26" s="294"/>
      <c r="FY26" s="294"/>
      <c r="FZ26" s="294"/>
      <c r="GA26" s="294"/>
      <c r="GB26" s="294"/>
      <c r="GC26" s="294"/>
      <c r="GD26" s="294"/>
      <c r="GE26" s="294"/>
      <c r="GF26" s="294"/>
      <c r="GG26" s="294"/>
      <c r="GH26" s="294"/>
      <c r="GI26" s="294"/>
      <c r="GJ26" s="294"/>
      <c r="GK26" s="294"/>
      <c r="GL26" s="294"/>
      <c r="GM26" s="295"/>
      <c r="GN26" s="295"/>
      <c r="GO26" s="295"/>
      <c r="GP26" s="295"/>
      <c r="GQ26" s="295"/>
      <c r="GR26" s="295"/>
      <c r="GS26" s="295"/>
      <c r="GT26" s="295"/>
      <c r="GU26" s="295"/>
      <c r="GV26" s="295"/>
      <c r="GW26" s="295"/>
      <c r="GX26" s="295"/>
      <c r="GY26" s="295"/>
      <c r="GZ26" s="295"/>
      <c r="HA26" s="295"/>
      <c r="HB26" s="295"/>
      <c r="HC26" s="295"/>
      <c r="HD26" s="295"/>
      <c r="HE26" s="295"/>
      <c r="HF26" s="295"/>
      <c r="HG26" s="295"/>
      <c r="HH26" s="295"/>
      <c r="HI26" s="295"/>
      <c r="HJ26" s="295"/>
      <c r="HK26" s="295"/>
      <c r="HL26" s="295"/>
      <c r="HM26" s="295"/>
      <c r="HN26" s="295"/>
      <c r="HO26" s="295"/>
      <c r="HP26" s="295"/>
      <c r="HQ26" s="295"/>
      <c r="HR26" s="295"/>
      <c r="HS26" s="295"/>
      <c r="HT26" s="295"/>
      <c r="HU26" s="295"/>
      <c r="HV26" s="295"/>
      <c r="HW26" s="295"/>
      <c r="HX26" s="295"/>
      <c r="HY26" s="295"/>
      <c r="HZ26" s="295"/>
      <c r="IA26" s="295"/>
      <c r="IB26" s="295"/>
      <c r="IC26" s="295"/>
      <c r="ID26" s="295"/>
      <c r="IE26" s="295"/>
      <c r="IF26" s="295"/>
      <c r="IG26" s="295"/>
      <c r="IH26" s="295"/>
      <c r="II26" s="295"/>
      <c r="IJ26" s="295"/>
      <c r="IK26" s="295"/>
      <c r="IL26" s="295"/>
      <c r="IM26" s="295"/>
      <c r="IN26" s="295"/>
      <c r="IO26" s="295"/>
      <c r="IP26" s="295"/>
      <c r="IQ26" s="295"/>
      <c r="IR26" s="295"/>
      <c r="IS26" s="295"/>
      <c r="IT26" s="295"/>
    </row>
    <row r="27" spans="1:456" s="296" customFormat="1" ht="18" hidden="1" customHeight="1">
      <c r="A27" s="317"/>
      <c r="B27" s="291"/>
      <c r="C27" s="292"/>
      <c r="D27" s="293"/>
      <c r="E27" s="293"/>
      <c r="F27" s="322"/>
      <c r="G27" s="293"/>
      <c r="H27" s="293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4"/>
      <c r="AI27" s="294"/>
      <c r="AJ27" s="294"/>
      <c r="AK27" s="294"/>
      <c r="AL27" s="294"/>
      <c r="AM27" s="294"/>
      <c r="AN27" s="294"/>
      <c r="AO27" s="294"/>
      <c r="AP27" s="294"/>
      <c r="AQ27" s="294"/>
      <c r="AR27" s="294"/>
      <c r="AS27" s="294"/>
      <c r="AT27" s="294"/>
      <c r="AU27" s="294"/>
      <c r="AV27" s="294"/>
      <c r="AW27" s="294"/>
      <c r="AX27" s="294"/>
      <c r="AY27" s="294"/>
      <c r="AZ27" s="294"/>
      <c r="BA27" s="294"/>
      <c r="BB27" s="294"/>
      <c r="BC27" s="294"/>
      <c r="BD27" s="294"/>
      <c r="BE27" s="294"/>
      <c r="BF27" s="294"/>
      <c r="BG27" s="294"/>
      <c r="BH27" s="294"/>
      <c r="BI27" s="294"/>
      <c r="BJ27" s="294"/>
      <c r="BK27" s="294"/>
      <c r="BL27" s="294"/>
      <c r="BM27" s="294"/>
      <c r="BN27" s="294"/>
      <c r="BO27" s="294"/>
      <c r="BP27" s="294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4"/>
      <c r="CW27" s="294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  <c r="DJ27" s="294"/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4"/>
      <c r="EA27" s="294"/>
      <c r="EB27" s="294"/>
      <c r="EC27" s="294"/>
      <c r="ED27" s="294"/>
      <c r="EE27" s="294"/>
      <c r="EF27" s="294"/>
      <c r="EG27" s="294"/>
      <c r="EH27" s="294"/>
      <c r="EI27" s="294"/>
      <c r="EJ27" s="294"/>
      <c r="EK27" s="294"/>
      <c r="EL27" s="294"/>
      <c r="EM27" s="294"/>
      <c r="EN27" s="294"/>
      <c r="EO27" s="294"/>
      <c r="EP27" s="294"/>
      <c r="EQ27" s="294"/>
      <c r="ER27" s="294"/>
      <c r="ES27" s="294"/>
      <c r="ET27" s="294"/>
      <c r="EU27" s="294"/>
      <c r="EV27" s="294"/>
      <c r="EW27" s="294"/>
      <c r="EX27" s="294"/>
      <c r="EY27" s="294"/>
      <c r="EZ27" s="294"/>
      <c r="FA27" s="294"/>
      <c r="FB27" s="294"/>
      <c r="FC27" s="294"/>
      <c r="FD27" s="294"/>
      <c r="FE27" s="294"/>
      <c r="FF27" s="294"/>
      <c r="FG27" s="294"/>
      <c r="FH27" s="294"/>
      <c r="FI27" s="294"/>
      <c r="FJ27" s="294"/>
      <c r="FK27" s="294"/>
      <c r="FL27" s="294"/>
      <c r="FM27" s="294"/>
      <c r="FN27" s="294"/>
      <c r="FO27" s="294"/>
      <c r="FP27" s="294"/>
      <c r="FQ27" s="294"/>
      <c r="FR27" s="294"/>
      <c r="FS27" s="294"/>
      <c r="FT27" s="294"/>
      <c r="FU27" s="294"/>
      <c r="FV27" s="294"/>
      <c r="FW27" s="294"/>
      <c r="FX27" s="294"/>
      <c r="FY27" s="294"/>
      <c r="FZ27" s="294"/>
      <c r="GA27" s="294"/>
      <c r="GB27" s="294"/>
      <c r="GC27" s="294"/>
      <c r="GD27" s="294"/>
      <c r="GE27" s="294"/>
      <c r="GF27" s="294"/>
      <c r="GG27" s="294"/>
      <c r="GH27" s="294"/>
      <c r="GI27" s="294"/>
      <c r="GJ27" s="294"/>
      <c r="GK27" s="294"/>
      <c r="GL27" s="294"/>
      <c r="GM27" s="295"/>
      <c r="GN27" s="295"/>
      <c r="GO27" s="295"/>
      <c r="GP27" s="295"/>
      <c r="GQ27" s="295"/>
      <c r="GR27" s="295"/>
      <c r="GS27" s="295"/>
      <c r="GT27" s="295"/>
      <c r="GU27" s="295"/>
      <c r="GV27" s="295"/>
      <c r="GW27" s="295"/>
      <c r="GX27" s="295"/>
      <c r="GY27" s="295"/>
      <c r="GZ27" s="295"/>
      <c r="HA27" s="295"/>
      <c r="HB27" s="295"/>
      <c r="HC27" s="295"/>
      <c r="HD27" s="295"/>
      <c r="HE27" s="295"/>
      <c r="HF27" s="295"/>
      <c r="HG27" s="295"/>
      <c r="HH27" s="295"/>
      <c r="HI27" s="295"/>
      <c r="HJ27" s="295"/>
      <c r="HK27" s="295"/>
      <c r="HL27" s="295"/>
      <c r="HM27" s="295"/>
      <c r="HN27" s="295"/>
      <c r="HO27" s="295"/>
      <c r="HP27" s="295"/>
      <c r="HQ27" s="295"/>
      <c r="HR27" s="295"/>
      <c r="HS27" s="295"/>
      <c r="HT27" s="295"/>
      <c r="HU27" s="295"/>
      <c r="HV27" s="295"/>
      <c r="HW27" s="295"/>
      <c r="HX27" s="295"/>
      <c r="HY27" s="295"/>
      <c r="HZ27" s="295"/>
      <c r="IA27" s="295"/>
      <c r="IB27" s="295"/>
      <c r="IC27" s="295"/>
      <c r="ID27" s="295"/>
      <c r="IE27" s="295"/>
      <c r="IF27" s="295"/>
      <c r="IG27" s="295"/>
      <c r="IH27" s="295"/>
      <c r="II27" s="295"/>
      <c r="IJ27" s="295"/>
      <c r="IK27" s="295"/>
      <c r="IL27" s="295"/>
      <c r="IM27" s="295"/>
      <c r="IN27" s="295"/>
      <c r="IO27" s="295"/>
      <c r="IP27" s="295"/>
      <c r="IQ27" s="295"/>
      <c r="IR27" s="295"/>
      <c r="IS27" s="295"/>
      <c r="IT27" s="295"/>
    </row>
    <row r="28" spans="1:456" s="296" customFormat="1" ht="18" customHeight="1">
      <c r="A28" s="317"/>
      <c r="B28" s="291" t="s">
        <v>68</v>
      </c>
      <c r="C28" s="292">
        <v>331319</v>
      </c>
      <c r="D28" s="293">
        <v>3.3967023428110553E-2</v>
      </c>
      <c r="E28" s="293">
        <v>2.4689487097013574E-2</v>
      </c>
      <c r="F28" s="322">
        <v>925.08960551613302</v>
      </c>
      <c r="G28" s="293">
        <v>0.91582780426331845</v>
      </c>
      <c r="H28" s="293">
        <v>1.8641703862123826E-2</v>
      </c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94"/>
      <c r="AM28" s="294"/>
      <c r="AN28" s="294"/>
      <c r="AO28" s="294"/>
      <c r="AP28" s="294"/>
      <c r="AQ28" s="294"/>
      <c r="AR28" s="294"/>
      <c r="AS28" s="294"/>
      <c r="AT28" s="294"/>
      <c r="AU28" s="294"/>
      <c r="AV28" s="294"/>
      <c r="AW28" s="294"/>
      <c r="AX28" s="294"/>
      <c r="AY28" s="294"/>
      <c r="AZ28" s="294"/>
      <c r="BA28" s="294"/>
      <c r="BB28" s="294"/>
      <c r="BC28" s="294"/>
      <c r="BD28" s="294"/>
      <c r="BE28" s="294"/>
      <c r="BF28" s="294"/>
      <c r="BG28" s="294"/>
      <c r="BH28" s="294"/>
      <c r="BI28" s="294"/>
      <c r="BJ28" s="294"/>
      <c r="BK28" s="294"/>
      <c r="BL28" s="294"/>
      <c r="BM28" s="294"/>
      <c r="BN28" s="294"/>
      <c r="BO28" s="294"/>
      <c r="BP28" s="294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4"/>
      <c r="CW28" s="294"/>
      <c r="CX28" s="294"/>
      <c r="CY28" s="294"/>
      <c r="CZ28" s="294"/>
      <c r="DA28" s="294"/>
      <c r="DB28" s="294"/>
      <c r="DC28" s="294"/>
      <c r="DD28" s="294"/>
      <c r="DE28" s="294"/>
      <c r="DF28" s="294"/>
      <c r="DG28" s="294"/>
      <c r="DH28" s="294"/>
      <c r="DI28" s="294"/>
      <c r="DJ28" s="294"/>
      <c r="DK28" s="294"/>
      <c r="DL28" s="294"/>
      <c r="DM28" s="294"/>
      <c r="DN28" s="294"/>
      <c r="DO28" s="294"/>
      <c r="DP28" s="294"/>
      <c r="DQ28" s="294"/>
      <c r="DR28" s="294"/>
      <c r="DS28" s="294"/>
      <c r="DT28" s="294"/>
      <c r="DU28" s="294"/>
      <c r="DV28" s="294"/>
      <c r="DW28" s="294"/>
      <c r="DX28" s="294"/>
      <c r="DY28" s="294"/>
      <c r="DZ28" s="294"/>
      <c r="EA28" s="294"/>
      <c r="EB28" s="294"/>
      <c r="EC28" s="294"/>
      <c r="ED28" s="294"/>
      <c r="EE28" s="294"/>
      <c r="EF28" s="294"/>
      <c r="EG28" s="294"/>
      <c r="EH28" s="294"/>
      <c r="EI28" s="294"/>
      <c r="EJ28" s="294"/>
      <c r="EK28" s="294"/>
      <c r="EL28" s="294"/>
      <c r="EM28" s="294"/>
      <c r="EN28" s="294"/>
      <c r="EO28" s="294"/>
      <c r="EP28" s="294"/>
      <c r="EQ28" s="294"/>
      <c r="ER28" s="294"/>
      <c r="ES28" s="294"/>
      <c r="ET28" s="294"/>
      <c r="EU28" s="294"/>
      <c r="EV28" s="294"/>
      <c r="EW28" s="294"/>
      <c r="EX28" s="294"/>
      <c r="EY28" s="294"/>
      <c r="EZ28" s="294"/>
      <c r="FA28" s="294"/>
      <c r="FB28" s="294"/>
      <c r="FC28" s="294"/>
      <c r="FD28" s="294"/>
      <c r="FE28" s="294"/>
      <c r="FF28" s="294"/>
      <c r="FG28" s="294"/>
      <c r="FH28" s="294"/>
      <c r="FI28" s="294"/>
      <c r="FJ28" s="294"/>
      <c r="FK28" s="294"/>
      <c r="FL28" s="294"/>
      <c r="FM28" s="294"/>
      <c r="FN28" s="294"/>
      <c r="FO28" s="294"/>
      <c r="FP28" s="294"/>
      <c r="FQ28" s="294"/>
      <c r="FR28" s="294"/>
      <c r="FS28" s="294"/>
      <c r="FT28" s="294"/>
      <c r="FU28" s="294"/>
      <c r="FV28" s="294"/>
      <c r="FW28" s="294"/>
      <c r="FX28" s="294"/>
      <c r="FY28" s="294"/>
      <c r="FZ28" s="294"/>
      <c r="GA28" s="294"/>
      <c r="GB28" s="294"/>
      <c r="GC28" s="294"/>
      <c r="GD28" s="294"/>
      <c r="GE28" s="294"/>
      <c r="GF28" s="294"/>
      <c r="GG28" s="294"/>
      <c r="GH28" s="294"/>
      <c r="GI28" s="294"/>
      <c r="GJ28" s="294"/>
      <c r="GK28" s="294"/>
      <c r="GL28" s="294"/>
      <c r="GM28" s="295"/>
      <c r="GN28" s="295"/>
      <c r="GO28" s="295"/>
      <c r="GP28" s="295"/>
      <c r="GQ28" s="295"/>
      <c r="GR28" s="295"/>
      <c r="GS28" s="295"/>
      <c r="GT28" s="295"/>
      <c r="GU28" s="295"/>
      <c r="GV28" s="295"/>
      <c r="GW28" s="295"/>
      <c r="GX28" s="295"/>
      <c r="GY28" s="295"/>
      <c r="GZ28" s="295"/>
      <c r="HA28" s="295"/>
      <c r="HB28" s="295"/>
      <c r="HC28" s="295"/>
      <c r="HD28" s="295"/>
      <c r="HE28" s="295"/>
      <c r="HF28" s="295"/>
      <c r="HG28" s="295"/>
      <c r="HH28" s="295"/>
      <c r="HI28" s="295"/>
      <c r="HJ28" s="295"/>
      <c r="HK28" s="295"/>
      <c r="HL28" s="295"/>
      <c r="HM28" s="295"/>
      <c r="HN28" s="295"/>
      <c r="HO28" s="295"/>
      <c r="HP28" s="295"/>
      <c r="HQ28" s="295"/>
      <c r="HR28" s="295"/>
      <c r="HS28" s="295"/>
      <c r="HT28" s="295"/>
      <c r="HU28" s="295"/>
      <c r="HV28" s="295"/>
      <c r="HW28" s="295"/>
      <c r="HX28" s="295"/>
      <c r="HY28" s="295"/>
      <c r="HZ28" s="295"/>
      <c r="IA28" s="295"/>
      <c r="IB28" s="295"/>
      <c r="IC28" s="295"/>
      <c r="ID28" s="295"/>
      <c r="IE28" s="295"/>
      <c r="IF28" s="295"/>
      <c r="IG28" s="295"/>
      <c r="IH28" s="295"/>
      <c r="II28" s="295"/>
      <c r="IJ28" s="295"/>
      <c r="IK28" s="295"/>
      <c r="IL28" s="295"/>
      <c r="IM28" s="295"/>
      <c r="IN28" s="295"/>
      <c r="IO28" s="295"/>
      <c r="IP28" s="295"/>
      <c r="IQ28" s="295"/>
      <c r="IR28" s="295"/>
      <c r="IS28" s="295"/>
      <c r="IT28" s="295"/>
    </row>
    <row r="29" spans="1:456" s="299" customFormat="1" ht="18" customHeight="1">
      <c r="A29" s="317">
        <v>35</v>
      </c>
      <c r="B29" s="270" t="s">
        <v>69</v>
      </c>
      <c r="C29" s="297">
        <v>173949</v>
      </c>
      <c r="D29" s="298">
        <v>1.7833356246687943E-2</v>
      </c>
      <c r="E29" s="298">
        <v>2.4229541787863518E-2</v>
      </c>
      <c r="F29" s="323">
        <v>936.96522785414072</v>
      </c>
      <c r="G29" s="298">
        <v>0.92758453038501121</v>
      </c>
      <c r="H29" s="298">
        <v>1.9360047233422328E-2</v>
      </c>
    </row>
    <row r="30" spans="1:456" s="300" customFormat="1" ht="18" customHeight="1">
      <c r="A30" s="317">
        <v>38</v>
      </c>
      <c r="B30" s="270" t="s">
        <v>70</v>
      </c>
      <c r="C30" s="297">
        <v>157370</v>
      </c>
      <c r="D30" s="298">
        <v>1.613366718142261E-2</v>
      </c>
      <c r="E30" s="298">
        <v>2.519836875089565E-2</v>
      </c>
      <c r="F30" s="323">
        <v>911.96288104467033</v>
      </c>
      <c r="G30" s="298">
        <v>0.90283250177782359</v>
      </c>
      <c r="H30" s="298">
        <v>1.7840217865427555E-2</v>
      </c>
    </row>
    <row r="31" spans="1:456" s="300" customFormat="1" ht="18" hidden="1" customHeight="1">
      <c r="A31" s="317"/>
      <c r="B31" s="270"/>
      <c r="C31" s="297"/>
      <c r="D31" s="298"/>
      <c r="E31" s="298"/>
      <c r="F31" s="323"/>
      <c r="G31" s="298"/>
      <c r="H31" s="298"/>
    </row>
    <row r="32" spans="1:456" s="300" customFormat="1" ht="18" customHeight="1">
      <c r="A32" s="317"/>
      <c r="B32" s="291" t="s">
        <v>71</v>
      </c>
      <c r="C32" s="292">
        <v>141368</v>
      </c>
      <c r="D32" s="293">
        <v>1.4493132503675107E-2</v>
      </c>
      <c r="E32" s="293">
        <v>2.8446373974051475E-3</v>
      </c>
      <c r="F32" s="322">
        <v>1065.891665440553</v>
      </c>
      <c r="G32" s="293">
        <v>1.0552201837770723</v>
      </c>
      <c r="H32" s="293">
        <v>2.1780409039384052E-2</v>
      </c>
    </row>
    <row r="33" spans="1:254" s="300" customFormat="1" ht="18" hidden="1" customHeight="1">
      <c r="A33" s="317"/>
      <c r="B33" s="291"/>
      <c r="C33" s="292"/>
      <c r="D33" s="293"/>
      <c r="E33" s="293"/>
      <c r="F33" s="322"/>
      <c r="G33" s="293"/>
      <c r="H33" s="293"/>
    </row>
    <row r="34" spans="1:254" s="296" customFormat="1" ht="18" customHeight="1">
      <c r="A34" s="317"/>
      <c r="B34" s="291" t="s">
        <v>72</v>
      </c>
      <c r="C34" s="292">
        <v>610646</v>
      </c>
      <c r="D34" s="293">
        <v>6.2603795702274839E-2</v>
      </c>
      <c r="E34" s="293">
        <v>-3.5556643413698907E-3</v>
      </c>
      <c r="F34" s="322">
        <v>1000.6036837218289</v>
      </c>
      <c r="G34" s="293">
        <v>0.99058585150729961</v>
      </c>
      <c r="H34" s="293">
        <v>2.3078687087700445E-2</v>
      </c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4"/>
      <c r="AI34" s="294"/>
      <c r="AJ34" s="294"/>
      <c r="AK34" s="294"/>
      <c r="AL34" s="294"/>
      <c r="AM34" s="294"/>
      <c r="AN34" s="294"/>
      <c r="AO34" s="294"/>
      <c r="AP34" s="294"/>
      <c r="AQ34" s="294"/>
      <c r="AR34" s="294"/>
      <c r="AS34" s="294"/>
      <c r="AT34" s="294"/>
      <c r="AU34" s="294"/>
      <c r="AV34" s="294"/>
      <c r="AW34" s="294"/>
      <c r="AX34" s="294"/>
      <c r="AY34" s="294"/>
      <c r="AZ34" s="294"/>
      <c r="BA34" s="294"/>
      <c r="BB34" s="294"/>
      <c r="BC34" s="294"/>
      <c r="BD34" s="294"/>
      <c r="BE34" s="294"/>
      <c r="BF34" s="294"/>
      <c r="BG34" s="294"/>
      <c r="BH34" s="294"/>
      <c r="BI34" s="294"/>
      <c r="BJ34" s="294"/>
      <c r="BK34" s="294"/>
      <c r="BL34" s="294"/>
      <c r="BM34" s="294"/>
      <c r="BN34" s="294"/>
      <c r="BO34" s="294"/>
      <c r="BP34" s="294"/>
      <c r="BQ34" s="294"/>
      <c r="BR34" s="294"/>
      <c r="BS34" s="294"/>
      <c r="BT34" s="294"/>
      <c r="BU34" s="294"/>
      <c r="BV34" s="294"/>
      <c r="BW34" s="294"/>
      <c r="BX34" s="294"/>
      <c r="BY34" s="294"/>
      <c r="BZ34" s="294"/>
      <c r="CA34" s="294"/>
      <c r="CB34" s="294"/>
      <c r="CC34" s="294"/>
      <c r="CD34" s="294"/>
      <c r="CE34" s="294"/>
      <c r="CF34" s="294"/>
      <c r="CG34" s="294"/>
      <c r="CH34" s="294"/>
      <c r="CI34" s="294"/>
      <c r="CJ34" s="294"/>
      <c r="CK34" s="294"/>
      <c r="CL34" s="294"/>
      <c r="CM34" s="294"/>
      <c r="CN34" s="294"/>
      <c r="CO34" s="294"/>
      <c r="CP34" s="294"/>
      <c r="CQ34" s="294"/>
      <c r="CR34" s="294"/>
      <c r="CS34" s="294"/>
      <c r="CT34" s="294"/>
      <c r="CU34" s="294"/>
      <c r="CV34" s="294"/>
      <c r="CW34" s="294"/>
      <c r="CX34" s="294"/>
      <c r="CY34" s="294"/>
      <c r="CZ34" s="294"/>
      <c r="DA34" s="294"/>
      <c r="DB34" s="294"/>
      <c r="DC34" s="294"/>
      <c r="DD34" s="294"/>
      <c r="DE34" s="294"/>
      <c r="DF34" s="294"/>
      <c r="DG34" s="294"/>
      <c r="DH34" s="294"/>
      <c r="DI34" s="294"/>
      <c r="DJ34" s="294"/>
      <c r="DK34" s="294"/>
      <c r="DL34" s="294"/>
      <c r="DM34" s="294"/>
      <c r="DN34" s="294"/>
      <c r="DO34" s="294"/>
      <c r="DP34" s="294"/>
      <c r="DQ34" s="294"/>
      <c r="DR34" s="294"/>
      <c r="DS34" s="294"/>
      <c r="DT34" s="294"/>
      <c r="DU34" s="294"/>
      <c r="DV34" s="294"/>
      <c r="DW34" s="294"/>
      <c r="DX34" s="294"/>
      <c r="DY34" s="294"/>
      <c r="DZ34" s="294"/>
      <c r="EA34" s="294"/>
      <c r="EB34" s="294"/>
      <c r="EC34" s="294"/>
      <c r="ED34" s="294"/>
      <c r="EE34" s="294"/>
      <c r="EF34" s="294"/>
      <c r="EG34" s="294"/>
      <c r="EH34" s="294"/>
      <c r="EI34" s="294"/>
      <c r="EJ34" s="294"/>
      <c r="EK34" s="294"/>
      <c r="EL34" s="294"/>
      <c r="EM34" s="294"/>
      <c r="EN34" s="294"/>
      <c r="EO34" s="294"/>
      <c r="EP34" s="294"/>
      <c r="EQ34" s="294"/>
      <c r="ER34" s="294"/>
      <c r="ES34" s="294"/>
      <c r="ET34" s="294"/>
      <c r="EU34" s="294"/>
      <c r="EV34" s="294"/>
      <c r="EW34" s="294"/>
      <c r="EX34" s="294"/>
      <c r="EY34" s="294"/>
      <c r="EZ34" s="294"/>
      <c r="FA34" s="294"/>
      <c r="FB34" s="294"/>
      <c r="FC34" s="294"/>
      <c r="FD34" s="294"/>
      <c r="FE34" s="294"/>
      <c r="FF34" s="294"/>
      <c r="FG34" s="294"/>
      <c r="FH34" s="294"/>
      <c r="FI34" s="294"/>
      <c r="FJ34" s="294"/>
      <c r="FK34" s="294"/>
      <c r="FL34" s="294"/>
      <c r="FM34" s="294"/>
      <c r="FN34" s="294"/>
      <c r="FO34" s="294"/>
      <c r="FP34" s="294"/>
      <c r="FQ34" s="294"/>
      <c r="FR34" s="294"/>
      <c r="FS34" s="294"/>
      <c r="FT34" s="294"/>
      <c r="FU34" s="294"/>
      <c r="FV34" s="294"/>
      <c r="FW34" s="294"/>
      <c r="FX34" s="294"/>
      <c r="FY34" s="294"/>
      <c r="FZ34" s="294"/>
      <c r="GA34" s="294"/>
      <c r="GB34" s="294"/>
      <c r="GC34" s="294"/>
      <c r="GD34" s="294"/>
      <c r="GE34" s="294"/>
      <c r="GF34" s="294"/>
      <c r="GG34" s="294"/>
      <c r="GH34" s="294"/>
      <c r="GI34" s="294"/>
      <c r="GJ34" s="294"/>
      <c r="GK34" s="294"/>
      <c r="GL34" s="294"/>
      <c r="GM34" s="295"/>
      <c r="GN34" s="295"/>
      <c r="GO34" s="295"/>
      <c r="GP34" s="295"/>
      <c r="GQ34" s="295"/>
      <c r="GR34" s="295"/>
      <c r="GS34" s="295"/>
      <c r="GT34" s="295"/>
      <c r="GU34" s="295"/>
      <c r="GV34" s="295"/>
      <c r="GW34" s="295"/>
      <c r="GX34" s="295"/>
      <c r="GY34" s="295"/>
      <c r="GZ34" s="295"/>
      <c r="HA34" s="295"/>
      <c r="HB34" s="295"/>
      <c r="HC34" s="295"/>
      <c r="HD34" s="295"/>
      <c r="HE34" s="295"/>
      <c r="HF34" s="295"/>
      <c r="HG34" s="295"/>
      <c r="HH34" s="295"/>
      <c r="HI34" s="295"/>
      <c r="HJ34" s="295"/>
      <c r="HK34" s="295"/>
      <c r="HL34" s="295"/>
      <c r="HM34" s="295"/>
      <c r="HN34" s="295"/>
      <c r="HO34" s="295"/>
      <c r="HP34" s="295"/>
      <c r="HQ34" s="295"/>
      <c r="HR34" s="295"/>
      <c r="HS34" s="295"/>
      <c r="HT34" s="295"/>
      <c r="HU34" s="295"/>
      <c r="HV34" s="295"/>
      <c r="HW34" s="295"/>
      <c r="HX34" s="295"/>
      <c r="HY34" s="295"/>
      <c r="HZ34" s="295"/>
      <c r="IA34" s="295"/>
      <c r="IB34" s="295"/>
      <c r="IC34" s="295"/>
      <c r="ID34" s="295"/>
      <c r="IE34" s="295"/>
      <c r="IF34" s="295"/>
      <c r="IG34" s="295"/>
      <c r="IH34" s="295"/>
      <c r="II34" s="295"/>
      <c r="IJ34" s="295"/>
      <c r="IK34" s="295"/>
      <c r="IL34" s="295"/>
      <c r="IM34" s="295"/>
      <c r="IN34" s="295"/>
      <c r="IO34" s="295"/>
      <c r="IP34" s="295"/>
      <c r="IQ34" s="295"/>
      <c r="IR34" s="295"/>
      <c r="IS34" s="295"/>
      <c r="IT34" s="295"/>
    </row>
    <row r="35" spans="1:254" s="305" customFormat="1" ht="18" customHeight="1">
      <c r="A35" s="290">
        <v>5</v>
      </c>
      <c r="B35" s="270" t="s">
        <v>73</v>
      </c>
      <c r="C35" s="297">
        <v>38444</v>
      </c>
      <c r="D35" s="298">
        <v>3.9413020342035383E-3</v>
      </c>
      <c r="E35" s="298">
        <v>-8.2294972009390177E-3</v>
      </c>
      <c r="F35" s="323">
        <v>874.41110810529608</v>
      </c>
      <c r="G35" s="298">
        <v>0.86565668923794092</v>
      </c>
      <c r="H35" s="298">
        <v>2.4776090681175589E-2</v>
      </c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4"/>
      <c r="EF35" s="304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4"/>
      <c r="FY35" s="304"/>
      <c r="FZ35" s="304"/>
      <c r="GA35" s="304"/>
      <c r="GB35" s="304"/>
      <c r="GC35" s="304"/>
      <c r="GD35" s="304"/>
      <c r="GE35" s="304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</row>
    <row r="36" spans="1:254" s="300" customFormat="1" ht="18" customHeight="1">
      <c r="A36" s="317">
        <v>9</v>
      </c>
      <c r="B36" s="270" t="s">
        <v>74</v>
      </c>
      <c r="C36" s="297">
        <v>90282</v>
      </c>
      <c r="D36" s="298">
        <v>9.2557650153980812E-3</v>
      </c>
      <c r="E36" s="298">
        <v>-8.0792429859999348E-4</v>
      </c>
      <c r="F36" s="323">
        <v>1072.9929117653569</v>
      </c>
      <c r="G36" s="298">
        <v>1.0622503339272837</v>
      </c>
      <c r="H36" s="298">
        <v>2.52313415208123E-2</v>
      </c>
    </row>
    <row r="37" spans="1:254" s="300" customFormat="1" ht="18" customHeight="1">
      <c r="A37" s="317">
        <v>24</v>
      </c>
      <c r="B37" s="270" t="s">
        <v>75</v>
      </c>
      <c r="C37" s="297">
        <v>140893</v>
      </c>
      <c r="D37" s="298">
        <v>1.4444435217590239E-2</v>
      </c>
      <c r="E37" s="298">
        <v>-5.709164302550418E-3</v>
      </c>
      <c r="F37" s="323">
        <v>994.60353608766968</v>
      </c>
      <c r="G37" s="298">
        <v>0.98464577608078796</v>
      </c>
      <c r="H37" s="298">
        <v>2.3071972722797707E-2</v>
      </c>
    </row>
    <row r="38" spans="1:254" s="300" customFormat="1" ht="18" customHeight="1">
      <c r="A38" s="317">
        <v>34</v>
      </c>
      <c r="B38" s="289" t="s">
        <v>76</v>
      </c>
      <c r="C38" s="302">
        <v>42313</v>
      </c>
      <c r="D38" s="303">
        <v>4.3379542444400773E-3</v>
      </c>
      <c r="E38" s="303">
        <v>-7.5569724878965516E-4</v>
      </c>
      <c r="F38" s="324">
        <v>1025.7010734289686</v>
      </c>
      <c r="G38" s="303">
        <v>1.0154319714627893</v>
      </c>
      <c r="H38" s="303">
        <v>2.4186434598195694E-2</v>
      </c>
    </row>
    <row r="39" spans="1:254" s="300" customFormat="1" ht="18" customHeight="1">
      <c r="A39" s="317">
        <v>37</v>
      </c>
      <c r="B39" s="289" t="s">
        <v>77</v>
      </c>
      <c r="C39" s="302">
        <v>79895</v>
      </c>
      <c r="D39" s="303">
        <v>8.1908835194748654E-3</v>
      </c>
      <c r="E39" s="303">
        <v>-4.9692380501656919E-3</v>
      </c>
      <c r="F39" s="324">
        <v>931.38984104136762</v>
      </c>
      <c r="G39" s="303">
        <v>0.92206496316448039</v>
      </c>
      <c r="H39" s="303">
        <v>2.1205364787059366E-2</v>
      </c>
    </row>
    <row r="40" spans="1:254" s="300" customFormat="1" ht="18" customHeight="1">
      <c r="A40" s="317">
        <v>40</v>
      </c>
      <c r="B40" s="270" t="s">
        <v>78</v>
      </c>
      <c r="C40" s="297">
        <v>33046</v>
      </c>
      <c r="D40" s="298">
        <v>3.3878958230748654E-3</v>
      </c>
      <c r="E40" s="298">
        <v>-1.1664074650077794E-2</v>
      </c>
      <c r="F40" s="323">
        <v>947.44661895539559</v>
      </c>
      <c r="G40" s="298">
        <v>0.93796098401788042</v>
      </c>
      <c r="H40" s="298">
        <v>2.6785261237991742E-2</v>
      </c>
    </row>
    <row r="41" spans="1:254" s="300" customFormat="1" ht="18" customHeight="1">
      <c r="A41" s="317">
        <v>42</v>
      </c>
      <c r="B41" s="270" t="s">
        <v>79</v>
      </c>
      <c r="C41" s="297">
        <v>22192</v>
      </c>
      <c r="D41" s="298">
        <v>2.2751372058850516E-3</v>
      </c>
      <c r="E41" s="298">
        <v>-1.6181229773462813E-2</v>
      </c>
      <c r="F41" s="323">
        <v>945.80496755587581</v>
      </c>
      <c r="G41" s="298">
        <v>0.93633576848457079</v>
      </c>
      <c r="H41" s="298">
        <v>2.5364371473502345E-2</v>
      </c>
    </row>
    <row r="42" spans="1:254" s="300" customFormat="1" ht="18" customHeight="1">
      <c r="A42" s="317">
        <v>47</v>
      </c>
      <c r="B42" s="270" t="s">
        <v>80</v>
      </c>
      <c r="C42" s="297">
        <v>115112</v>
      </c>
      <c r="D42" s="298">
        <v>1.180135157010815E-2</v>
      </c>
      <c r="E42" s="298">
        <v>5.7666095830566366E-3</v>
      </c>
      <c r="F42" s="323">
        <v>1123.7145010945862</v>
      </c>
      <c r="G42" s="298">
        <v>1.112464109443891</v>
      </c>
      <c r="H42" s="298">
        <v>1.9116765197679353E-2</v>
      </c>
    </row>
    <row r="43" spans="1:254" s="300" customFormat="1" ht="18" customHeight="1">
      <c r="A43" s="317">
        <v>49</v>
      </c>
      <c r="B43" s="270" t="s">
        <v>81</v>
      </c>
      <c r="C43" s="297">
        <v>48469</v>
      </c>
      <c r="D43" s="298">
        <v>4.9690710720999712E-3</v>
      </c>
      <c r="E43" s="298">
        <v>-9.2393859487746033E-3</v>
      </c>
      <c r="F43" s="323">
        <v>844.42891353236053</v>
      </c>
      <c r="G43" s="298">
        <v>0.83597467004866755</v>
      </c>
      <c r="H43" s="298">
        <v>2.0861749423337628E-2</v>
      </c>
    </row>
    <row r="44" spans="1:254" s="300" customFormat="1" ht="18" hidden="1" customHeight="1">
      <c r="A44" s="317"/>
      <c r="B44" s="270"/>
      <c r="C44" s="297"/>
      <c r="D44" s="298"/>
      <c r="E44" s="298"/>
      <c r="F44" s="323"/>
      <c r="G44" s="298"/>
      <c r="H44" s="298"/>
    </row>
    <row r="45" spans="1:254" s="296" customFormat="1" ht="18" customHeight="1">
      <c r="A45" s="317"/>
      <c r="B45" s="291" t="s">
        <v>82</v>
      </c>
      <c r="C45" s="292">
        <v>372098</v>
      </c>
      <c r="D45" s="293">
        <v>3.8147711068647075E-2</v>
      </c>
      <c r="E45" s="293">
        <v>-2.2363326290048002E-3</v>
      </c>
      <c r="F45" s="322">
        <v>933.05506436476423</v>
      </c>
      <c r="G45" s="293">
        <v>0.92371351462455598</v>
      </c>
      <c r="H45" s="293">
        <v>2.1999215149183682E-2</v>
      </c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4"/>
      <c r="AI45" s="294"/>
      <c r="AJ45" s="294"/>
      <c r="AK45" s="294"/>
      <c r="AL45" s="294"/>
      <c r="AM45" s="294"/>
      <c r="AN45" s="294"/>
      <c r="AO45" s="294"/>
      <c r="AP45" s="294"/>
      <c r="AQ45" s="294"/>
      <c r="AR45" s="294"/>
      <c r="AS45" s="294"/>
      <c r="AT45" s="294"/>
      <c r="AU45" s="294"/>
      <c r="AV45" s="294"/>
      <c r="AW45" s="294"/>
      <c r="AX45" s="294"/>
      <c r="AY45" s="294"/>
      <c r="AZ45" s="294"/>
      <c r="BA45" s="294"/>
      <c r="BB45" s="294"/>
      <c r="BC45" s="294"/>
      <c r="BD45" s="294"/>
      <c r="BE45" s="294"/>
      <c r="BF45" s="294"/>
      <c r="BG45" s="294"/>
      <c r="BH45" s="294"/>
      <c r="BI45" s="294"/>
      <c r="BJ45" s="294"/>
      <c r="BK45" s="294"/>
      <c r="BL45" s="294"/>
      <c r="BM45" s="294"/>
      <c r="BN45" s="294"/>
      <c r="BO45" s="294"/>
      <c r="BP45" s="294"/>
      <c r="BQ45" s="294"/>
      <c r="BR45" s="294"/>
      <c r="BS45" s="294"/>
      <c r="BT45" s="294"/>
      <c r="BU45" s="294"/>
      <c r="BV45" s="294"/>
      <c r="BW45" s="294"/>
      <c r="BX45" s="294"/>
      <c r="BY45" s="294"/>
      <c r="BZ45" s="294"/>
      <c r="CA45" s="294"/>
      <c r="CB45" s="294"/>
      <c r="CC45" s="294"/>
      <c r="CD45" s="294"/>
      <c r="CE45" s="294"/>
      <c r="CF45" s="294"/>
      <c r="CG45" s="294"/>
      <c r="CH45" s="294"/>
      <c r="CI45" s="294"/>
      <c r="CJ45" s="294"/>
      <c r="CK45" s="294"/>
      <c r="CL45" s="294"/>
      <c r="CM45" s="294"/>
      <c r="CN45" s="294"/>
      <c r="CO45" s="294"/>
      <c r="CP45" s="294"/>
      <c r="CQ45" s="294"/>
      <c r="CR45" s="294"/>
      <c r="CS45" s="294"/>
      <c r="CT45" s="294"/>
      <c r="CU45" s="294"/>
      <c r="CV45" s="294"/>
      <c r="CW45" s="294"/>
      <c r="CX45" s="294"/>
      <c r="CY45" s="294"/>
      <c r="CZ45" s="294"/>
      <c r="DA45" s="294"/>
      <c r="DB45" s="294"/>
      <c r="DC45" s="294"/>
      <c r="DD45" s="294"/>
      <c r="DE45" s="294"/>
      <c r="DF45" s="294"/>
      <c r="DG45" s="294"/>
      <c r="DH45" s="294"/>
      <c r="DI45" s="294"/>
      <c r="DJ45" s="294"/>
      <c r="DK45" s="294"/>
      <c r="DL45" s="294"/>
      <c r="DM45" s="294"/>
      <c r="DN45" s="294"/>
      <c r="DO45" s="294"/>
      <c r="DP45" s="294"/>
      <c r="DQ45" s="294"/>
      <c r="DR45" s="294"/>
      <c r="DS45" s="294"/>
      <c r="DT45" s="294"/>
      <c r="DU45" s="294"/>
      <c r="DV45" s="294"/>
      <c r="DW45" s="294"/>
      <c r="DX45" s="294"/>
      <c r="DY45" s="294"/>
      <c r="DZ45" s="294"/>
      <c r="EA45" s="294"/>
      <c r="EB45" s="294"/>
      <c r="EC45" s="294"/>
      <c r="ED45" s="294"/>
      <c r="EE45" s="294"/>
      <c r="EF45" s="294"/>
      <c r="EG45" s="294"/>
      <c r="EH45" s="294"/>
      <c r="EI45" s="294"/>
      <c r="EJ45" s="294"/>
      <c r="EK45" s="294"/>
      <c r="EL45" s="294"/>
      <c r="EM45" s="294"/>
      <c r="EN45" s="294"/>
      <c r="EO45" s="294"/>
      <c r="EP45" s="294"/>
      <c r="EQ45" s="294"/>
      <c r="ER45" s="294"/>
      <c r="ES45" s="294"/>
      <c r="ET45" s="294"/>
      <c r="EU45" s="294"/>
      <c r="EV45" s="294"/>
      <c r="EW45" s="294"/>
      <c r="EX45" s="294"/>
      <c r="EY45" s="294"/>
      <c r="EZ45" s="294"/>
      <c r="FA45" s="294"/>
      <c r="FB45" s="294"/>
      <c r="FC45" s="294"/>
      <c r="FD45" s="294"/>
      <c r="FE45" s="294"/>
      <c r="FF45" s="294"/>
      <c r="FG45" s="294"/>
      <c r="FH45" s="294"/>
      <c r="FI45" s="294"/>
      <c r="FJ45" s="294"/>
      <c r="FK45" s="294"/>
      <c r="FL45" s="294"/>
      <c r="FM45" s="294"/>
      <c r="FN45" s="294"/>
      <c r="FO45" s="294"/>
      <c r="FP45" s="294"/>
      <c r="FQ45" s="294"/>
      <c r="FR45" s="294"/>
      <c r="FS45" s="294"/>
      <c r="FT45" s="294"/>
      <c r="FU45" s="294"/>
      <c r="FV45" s="294"/>
      <c r="FW45" s="294"/>
      <c r="FX45" s="294"/>
      <c r="FY45" s="294"/>
      <c r="FZ45" s="294"/>
      <c r="GA45" s="294"/>
      <c r="GB45" s="294"/>
      <c r="GC45" s="294"/>
      <c r="GD45" s="294"/>
      <c r="GE45" s="294"/>
      <c r="GF45" s="294"/>
      <c r="GG45" s="294"/>
      <c r="GH45" s="294"/>
      <c r="GI45" s="294"/>
      <c r="GJ45" s="294"/>
      <c r="GK45" s="294"/>
      <c r="GL45" s="294"/>
      <c r="GM45" s="295"/>
      <c r="GN45" s="295"/>
      <c r="GO45" s="295"/>
      <c r="GP45" s="295"/>
      <c r="GQ45" s="295"/>
      <c r="GR45" s="295"/>
      <c r="GS45" s="295"/>
      <c r="GT45" s="295"/>
      <c r="GU45" s="295"/>
      <c r="GV45" s="295"/>
      <c r="GW45" s="295"/>
      <c r="GX45" s="295"/>
      <c r="GY45" s="295"/>
      <c r="GZ45" s="295"/>
      <c r="HA45" s="295"/>
      <c r="HB45" s="295"/>
      <c r="HC45" s="295"/>
      <c r="HD45" s="295"/>
      <c r="HE45" s="295"/>
      <c r="HF45" s="295"/>
      <c r="HG45" s="295"/>
      <c r="HH45" s="295"/>
      <c r="HI45" s="295"/>
      <c r="HJ45" s="295"/>
      <c r="HK45" s="295"/>
      <c r="HL45" s="295"/>
      <c r="HM45" s="295"/>
      <c r="HN45" s="295"/>
      <c r="HO45" s="295"/>
      <c r="HP45" s="295"/>
      <c r="HQ45" s="295"/>
      <c r="HR45" s="295"/>
      <c r="HS45" s="295"/>
      <c r="HT45" s="295"/>
      <c r="HU45" s="295"/>
      <c r="HV45" s="295"/>
      <c r="HW45" s="295"/>
      <c r="HX45" s="295"/>
      <c r="HY45" s="295"/>
      <c r="HZ45" s="295"/>
      <c r="IA45" s="295"/>
      <c r="IB45" s="295"/>
      <c r="IC45" s="295"/>
      <c r="ID45" s="295"/>
      <c r="IE45" s="295"/>
      <c r="IF45" s="295"/>
      <c r="IG45" s="295"/>
      <c r="IH45" s="295"/>
      <c r="II45" s="295"/>
      <c r="IJ45" s="295"/>
      <c r="IK45" s="295"/>
      <c r="IL45" s="295"/>
      <c r="IM45" s="295"/>
      <c r="IN45" s="295"/>
      <c r="IO45" s="295"/>
      <c r="IP45" s="295"/>
      <c r="IQ45" s="295"/>
      <c r="IR45" s="295"/>
      <c r="IS45" s="295"/>
      <c r="IT45" s="295"/>
    </row>
    <row r="46" spans="1:254" s="299" customFormat="1" ht="18" customHeight="1">
      <c r="A46" s="317">
        <v>2</v>
      </c>
      <c r="B46" s="270" t="s">
        <v>83</v>
      </c>
      <c r="C46" s="297">
        <v>72046</v>
      </c>
      <c r="D46" s="298">
        <v>7.3861993121482712E-3</v>
      </c>
      <c r="E46" s="298">
        <v>-7.0564238264561041E-3</v>
      </c>
      <c r="F46" s="323">
        <v>897.19185867362489</v>
      </c>
      <c r="G46" s="298">
        <v>0.88820936375515458</v>
      </c>
      <c r="H46" s="298">
        <v>2.3333291410368551E-2</v>
      </c>
    </row>
    <row r="47" spans="1:254" s="300" customFormat="1" ht="18" customHeight="1">
      <c r="A47" s="317">
        <v>16</v>
      </c>
      <c r="B47" s="270" t="s">
        <v>85</v>
      </c>
      <c r="C47" s="297">
        <v>98608</v>
      </c>
      <c r="D47" s="298">
        <v>1.0109351550014111E-2</v>
      </c>
      <c r="E47" s="298">
        <v>-1.6199578810951465E-3</v>
      </c>
      <c r="F47" s="323">
        <v>940.14455074638977</v>
      </c>
      <c r="G47" s="298">
        <v>0.93073202256964993</v>
      </c>
      <c r="H47" s="298">
        <v>2.0752760886862509E-2</v>
      </c>
    </row>
    <row r="48" spans="1:254" s="305" customFormat="1" ht="18" customHeight="1">
      <c r="A48" s="290">
        <v>13</v>
      </c>
      <c r="B48" s="270" t="s">
        <v>84</v>
      </c>
      <c r="C48" s="297">
        <v>44050</v>
      </c>
      <c r="D48" s="298">
        <v>4.5160325306072696E-3</v>
      </c>
      <c r="E48" s="298">
        <v>-1.1156755786023709E-2</v>
      </c>
      <c r="F48" s="323">
        <v>857.93087900113505</v>
      </c>
      <c r="G48" s="298">
        <v>0.84934145669806238</v>
      </c>
      <c r="H48" s="298">
        <v>2.1537072464816509E-2</v>
      </c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S48" s="304"/>
      <c r="T48" s="304"/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4"/>
      <c r="AJ48" s="304"/>
      <c r="AK48" s="304"/>
      <c r="AL48" s="304"/>
      <c r="AM48" s="304"/>
      <c r="AN48" s="304"/>
      <c r="AO48" s="304"/>
      <c r="AP48" s="304"/>
      <c r="AQ48" s="304"/>
      <c r="AR48" s="304"/>
      <c r="AS48" s="304"/>
      <c r="AT48" s="304"/>
      <c r="AU48" s="304"/>
      <c r="AV48" s="304"/>
      <c r="AW48" s="304"/>
      <c r="AX48" s="304"/>
      <c r="AY48" s="304"/>
      <c r="AZ48" s="304"/>
      <c r="BA48" s="304"/>
      <c r="BB48" s="304"/>
      <c r="BC48" s="304"/>
      <c r="BD48" s="304"/>
      <c r="BE48" s="304"/>
      <c r="BF48" s="304"/>
      <c r="BG48" s="304"/>
      <c r="BH48" s="304"/>
      <c r="BI48" s="304"/>
      <c r="BJ48" s="304"/>
      <c r="BK48" s="304"/>
      <c r="BL48" s="304"/>
      <c r="BM48" s="304"/>
      <c r="BN48" s="304"/>
      <c r="BO48" s="304"/>
      <c r="BP48" s="304"/>
      <c r="BQ48" s="304"/>
      <c r="BR48" s="304"/>
      <c r="BS48" s="304"/>
      <c r="BT48" s="304"/>
      <c r="BU48" s="304"/>
      <c r="BV48" s="304"/>
      <c r="BW48" s="304"/>
      <c r="BX48" s="304"/>
      <c r="BY48" s="304"/>
      <c r="BZ48" s="304"/>
      <c r="CA48" s="304"/>
      <c r="CB48" s="304"/>
      <c r="CC48" s="304"/>
      <c r="CD48" s="304"/>
      <c r="CE48" s="304"/>
      <c r="CF48" s="304"/>
      <c r="CG48" s="304"/>
      <c r="CH48" s="304"/>
      <c r="CI48" s="304"/>
      <c r="CJ48" s="304"/>
      <c r="CK48" s="304"/>
      <c r="CL48" s="304"/>
      <c r="CM48" s="304"/>
      <c r="CN48" s="304"/>
      <c r="CO48" s="304"/>
      <c r="CP48" s="304"/>
      <c r="CQ48" s="304"/>
      <c r="CR48" s="304"/>
      <c r="CS48" s="304"/>
      <c r="CT48" s="304"/>
      <c r="CU48" s="304"/>
      <c r="CV48" s="304"/>
      <c r="CW48" s="304"/>
      <c r="CX48" s="304"/>
      <c r="CY48" s="304"/>
      <c r="CZ48" s="304"/>
      <c r="DA48" s="304"/>
      <c r="DB48" s="304"/>
      <c r="DC48" s="304"/>
      <c r="DD48" s="304"/>
      <c r="DE48" s="304"/>
      <c r="DF48" s="304"/>
      <c r="DG48" s="304"/>
      <c r="DH48" s="304"/>
      <c r="DI48" s="304"/>
      <c r="DJ48" s="304"/>
      <c r="DK48" s="304"/>
      <c r="DL48" s="304"/>
      <c r="DM48" s="304"/>
      <c r="DN48" s="304"/>
      <c r="DO48" s="304"/>
      <c r="DP48" s="304"/>
      <c r="DQ48" s="304"/>
      <c r="DR48" s="304"/>
      <c r="DS48" s="304"/>
      <c r="DT48" s="304"/>
      <c r="DU48" s="304"/>
      <c r="DV48" s="304"/>
      <c r="DW48" s="304"/>
      <c r="DX48" s="304"/>
      <c r="DY48" s="304"/>
      <c r="DZ48" s="304"/>
      <c r="EA48" s="304"/>
      <c r="EB48" s="304"/>
      <c r="EC48" s="304"/>
      <c r="ED48" s="304"/>
      <c r="EE48" s="304"/>
      <c r="EF48" s="304"/>
      <c r="EG48" s="304"/>
      <c r="EH48" s="304"/>
      <c r="EI48" s="304"/>
      <c r="EJ48" s="304"/>
      <c r="EK48" s="304"/>
      <c r="EL48" s="304"/>
      <c r="EM48" s="304"/>
      <c r="EN48" s="304"/>
      <c r="EO48" s="304"/>
      <c r="EP48" s="304"/>
      <c r="EQ48" s="304"/>
      <c r="ER48" s="304"/>
      <c r="ES48" s="304"/>
      <c r="ET48" s="304"/>
      <c r="EU48" s="304"/>
      <c r="EV48" s="304"/>
      <c r="EW48" s="304"/>
      <c r="EX48" s="304"/>
      <c r="EY48" s="304"/>
      <c r="EZ48" s="304"/>
      <c r="FA48" s="304"/>
      <c r="FB48" s="304"/>
      <c r="FC48" s="304"/>
      <c r="FD48" s="304"/>
      <c r="FE48" s="304"/>
      <c r="FF48" s="304"/>
      <c r="FG48" s="304"/>
      <c r="FH48" s="304"/>
      <c r="FI48" s="304"/>
      <c r="FJ48" s="304"/>
      <c r="FK48" s="304"/>
      <c r="FL48" s="304"/>
      <c r="FM48" s="304"/>
      <c r="FN48" s="304"/>
      <c r="FO48" s="304"/>
      <c r="FP48" s="304"/>
      <c r="FQ48" s="304"/>
      <c r="FR48" s="304"/>
      <c r="FS48" s="304"/>
      <c r="FT48" s="304"/>
      <c r="FU48" s="304"/>
      <c r="FV48" s="304"/>
      <c r="FW48" s="304"/>
      <c r="FX48" s="304"/>
      <c r="FY48" s="304"/>
      <c r="FZ48" s="304"/>
      <c r="GA48" s="304"/>
      <c r="GB48" s="304"/>
      <c r="GC48" s="304"/>
      <c r="GD48" s="304"/>
      <c r="GE48" s="304"/>
      <c r="GF48" s="304"/>
      <c r="GG48" s="304"/>
      <c r="GH48" s="304"/>
      <c r="GI48" s="304"/>
      <c r="GJ48" s="304"/>
      <c r="GK48" s="304"/>
      <c r="GL48" s="304"/>
      <c r="GM48" s="304"/>
      <c r="GN48" s="304"/>
      <c r="GO48" s="304"/>
    </row>
    <row r="49" spans="1:254" s="300" customFormat="1" ht="18" customHeight="1">
      <c r="A49" s="317">
        <v>19</v>
      </c>
      <c r="B49" s="289" t="s">
        <v>86</v>
      </c>
      <c r="C49" s="302">
        <v>41492</v>
      </c>
      <c r="D49" s="303">
        <v>4.2537848299649674E-3</v>
      </c>
      <c r="E49" s="303">
        <v>3.0702284540069513E-3</v>
      </c>
      <c r="F49" s="324">
        <v>1062.2487884411453</v>
      </c>
      <c r="G49" s="303">
        <v>1.0516137784908433</v>
      </c>
      <c r="H49" s="303">
        <v>2.1325365931836426E-2</v>
      </c>
    </row>
    <row r="50" spans="1:254" s="300" customFormat="1" ht="18" customHeight="1">
      <c r="A50" s="317">
        <v>45</v>
      </c>
      <c r="B50" s="270" t="s">
        <v>87</v>
      </c>
      <c r="C50" s="297">
        <v>115902</v>
      </c>
      <c r="D50" s="298">
        <v>1.1882342845912457E-2</v>
      </c>
      <c r="E50" s="298">
        <v>1.7978460421457232E-3</v>
      </c>
      <c r="F50" s="323">
        <v>931.61794343497115</v>
      </c>
      <c r="G50" s="298">
        <v>0.9222907818452174</v>
      </c>
      <c r="H50" s="298">
        <v>2.2038370963047171E-2</v>
      </c>
    </row>
    <row r="51" spans="1:254" s="300" customFormat="1" ht="18" hidden="1" customHeight="1">
      <c r="A51" s="317"/>
      <c r="B51" s="270"/>
      <c r="C51" s="297"/>
      <c r="D51" s="298"/>
      <c r="E51" s="298"/>
      <c r="F51" s="323"/>
      <c r="G51" s="298"/>
      <c r="H51" s="298"/>
    </row>
    <row r="52" spans="1:254" s="296" customFormat="1" ht="18" customHeight="1">
      <c r="A52" s="317"/>
      <c r="B52" s="291" t="s">
        <v>88</v>
      </c>
      <c r="C52" s="292">
        <v>1731775</v>
      </c>
      <c r="D52" s="293">
        <v>0.17754261602025889</v>
      </c>
      <c r="E52" s="293">
        <v>2.0402152699061649E-3</v>
      </c>
      <c r="F52" s="322">
        <v>1047.883761192996</v>
      </c>
      <c r="G52" s="293">
        <v>1.0373925708538649</v>
      </c>
      <c r="H52" s="293">
        <v>2.046154145238388E-2</v>
      </c>
      <c r="I52" s="294"/>
      <c r="J52" s="294"/>
      <c r="K52" s="294"/>
      <c r="L52" s="294"/>
      <c r="M52" s="294"/>
      <c r="N52" s="294"/>
      <c r="O52" s="294"/>
      <c r="P52" s="294"/>
      <c r="Q52" s="294"/>
      <c r="R52" s="294"/>
      <c r="S52" s="294"/>
      <c r="T52" s="294"/>
      <c r="U52" s="294"/>
      <c r="V52" s="294"/>
      <c r="W52" s="294"/>
      <c r="X52" s="294"/>
      <c r="Y52" s="294"/>
      <c r="Z52" s="294"/>
      <c r="AA52" s="294"/>
      <c r="AB52" s="294"/>
      <c r="AC52" s="294"/>
      <c r="AD52" s="294"/>
      <c r="AE52" s="294"/>
      <c r="AF52" s="294"/>
      <c r="AG52" s="294"/>
      <c r="AH52" s="294"/>
      <c r="AI52" s="294"/>
      <c r="AJ52" s="294"/>
      <c r="AK52" s="294"/>
      <c r="AL52" s="294"/>
      <c r="AM52" s="294"/>
      <c r="AN52" s="294"/>
      <c r="AO52" s="294"/>
      <c r="AP52" s="294"/>
      <c r="AQ52" s="294"/>
      <c r="AR52" s="294"/>
      <c r="AS52" s="294"/>
      <c r="AT52" s="294"/>
      <c r="AU52" s="294"/>
      <c r="AV52" s="294"/>
      <c r="AW52" s="294"/>
      <c r="AX52" s="294"/>
      <c r="AY52" s="294"/>
      <c r="AZ52" s="294"/>
      <c r="BA52" s="294"/>
      <c r="BB52" s="294"/>
      <c r="BC52" s="294"/>
      <c r="BD52" s="294"/>
      <c r="BE52" s="294"/>
      <c r="BF52" s="294"/>
      <c r="BG52" s="294"/>
      <c r="BH52" s="294"/>
      <c r="BI52" s="294"/>
      <c r="BJ52" s="294"/>
      <c r="BK52" s="294"/>
      <c r="BL52" s="294"/>
      <c r="BM52" s="294"/>
      <c r="BN52" s="294"/>
      <c r="BO52" s="294"/>
      <c r="BP52" s="294"/>
      <c r="BQ52" s="294"/>
      <c r="BR52" s="294"/>
      <c r="BS52" s="294"/>
      <c r="BT52" s="294"/>
      <c r="BU52" s="294"/>
      <c r="BV52" s="294"/>
      <c r="BW52" s="294"/>
      <c r="BX52" s="294"/>
      <c r="BY52" s="294"/>
      <c r="BZ52" s="294"/>
      <c r="CA52" s="294"/>
      <c r="CB52" s="294"/>
      <c r="CC52" s="294"/>
      <c r="CD52" s="294"/>
      <c r="CE52" s="294"/>
      <c r="CF52" s="294"/>
      <c r="CG52" s="294"/>
      <c r="CH52" s="294"/>
      <c r="CI52" s="294"/>
      <c r="CJ52" s="294"/>
      <c r="CK52" s="294"/>
      <c r="CL52" s="294"/>
      <c r="CM52" s="294"/>
      <c r="CN52" s="294"/>
      <c r="CO52" s="294"/>
      <c r="CP52" s="294"/>
      <c r="CQ52" s="294"/>
      <c r="CR52" s="294"/>
      <c r="CS52" s="294"/>
      <c r="CT52" s="294"/>
      <c r="CU52" s="294"/>
      <c r="CV52" s="294"/>
      <c r="CW52" s="294"/>
      <c r="CX52" s="294"/>
      <c r="CY52" s="294"/>
      <c r="CZ52" s="294"/>
      <c r="DA52" s="294"/>
      <c r="DB52" s="294"/>
      <c r="DC52" s="294"/>
      <c r="DD52" s="294"/>
      <c r="DE52" s="294"/>
      <c r="DF52" s="294"/>
      <c r="DG52" s="294"/>
      <c r="DH52" s="294"/>
      <c r="DI52" s="294"/>
      <c r="DJ52" s="294"/>
      <c r="DK52" s="294"/>
      <c r="DL52" s="294"/>
      <c r="DM52" s="294"/>
      <c r="DN52" s="294"/>
      <c r="DO52" s="294"/>
      <c r="DP52" s="294"/>
      <c r="DQ52" s="294"/>
      <c r="DR52" s="294"/>
      <c r="DS52" s="294"/>
      <c r="DT52" s="294"/>
      <c r="DU52" s="294"/>
      <c r="DV52" s="294"/>
      <c r="DW52" s="294"/>
      <c r="DX52" s="294"/>
      <c r="DY52" s="294"/>
      <c r="DZ52" s="294"/>
      <c r="EA52" s="294"/>
      <c r="EB52" s="294"/>
      <c r="EC52" s="294"/>
      <c r="ED52" s="294"/>
      <c r="EE52" s="294"/>
      <c r="EF52" s="294"/>
      <c r="EG52" s="294"/>
      <c r="EH52" s="294"/>
      <c r="EI52" s="294"/>
      <c r="EJ52" s="294"/>
      <c r="EK52" s="294"/>
      <c r="EL52" s="294"/>
      <c r="EM52" s="294"/>
      <c r="EN52" s="294"/>
      <c r="EO52" s="294"/>
      <c r="EP52" s="294"/>
      <c r="EQ52" s="294"/>
      <c r="ER52" s="294"/>
      <c r="ES52" s="294"/>
      <c r="ET52" s="294"/>
      <c r="EU52" s="294"/>
      <c r="EV52" s="294"/>
      <c r="EW52" s="294"/>
      <c r="EX52" s="294"/>
      <c r="EY52" s="294"/>
      <c r="EZ52" s="294"/>
      <c r="FA52" s="294"/>
      <c r="FB52" s="294"/>
      <c r="FC52" s="294"/>
      <c r="FD52" s="294"/>
      <c r="FE52" s="294"/>
      <c r="FF52" s="294"/>
      <c r="FG52" s="294"/>
      <c r="FH52" s="294"/>
      <c r="FI52" s="294"/>
      <c r="FJ52" s="294"/>
      <c r="FK52" s="294"/>
      <c r="FL52" s="294"/>
      <c r="FM52" s="294"/>
      <c r="FN52" s="294"/>
      <c r="FO52" s="294"/>
      <c r="FP52" s="294"/>
      <c r="FQ52" s="294"/>
      <c r="FR52" s="294"/>
      <c r="FS52" s="294"/>
      <c r="FT52" s="294"/>
      <c r="FU52" s="294"/>
      <c r="FV52" s="294"/>
      <c r="FW52" s="294"/>
      <c r="FX52" s="294"/>
      <c r="FY52" s="294"/>
      <c r="FZ52" s="294"/>
      <c r="GA52" s="294"/>
      <c r="GB52" s="294"/>
      <c r="GC52" s="294"/>
      <c r="GD52" s="294"/>
      <c r="GE52" s="294"/>
      <c r="GF52" s="294"/>
      <c r="GG52" s="294"/>
      <c r="GH52" s="294"/>
      <c r="GI52" s="294"/>
      <c r="GJ52" s="294"/>
      <c r="GK52" s="294"/>
      <c r="GL52" s="294"/>
      <c r="GM52" s="295"/>
      <c r="GN52" s="295"/>
      <c r="GO52" s="295"/>
      <c r="GP52" s="295"/>
      <c r="GQ52" s="295"/>
      <c r="GR52" s="295"/>
      <c r="GS52" s="295"/>
      <c r="GT52" s="295"/>
      <c r="GU52" s="295"/>
      <c r="GV52" s="295"/>
      <c r="GW52" s="295"/>
      <c r="GX52" s="295"/>
      <c r="GY52" s="295"/>
      <c r="GZ52" s="295"/>
      <c r="HA52" s="295"/>
      <c r="HB52" s="295"/>
      <c r="HC52" s="295"/>
      <c r="HD52" s="295"/>
      <c r="HE52" s="295"/>
      <c r="HF52" s="295"/>
      <c r="HG52" s="295"/>
      <c r="HH52" s="295"/>
      <c r="HI52" s="295"/>
      <c r="HJ52" s="295"/>
      <c r="HK52" s="295"/>
      <c r="HL52" s="295"/>
      <c r="HM52" s="295"/>
      <c r="HN52" s="295"/>
      <c r="HO52" s="295"/>
      <c r="HP52" s="295"/>
      <c r="HQ52" s="295"/>
      <c r="HR52" s="295"/>
      <c r="HS52" s="295"/>
      <c r="HT52" s="295"/>
      <c r="HU52" s="295"/>
      <c r="HV52" s="295"/>
      <c r="HW52" s="295"/>
      <c r="HX52" s="295"/>
      <c r="HY52" s="295"/>
      <c r="HZ52" s="295"/>
      <c r="IA52" s="295"/>
      <c r="IB52" s="295"/>
      <c r="IC52" s="295"/>
      <c r="ID52" s="295"/>
      <c r="IE52" s="295"/>
      <c r="IF52" s="295"/>
      <c r="IG52" s="295"/>
      <c r="IH52" s="295"/>
      <c r="II52" s="295"/>
      <c r="IJ52" s="295"/>
      <c r="IK52" s="295"/>
      <c r="IL52" s="295"/>
      <c r="IM52" s="295"/>
      <c r="IN52" s="295"/>
      <c r="IO52" s="295"/>
      <c r="IP52" s="295"/>
      <c r="IQ52" s="295"/>
      <c r="IR52" s="295"/>
      <c r="IS52" s="295"/>
      <c r="IT52" s="295"/>
    </row>
    <row r="53" spans="1:254" s="299" customFormat="1" ht="18" customHeight="1">
      <c r="A53" s="317">
        <v>8</v>
      </c>
      <c r="B53" s="289" t="s">
        <v>89</v>
      </c>
      <c r="C53" s="302">
        <v>1302389</v>
      </c>
      <c r="D53" s="303">
        <v>0.13352170468796984</v>
      </c>
      <c r="E53" s="303">
        <v>3.6331068978334713E-4</v>
      </c>
      <c r="F53" s="324">
        <v>1083.1939567057154</v>
      </c>
      <c r="G53" s="303">
        <v>1.0723492481656591</v>
      </c>
      <c r="H53" s="303">
        <v>2.0364450377300836E-2</v>
      </c>
    </row>
    <row r="54" spans="1:254" s="300" customFormat="1" ht="18" customHeight="1">
      <c r="A54" s="317">
        <v>17</v>
      </c>
      <c r="B54" s="289" t="s">
        <v>90</v>
      </c>
      <c r="C54" s="302">
        <v>159272</v>
      </c>
      <c r="D54" s="303">
        <v>1.6328661366966653E-2</v>
      </c>
      <c r="E54" s="303">
        <v>9.2259339990874434E-3</v>
      </c>
      <c r="F54" s="324">
        <v>930.74819089356595</v>
      </c>
      <c r="G54" s="303">
        <v>0.92142973708209608</v>
      </c>
      <c r="H54" s="303">
        <v>2.2253775790328278E-2</v>
      </c>
    </row>
    <row r="55" spans="1:254" s="305" customFormat="1" ht="18" customHeight="1">
      <c r="A55" s="290">
        <v>25</v>
      </c>
      <c r="B55" s="289" t="s">
        <v>91</v>
      </c>
      <c r="C55" s="297">
        <v>99337</v>
      </c>
      <c r="D55" s="298">
        <v>1.0184089069079099E-2</v>
      </c>
      <c r="E55" s="298">
        <v>1.3406717471069474E-3</v>
      </c>
      <c r="F55" s="323">
        <v>890.58004701168761</v>
      </c>
      <c r="G55" s="298">
        <v>0.88166374815159776</v>
      </c>
      <c r="H55" s="298">
        <v>2.3553898296862164E-2</v>
      </c>
      <c r="I55" s="304"/>
      <c r="J55" s="304"/>
      <c r="K55" s="304"/>
      <c r="L55" s="304"/>
      <c r="M55" s="304"/>
      <c r="N55" s="304"/>
      <c r="O55" s="304"/>
      <c r="P55" s="304"/>
      <c r="Q55" s="304"/>
      <c r="R55" s="304"/>
      <c r="S55" s="304"/>
      <c r="T55" s="304"/>
      <c r="U55" s="304"/>
      <c r="V55" s="304"/>
      <c r="W55" s="304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4"/>
      <c r="AP55" s="304"/>
      <c r="AQ55" s="304"/>
      <c r="AR55" s="304"/>
      <c r="AS55" s="304"/>
      <c r="AT55" s="304"/>
      <c r="AU55" s="304"/>
      <c r="AV55" s="304"/>
      <c r="AW55" s="304"/>
      <c r="AX55" s="304"/>
      <c r="AY55" s="304"/>
      <c r="AZ55" s="304"/>
      <c r="BA55" s="304"/>
      <c r="BB55" s="304"/>
      <c r="BC55" s="304"/>
      <c r="BD55" s="304"/>
      <c r="BE55" s="304"/>
      <c r="BF55" s="304"/>
      <c r="BG55" s="304"/>
      <c r="BH55" s="304"/>
      <c r="BI55" s="304"/>
      <c r="BJ55" s="304"/>
      <c r="BK55" s="304"/>
      <c r="BL55" s="304"/>
      <c r="BM55" s="304"/>
      <c r="BN55" s="304"/>
      <c r="BO55" s="304"/>
      <c r="BP55" s="304"/>
      <c r="BQ55" s="304"/>
      <c r="BR55" s="304"/>
      <c r="BS55" s="304"/>
      <c r="BT55" s="304"/>
      <c r="BU55" s="304"/>
      <c r="BV55" s="304"/>
      <c r="BW55" s="304"/>
      <c r="BX55" s="304"/>
      <c r="BY55" s="304"/>
      <c r="BZ55" s="304"/>
      <c r="CA55" s="304"/>
      <c r="CB55" s="304"/>
      <c r="CC55" s="304"/>
      <c r="CD55" s="304"/>
      <c r="CE55" s="304"/>
      <c r="CF55" s="304"/>
      <c r="CG55" s="304"/>
      <c r="CH55" s="304"/>
      <c r="CI55" s="304"/>
      <c r="CJ55" s="304"/>
      <c r="CK55" s="304"/>
      <c r="CL55" s="304"/>
      <c r="CM55" s="304"/>
      <c r="CN55" s="304"/>
      <c r="CO55" s="304"/>
      <c r="CP55" s="304"/>
      <c r="CQ55" s="304"/>
      <c r="CR55" s="304"/>
      <c r="CS55" s="304"/>
      <c r="CT55" s="304"/>
      <c r="CU55" s="304"/>
      <c r="CV55" s="304"/>
      <c r="CW55" s="304"/>
      <c r="CX55" s="304"/>
      <c r="CY55" s="304"/>
      <c r="CZ55" s="304"/>
      <c r="DA55" s="304"/>
      <c r="DB55" s="304"/>
      <c r="DC55" s="304"/>
      <c r="DD55" s="304"/>
      <c r="DE55" s="304"/>
      <c r="DF55" s="304"/>
      <c r="DG55" s="304"/>
      <c r="DH55" s="304"/>
      <c r="DI55" s="304"/>
      <c r="DJ55" s="304"/>
      <c r="DK55" s="304"/>
      <c r="DL55" s="304"/>
      <c r="DM55" s="304"/>
      <c r="DN55" s="304"/>
      <c r="DO55" s="304"/>
      <c r="DP55" s="304"/>
      <c r="DQ55" s="304"/>
      <c r="DR55" s="304"/>
      <c r="DS55" s="304"/>
      <c r="DT55" s="304"/>
      <c r="DU55" s="304"/>
      <c r="DV55" s="304"/>
      <c r="DW55" s="304"/>
      <c r="DX55" s="304"/>
      <c r="DY55" s="304"/>
      <c r="DZ55" s="304"/>
      <c r="EA55" s="304"/>
      <c r="EB55" s="304"/>
      <c r="EC55" s="304"/>
      <c r="ED55" s="304"/>
      <c r="EE55" s="304"/>
      <c r="EF55" s="304"/>
      <c r="EG55" s="304"/>
      <c r="EH55" s="304"/>
      <c r="EI55" s="304"/>
      <c r="EJ55" s="304"/>
      <c r="EK55" s="304"/>
      <c r="EL55" s="304"/>
      <c r="EM55" s="304"/>
      <c r="EN55" s="304"/>
      <c r="EO55" s="304"/>
      <c r="EP55" s="304"/>
      <c r="EQ55" s="304"/>
      <c r="ER55" s="304"/>
      <c r="ES55" s="304"/>
      <c r="ET55" s="304"/>
      <c r="EU55" s="304"/>
      <c r="EV55" s="304"/>
      <c r="EW55" s="304"/>
      <c r="EX55" s="304"/>
      <c r="EY55" s="304"/>
      <c r="EZ55" s="304"/>
      <c r="FA55" s="304"/>
      <c r="FB55" s="304"/>
      <c r="FC55" s="304"/>
      <c r="FD55" s="304"/>
      <c r="FE55" s="304"/>
      <c r="FF55" s="304"/>
      <c r="FG55" s="304"/>
      <c r="FH55" s="304"/>
      <c r="FI55" s="304"/>
      <c r="FJ55" s="304"/>
      <c r="FK55" s="304"/>
      <c r="FL55" s="304"/>
      <c r="FM55" s="304"/>
      <c r="FN55" s="304"/>
      <c r="FO55" s="304"/>
      <c r="FP55" s="304"/>
      <c r="FQ55" s="304"/>
      <c r="FR55" s="304"/>
      <c r="FS55" s="304"/>
      <c r="FT55" s="304"/>
      <c r="FU55" s="304"/>
      <c r="FV55" s="304"/>
      <c r="FW55" s="304"/>
      <c r="FX55" s="304"/>
      <c r="FY55" s="304"/>
      <c r="FZ55" s="304"/>
      <c r="GA55" s="304"/>
      <c r="GB55" s="304"/>
      <c r="GC55" s="304"/>
      <c r="GD55" s="304"/>
      <c r="GE55" s="304"/>
      <c r="GF55" s="304"/>
      <c r="GG55" s="304"/>
      <c r="GH55" s="304"/>
      <c r="GI55" s="304"/>
      <c r="GJ55" s="304"/>
      <c r="GK55" s="304"/>
      <c r="GL55" s="304"/>
      <c r="GM55" s="304"/>
      <c r="GN55" s="304"/>
      <c r="GO55" s="304"/>
    </row>
    <row r="56" spans="1:254" s="300" customFormat="1" ht="18" customHeight="1">
      <c r="A56" s="317">
        <v>43</v>
      </c>
      <c r="B56" s="289" t="s">
        <v>92</v>
      </c>
      <c r="C56" s="302">
        <v>170777</v>
      </c>
      <c r="D56" s="303">
        <v>1.7508160896243307E-2</v>
      </c>
      <c r="E56" s="303">
        <v>8.6467075770908508E-3</v>
      </c>
      <c r="F56" s="324">
        <v>979.3434155067722</v>
      </c>
      <c r="G56" s="303">
        <v>0.9695384365959826</v>
      </c>
      <c r="H56" s="303">
        <v>1.9753408785602167E-2</v>
      </c>
    </row>
    <row r="57" spans="1:254" s="300" customFormat="1" ht="18" hidden="1" customHeight="1">
      <c r="A57" s="317"/>
      <c r="B57" s="289"/>
      <c r="C57" s="302"/>
      <c r="D57" s="303"/>
      <c r="E57" s="303"/>
      <c r="F57" s="324"/>
      <c r="G57" s="303"/>
      <c r="H57" s="303"/>
    </row>
    <row r="58" spans="1:254" s="296" customFormat="1" ht="18" customHeight="1">
      <c r="A58" s="317"/>
      <c r="B58" s="291" t="s">
        <v>93</v>
      </c>
      <c r="C58" s="292">
        <v>998404</v>
      </c>
      <c r="D58" s="293">
        <v>0.10235697940268831</v>
      </c>
      <c r="E58" s="293">
        <v>9.6668335280047923E-3</v>
      </c>
      <c r="F58" s="322">
        <v>930.79693002031286</v>
      </c>
      <c r="G58" s="293">
        <v>0.92147798824302607</v>
      </c>
      <c r="H58" s="293">
        <v>2.0602364923314465E-2</v>
      </c>
      <c r="I58" s="294"/>
      <c r="J58" s="294"/>
      <c r="K58" s="294"/>
      <c r="L58" s="294"/>
      <c r="M58" s="294"/>
      <c r="N58" s="294"/>
      <c r="O58" s="294"/>
      <c r="P58" s="294"/>
      <c r="Q58" s="294"/>
      <c r="R58" s="294"/>
      <c r="S58" s="294"/>
      <c r="T58" s="294"/>
      <c r="U58" s="294"/>
      <c r="V58" s="294"/>
      <c r="W58" s="294"/>
      <c r="X58" s="294"/>
      <c r="Y58" s="294"/>
      <c r="Z58" s="294"/>
      <c r="AA58" s="294"/>
      <c r="AB58" s="294"/>
      <c r="AC58" s="294"/>
      <c r="AD58" s="294"/>
      <c r="AE58" s="294"/>
      <c r="AF58" s="294"/>
      <c r="AG58" s="294"/>
      <c r="AH58" s="294"/>
      <c r="AI58" s="294"/>
      <c r="AJ58" s="294"/>
      <c r="AK58" s="294"/>
      <c r="AL58" s="294"/>
      <c r="AM58" s="294"/>
      <c r="AN58" s="294"/>
      <c r="AO58" s="294"/>
      <c r="AP58" s="294"/>
      <c r="AQ58" s="294"/>
      <c r="AR58" s="294"/>
      <c r="AS58" s="294"/>
      <c r="AT58" s="294"/>
      <c r="AU58" s="294"/>
      <c r="AV58" s="294"/>
      <c r="AW58" s="294"/>
      <c r="AX58" s="294"/>
      <c r="AY58" s="294"/>
      <c r="AZ58" s="294"/>
      <c r="BA58" s="294"/>
      <c r="BB58" s="294"/>
      <c r="BC58" s="294"/>
      <c r="BD58" s="294"/>
      <c r="BE58" s="294"/>
      <c r="BF58" s="294"/>
      <c r="BG58" s="294"/>
      <c r="BH58" s="294"/>
      <c r="BI58" s="294"/>
      <c r="BJ58" s="294"/>
      <c r="BK58" s="294"/>
      <c r="BL58" s="294"/>
      <c r="BM58" s="294"/>
      <c r="BN58" s="294"/>
      <c r="BO58" s="294"/>
      <c r="BP58" s="294"/>
      <c r="BQ58" s="294"/>
      <c r="BR58" s="294"/>
      <c r="BS58" s="294"/>
      <c r="BT58" s="294"/>
      <c r="BU58" s="294"/>
      <c r="BV58" s="294"/>
      <c r="BW58" s="294"/>
      <c r="BX58" s="294"/>
      <c r="BY58" s="294"/>
      <c r="BZ58" s="294"/>
      <c r="CA58" s="294"/>
      <c r="CB58" s="294"/>
      <c r="CC58" s="294"/>
      <c r="CD58" s="294"/>
      <c r="CE58" s="294"/>
      <c r="CF58" s="294"/>
      <c r="CG58" s="294"/>
      <c r="CH58" s="294"/>
      <c r="CI58" s="294"/>
      <c r="CJ58" s="294"/>
      <c r="CK58" s="294"/>
      <c r="CL58" s="294"/>
      <c r="CM58" s="294"/>
      <c r="CN58" s="294"/>
      <c r="CO58" s="294"/>
      <c r="CP58" s="294"/>
      <c r="CQ58" s="294"/>
      <c r="CR58" s="294"/>
      <c r="CS58" s="294"/>
      <c r="CT58" s="294"/>
      <c r="CU58" s="294"/>
      <c r="CV58" s="294"/>
      <c r="CW58" s="294"/>
      <c r="CX58" s="294"/>
      <c r="CY58" s="294"/>
      <c r="CZ58" s="294"/>
      <c r="DA58" s="294"/>
      <c r="DB58" s="294"/>
      <c r="DC58" s="294"/>
      <c r="DD58" s="294"/>
      <c r="DE58" s="294"/>
      <c r="DF58" s="294"/>
      <c r="DG58" s="294"/>
      <c r="DH58" s="294"/>
      <c r="DI58" s="294"/>
      <c r="DJ58" s="294"/>
      <c r="DK58" s="294"/>
      <c r="DL58" s="294"/>
      <c r="DM58" s="294"/>
      <c r="DN58" s="294"/>
      <c r="DO58" s="294"/>
      <c r="DP58" s="294"/>
      <c r="DQ58" s="294"/>
      <c r="DR58" s="294"/>
      <c r="DS58" s="294"/>
      <c r="DT58" s="294"/>
      <c r="DU58" s="294"/>
      <c r="DV58" s="294"/>
      <c r="DW58" s="294"/>
      <c r="DX58" s="294"/>
      <c r="DY58" s="294"/>
      <c r="DZ58" s="294"/>
      <c r="EA58" s="294"/>
      <c r="EB58" s="294"/>
      <c r="EC58" s="294"/>
      <c r="ED58" s="294"/>
      <c r="EE58" s="294"/>
      <c r="EF58" s="294"/>
      <c r="EG58" s="294"/>
      <c r="EH58" s="294"/>
      <c r="EI58" s="294"/>
      <c r="EJ58" s="294"/>
      <c r="EK58" s="294"/>
      <c r="EL58" s="294"/>
      <c r="EM58" s="294"/>
      <c r="EN58" s="294"/>
      <c r="EO58" s="294"/>
      <c r="EP58" s="294"/>
      <c r="EQ58" s="294"/>
      <c r="ER58" s="294"/>
      <c r="ES58" s="294"/>
      <c r="ET58" s="294"/>
      <c r="EU58" s="294"/>
      <c r="EV58" s="294"/>
      <c r="EW58" s="294"/>
      <c r="EX58" s="294"/>
      <c r="EY58" s="294"/>
      <c r="EZ58" s="294"/>
      <c r="FA58" s="294"/>
      <c r="FB58" s="294"/>
      <c r="FC58" s="294"/>
      <c r="FD58" s="294"/>
      <c r="FE58" s="294"/>
      <c r="FF58" s="294"/>
      <c r="FG58" s="294"/>
      <c r="FH58" s="294"/>
      <c r="FI58" s="294"/>
      <c r="FJ58" s="294"/>
      <c r="FK58" s="294"/>
      <c r="FL58" s="294"/>
      <c r="FM58" s="294"/>
      <c r="FN58" s="294"/>
      <c r="FO58" s="294"/>
      <c r="FP58" s="294"/>
      <c r="FQ58" s="294"/>
      <c r="FR58" s="294"/>
      <c r="FS58" s="294"/>
      <c r="FT58" s="294"/>
      <c r="FU58" s="294"/>
      <c r="FV58" s="294"/>
      <c r="FW58" s="294"/>
      <c r="FX58" s="294"/>
      <c r="FY58" s="294"/>
      <c r="FZ58" s="294"/>
      <c r="GA58" s="294"/>
      <c r="GB58" s="294"/>
      <c r="GC58" s="294"/>
      <c r="GD58" s="294"/>
      <c r="GE58" s="294"/>
      <c r="GF58" s="294"/>
      <c r="GG58" s="294"/>
      <c r="GH58" s="294"/>
      <c r="GI58" s="294"/>
      <c r="GJ58" s="294"/>
      <c r="GK58" s="294"/>
      <c r="GL58" s="294"/>
      <c r="GM58" s="295"/>
      <c r="GN58" s="295"/>
      <c r="GO58" s="295"/>
      <c r="GP58" s="295"/>
      <c r="GQ58" s="295"/>
      <c r="GR58" s="295"/>
      <c r="GS58" s="295"/>
      <c r="GT58" s="295"/>
      <c r="GU58" s="295"/>
      <c r="GV58" s="295"/>
      <c r="GW58" s="295"/>
      <c r="GX58" s="295"/>
      <c r="GY58" s="295"/>
      <c r="GZ58" s="295"/>
      <c r="HA58" s="295"/>
      <c r="HB58" s="295"/>
      <c r="HC58" s="295"/>
      <c r="HD58" s="295"/>
      <c r="HE58" s="295"/>
      <c r="HF58" s="295"/>
      <c r="HG58" s="295"/>
      <c r="HH58" s="295"/>
      <c r="HI58" s="295"/>
      <c r="HJ58" s="295"/>
      <c r="HK58" s="295"/>
      <c r="HL58" s="295"/>
      <c r="HM58" s="295"/>
      <c r="HN58" s="295"/>
      <c r="HO58" s="295"/>
      <c r="HP58" s="295"/>
      <c r="HQ58" s="295"/>
      <c r="HR58" s="295"/>
      <c r="HS58" s="295"/>
      <c r="HT58" s="295"/>
      <c r="HU58" s="295"/>
      <c r="HV58" s="295"/>
      <c r="HW58" s="295"/>
      <c r="HX58" s="295"/>
      <c r="HY58" s="295"/>
      <c r="HZ58" s="295"/>
      <c r="IA58" s="295"/>
      <c r="IB58" s="295"/>
      <c r="IC58" s="295"/>
      <c r="ID58" s="295"/>
      <c r="IE58" s="295"/>
      <c r="IF58" s="295"/>
      <c r="IG58" s="295"/>
      <c r="IH58" s="295"/>
      <c r="II58" s="295"/>
      <c r="IJ58" s="295"/>
      <c r="IK58" s="295"/>
      <c r="IL58" s="295"/>
      <c r="IM58" s="295"/>
      <c r="IN58" s="295"/>
      <c r="IO58" s="295"/>
      <c r="IP58" s="295"/>
      <c r="IQ58" s="295"/>
      <c r="IR58" s="295"/>
      <c r="IS58" s="295"/>
      <c r="IT58" s="295"/>
    </row>
    <row r="59" spans="1:254" s="299" customFormat="1" ht="18" customHeight="1">
      <c r="A59" s="317">
        <v>3</v>
      </c>
      <c r="B59" s="289" t="s">
        <v>94</v>
      </c>
      <c r="C59" s="302">
        <v>321635</v>
      </c>
      <c r="D59" s="303">
        <v>3.2974213915592944E-2</v>
      </c>
      <c r="E59" s="303">
        <v>1.1694876335647253E-2</v>
      </c>
      <c r="F59" s="324">
        <v>874.25918087272896</v>
      </c>
      <c r="G59" s="303">
        <v>0.86550628306865729</v>
      </c>
      <c r="H59" s="303">
        <v>1.9754558362538033E-2</v>
      </c>
    </row>
    <row r="60" spans="1:254" s="300" customFormat="1" ht="18" customHeight="1">
      <c r="A60" s="317">
        <v>12</v>
      </c>
      <c r="B60" s="289" t="s">
        <v>95</v>
      </c>
      <c r="C60" s="302">
        <v>132099</v>
      </c>
      <c r="D60" s="303">
        <v>1.3542869041105328E-2</v>
      </c>
      <c r="E60" s="303">
        <v>8.6665037720290439E-3</v>
      </c>
      <c r="F60" s="324">
        <v>899.09983959000476</v>
      </c>
      <c r="G60" s="303">
        <v>0.89009824237059376</v>
      </c>
      <c r="H60" s="303">
        <v>2.2924237676922532E-2</v>
      </c>
    </row>
    <row r="61" spans="1:254" s="300" customFormat="1" ht="18" customHeight="1">
      <c r="A61" s="317">
        <v>46</v>
      </c>
      <c r="B61" s="289" t="s">
        <v>96</v>
      </c>
      <c r="C61" s="302">
        <v>544670</v>
      </c>
      <c r="D61" s="303">
        <v>5.5839896445990043E-2</v>
      </c>
      <c r="E61" s="303">
        <v>8.7153958412042876E-3</v>
      </c>
      <c r="F61" s="324">
        <v>971.87074149485056</v>
      </c>
      <c r="G61" s="303">
        <v>0.96214057741401127</v>
      </c>
      <c r="H61" s="303">
        <v>2.0634832083576304E-2</v>
      </c>
    </row>
    <row r="62" spans="1:254" s="300" customFormat="1" ht="18" hidden="1" customHeight="1">
      <c r="A62" s="317"/>
      <c r="B62" s="289"/>
      <c r="C62" s="302"/>
      <c r="D62" s="303"/>
      <c r="E62" s="303"/>
      <c r="F62" s="324"/>
      <c r="G62" s="303"/>
      <c r="H62" s="303"/>
    </row>
    <row r="63" spans="1:254" s="296" customFormat="1" ht="18" customHeight="1">
      <c r="A63" s="317"/>
      <c r="B63" s="291" t="s">
        <v>97</v>
      </c>
      <c r="C63" s="292">
        <v>228841</v>
      </c>
      <c r="D63" s="293">
        <v>2.3460917147257621E-2</v>
      </c>
      <c r="E63" s="293">
        <v>5.3509531110651487E-3</v>
      </c>
      <c r="F63" s="322">
        <v>841.29645553025898</v>
      </c>
      <c r="G63" s="293">
        <v>0.83287357355281932</v>
      </c>
      <c r="H63" s="293">
        <v>2.1473273954833783E-2</v>
      </c>
      <c r="I63" s="294"/>
      <c r="J63" s="294"/>
      <c r="K63" s="294"/>
      <c r="L63" s="294"/>
      <c r="M63" s="294"/>
      <c r="N63" s="294"/>
      <c r="O63" s="294"/>
      <c r="P63" s="294"/>
      <c r="Q63" s="294"/>
      <c r="R63" s="294"/>
      <c r="S63" s="294"/>
      <c r="T63" s="294"/>
      <c r="U63" s="294"/>
      <c r="V63" s="294"/>
      <c r="W63" s="294"/>
      <c r="X63" s="294"/>
      <c r="Y63" s="294"/>
      <c r="Z63" s="294"/>
      <c r="AA63" s="294"/>
      <c r="AB63" s="294"/>
      <c r="AC63" s="294"/>
      <c r="AD63" s="294"/>
      <c r="AE63" s="294"/>
      <c r="AF63" s="294"/>
      <c r="AG63" s="294"/>
      <c r="AH63" s="294"/>
      <c r="AI63" s="294"/>
      <c r="AJ63" s="294"/>
      <c r="AK63" s="294"/>
      <c r="AL63" s="294"/>
      <c r="AM63" s="294"/>
      <c r="AN63" s="294"/>
      <c r="AO63" s="294"/>
      <c r="AP63" s="294"/>
      <c r="AQ63" s="294"/>
      <c r="AR63" s="294"/>
      <c r="AS63" s="294"/>
      <c r="AT63" s="294"/>
      <c r="AU63" s="294"/>
      <c r="AV63" s="294"/>
      <c r="AW63" s="294"/>
      <c r="AX63" s="294"/>
      <c r="AY63" s="294"/>
      <c r="AZ63" s="294"/>
      <c r="BA63" s="294"/>
      <c r="BB63" s="294"/>
      <c r="BC63" s="294"/>
      <c r="BD63" s="294"/>
      <c r="BE63" s="294"/>
      <c r="BF63" s="294"/>
      <c r="BG63" s="294"/>
      <c r="BH63" s="294"/>
      <c r="BI63" s="294"/>
      <c r="BJ63" s="294"/>
      <c r="BK63" s="294"/>
      <c r="BL63" s="294"/>
      <c r="BM63" s="294"/>
      <c r="BN63" s="294"/>
      <c r="BO63" s="294"/>
      <c r="BP63" s="294"/>
      <c r="BQ63" s="294"/>
      <c r="BR63" s="294"/>
      <c r="BS63" s="294"/>
      <c r="BT63" s="294"/>
      <c r="BU63" s="294"/>
      <c r="BV63" s="294"/>
      <c r="BW63" s="294"/>
      <c r="BX63" s="294"/>
      <c r="BY63" s="294"/>
      <c r="BZ63" s="294"/>
      <c r="CA63" s="294"/>
      <c r="CB63" s="294"/>
      <c r="CC63" s="294"/>
      <c r="CD63" s="294"/>
      <c r="CE63" s="294"/>
      <c r="CF63" s="294"/>
      <c r="CG63" s="294"/>
      <c r="CH63" s="294"/>
      <c r="CI63" s="294"/>
      <c r="CJ63" s="294"/>
      <c r="CK63" s="294"/>
      <c r="CL63" s="294"/>
      <c r="CM63" s="294"/>
      <c r="CN63" s="294"/>
      <c r="CO63" s="294"/>
      <c r="CP63" s="294"/>
      <c r="CQ63" s="294"/>
      <c r="CR63" s="294"/>
      <c r="CS63" s="294"/>
      <c r="CT63" s="294"/>
      <c r="CU63" s="294"/>
      <c r="CV63" s="294"/>
      <c r="CW63" s="294"/>
      <c r="CX63" s="294"/>
      <c r="CY63" s="294"/>
      <c r="CZ63" s="294"/>
      <c r="DA63" s="294"/>
      <c r="DB63" s="294"/>
      <c r="DC63" s="294"/>
      <c r="DD63" s="294"/>
      <c r="DE63" s="294"/>
      <c r="DF63" s="294"/>
      <c r="DG63" s="294"/>
      <c r="DH63" s="294"/>
      <c r="DI63" s="294"/>
      <c r="DJ63" s="294"/>
      <c r="DK63" s="294"/>
      <c r="DL63" s="294"/>
      <c r="DM63" s="294"/>
      <c r="DN63" s="294"/>
      <c r="DO63" s="294"/>
      <c r="DP63" s="294"/>
      <c r="DQ63" s="294"/>
      <c r="DR63" s="294"/>
      <c r="DS63" s="294"/>
      <c r="DT63" s="294"/>
      <c r="DU63" s="294"/>
      <c r="DV63" s="294"/>
      <c r="DW63" s="294"/>
      <c r="DX63" s="294"/>
      <c r="DY63" s="294"/>
      <c r="DZ63" s="294"/>
      <c r="EA63" s="294"/>
      <c r="EB63" s="294"/>
      <c r="EC63" s="294"/>
      <c r="ED63" s="294"/>
      <c r="EE63" s="294"/>
      <c r="EF63" s="294"/>
      <c r="EG63" s="294"/>
      <c r="EH63" s="294"/>
      <c r="EI63" s="294"/>
      <c r="EJ63" s="294"/>
      <c r="EK63" s="294"/>
      <c r="EL63" s="294"/>
      <c r="EM63" s="294"/>
      <c r="EN63" s="294"/>
      <c r="EO63" s="294"/>
      <c r="EP63" s="294"/>
      <c r="EQ63" s="294"/>
      <c r="ER63" s="294"/>
      <c r="ES63" s="294"/>
      <c r="ET63" s="294"/>
      <c r="EU63" s="294"/>
      <c r="EV63" s="294"/>
      <c r="EW63" s="294"/>
      <c r="EX63" s="294"/>
      <c r="EY63" s="294"/>
      <c r="EZ63" s="294"/>
      <c r="FA63" s="294"/>
      <c r="FB63" s="294"/>
      <c r="FC63" s="294"/>
      <c r="FD63" s="294"/>
      <c r="FE63" s="294"/>
      <c r="FF63" s="294"/>
      <c r="FG63" s="294"/>
      <c r="FH63" s="294"/>
      <c r="FI63" s="294"/>
      <c r="FJ63" s="294"/>
      <c r="FK63" s="294"/>
      <c r="FL63" s="294"/>
      <c r="FM63" s="294"/>
      <c r="FN63" s="294"/>
      <c r="FO63" s="294"/>
      <c r="FP63" s="294"/>
      <c r="FQ63" s="294"/>
      <c r="FR63" s="294"/>
      <c r="FS63" s="294"/>
      <c r="FT63" s="294"/>
      <c r="FU63" s="294"/>
      <c r="FV63" s="294"/>
      <c r="FW63" s="294"/>
      <c r="FX63" s="294"/>
      <c r="FY63" s="294"/>
      <c r="FZ63" s="294"/>
      <c r="GA63" s="294"/>
      <c r="GB63" s="294"/>
      <c r="GC63" s="294"/>
      <c r="GD63" s="294"/>
      <c r="GE63" s="294"/>
      <c r="GF63" s="294"/>
      <c r="GG63" s="294"/>
      <c r="GH63" s="294"/>
      <c r="GI63" s="294"/>
      <c r="GJ63" s="294"/>
      <c r="GK63" s="294"/>
      <c r="GL63" s="294"/>
      <c r="GM63" s="295"/>
      <c r="GN63" s="295"/>
      <c r="GO63" s="295"/>
      <c r="GP63" s="295"/>
      <c r="GQ63" s="295"/>
      <c r="GR63" s="295"/>
      <c r="GS63" s="295"/>
      <c r="GT63" s="295"/>
      <c r="GU63" s="295"/>
      <c r="GV63" s="295"/>
      <c r="GW63" s="295"/>
      <c r="GX63" s="295"/>
      <c r="GY63" s="295"/>
      <c r="GZ63" s="295"/>
      <c r="HA63" s="295"/>
      <c r="HB63" s="295"/>
      <c r="HC63" s="295"/>
      <c r="HD63" s="295"/>
      <c r="HE63" s="295"/>
      <c r="HF63" s="295"/>
      <c r="HG63" s="295"/>
      <c r="HH63" s="295"/>
      <c r="HI63" s="295"/>
      <c r="HJ63" s="295"/>
      <c r="HK63" s="295"/>
      <c r="HL63" s="295"/>
      <c r="HM63" s="295"/>
      <c r="HN63" s="295"/>
      <c r="HO63" s="295"/>
      <c r="HP63" s="295"/>
      <c r="HQ63" s="295"/>
      <c r="HR63" s="295"/>
      <c r="HS63" s="295"/>
      <c r="HT63" s="295"/>
      <c r="HU63" s="295"/>
      <c r="HV63" s="295"/>
      <c r="HW63" s="295"/>
      <c r="HX63" s="295"/>
      <c r="HY63" s="295"/>
      <c r="HZ63" s="295"/>
      <c r="IA63" s="295"/>
      <c r="IB63" s="295"/>
      <c r="IC63" s="295"/>
      <c r="ID63" s="295"/>
      <c r="IE63" s="295"/>
      <c r="IF63" s="295"/>
      <c r="IG63" s="295"/>
      <c r="IH63" s="295"/>
      <c r="II63" s="295"/>
      <c r="IJ63" s="295"/>
      <c r="IK63" s="295"/>
      <c r="IL63" s="295"/>
      <c r="IM63" s="295"/>
      <c r="IN63" s="295"/>
      <c r="IO63" s="295"/>
      <c r="IP63" s="295"/>
      <c r="IQ63" s="295"/>
      <c r="IR63" s="295"/>
      <c r="IS63" s="295"/>
      <c r="IT63" s="295"/>
    </row>
    <row r="64" spans="1:254" s="299" customFormat="1" ht="18" customHeight="1">
      <c r="A64" s="317">
        <v>6</v>
      </c>
      <c r="B64" s="289" t="s">
        <v>98</v>
      </c>
      <c r="C64" s="302">
        <v>133615</v>
      </c>
      <c r="D64" s="303">
        <v>1.369829027416777E-2</v>
      </c>
      <c r="E64" s="303">
        <v>8.118365160443286E-3</v>
      </c>
      <c r="F64" s="324">
        <v>847.50729738427549</v>
      </c>
      <c r="G64" s="303">
        <v>0.83902223377327123</v>
      </c>
      <c r="H64" s="303">
        <v>2.1169190711384012E-2</v>
      </c>
    </row>
    <row r="65" spans="1:254" s="300" customFormat="1" ht="18" customHeight="1">
      <c r="A65" s="317">
        <v>10</v>
      </c>
      <c r="B65" s="270" t="s">
        <v>99</v>
      </c>
      <c r="C65" s="297">
        <v>95226</v>
      </c>
      <c r="D65" s="298">
        <v>9.7626268730898486E-3</v>
      </c>
      <c r="E65" s="298">
        <v>1.4934163476505447E-3</v>
      </c>
      <c r="F65" s="323">
        <v>832.58180160880443</v>
      </c>
      <c r="G65" s="298">
        <v>0.82424616890119362</v>
      </c>
      <c r="H65" s="298">
        <v>2.1834732876036211E-2</v>
      </c>
    </row>
    <row r="66" spans="1:254" s="300" customFormat="1" ht="18" hidden="1" customHeight="1">
      <c r="A66" s="317"/>
      <c r="B66" s="270"/>
      <c r="C66" s="297"/>
      <c r="D66" s="298"/>
      <c r="E66" s="298"/>
      <c r="F66" s="323"/>
      <c r="G66" s="298"/>
      <c r="H66" s="298"/>
    </row>
    <row r="67" spans="1:254" s="296" customFormat="1" ht="18" customHeight="1">
      <c r="A67" s="317"/>
      <c r="B67" s="291" t="s">
        <v>100</v>
      </c>
      <c r="C67" s="292">
        <v>763470</v>
      </c>
      <c r="D67" s="293">
        <v>7.8271404225714686E-2</v>
      </c>
      <c r="E67" s="293">
        <v>-2.3576009053227764E-5</v>
      </c>
      <c r="F67" s="322">
        <v>858.62321180923971</v>
      </c>
      <c r="G67" s="293">
        <v>0.85002685801668609</v>
      </c>
      <c r="H67" s="293">
        <v>2.2865446217451346E-2</v>
      </c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  <c r="AZ67" s="294"/>
      <c r="BA67" s="294"/>
      <c r="BB67" s="294"/>
      <c r="BC67" s="294"/>
      <c r="BD67" s="294"/>
      <c r="BE67" s="294"/>
      <c r="BF67" s="294"/>
      <c r="BG67" s="294"/>
      <c r="BH67" s="294"/>
      <c r="BI67" s="294"/>
      <c r="BJ67" s="294"/>
      <c r="BK67" s="294"/>
      <c r="BL67" s="294"/>
      <c r="BM67" s="294"/>
      <c r="BN67" s="294"/>
      <c r="BO67" s="294"/>
      <c r="BP67" s="294"/>
      <c r="BQ67" s="294"/>
      <c r="BR67" s="294"/>
      <c r="BS67" s="294"/>
      <c r="BT67" s="294"/>
      <c r="BU67" s="294"/>
      <c r="BV67" s="294"/>
      <c r="BW67" s="294"/>
      <c r="BX67" s="294"/>
      <c r="BY67" s="294"/>
      <c r="BZ67" s="294"/>
      <c r="CA67" s="294"/>
      <c r="CB67" s="294"/>
      <c r="CC67" s="294"/>
      <c r="CD67" s="294"/>
      <c r="CE67" s="294"/>
      <c r="CF67" s="294"/>
      <c r="CG67" s="294"/>
      <c r="CH67" s="294"/>
      <c r="CI67" s="294"/>
      <c r="CJ67" s="294"/>
      <c r="CK67" s="294"/>
      <c r="CL67" s="294"/>
      <c r="CM67" s="294"/>
      <c r="CN67" s="294"/>
      <c r="CO67" s="294"/>
      <c r="CP67" s="294"/>
      <c r="CQ67" s="294"/>
      <c r="CR67" s="294"/>
      <c r="CS67" s="294"/>
      <c r="CT67" s="294"/>
      <c r="CU67" s="294"/>
      <c r="CV67" s="294"/>
      <c r="CW67" s="294"/>
      <c r="CX67" s="294"/>
      <c r="CY67" s="294"/>
      <c r="CZ67" s="294"/>
      <c r="DA67" s="294"/>
      <c r="DB67" s="294"/>
      <c r="DC67" s="294"/>
      <c r="DD67" s="294"/>
      <c r="DE67" s="294"/>
      <c r="DF67" s="294"/>
      <c r="DG67" s="294"/>
      <c r="DH67" s="294"/>
      <c r="DI67" s="294"/>
      <c r="DJ67" s="294"/>
      <c r="DK67" s="294"/>
      <c r="DL67" s="294"/>
      <c r="DM67" s="294"/>
      <c r="DN67" s="294"/>
      <c r="DO67" s="294"/>
      <c r="DP67" s="294"/>
      <c r="DQ67" s="294"/>
      <c r="DR67" s="294"/>
      <c r="DS67" s="294"/>
      <c r="DT67" s="294"/>
      <c r="DU67" s="294"/>
      <c r="DV67" s="294"/>
      <c r="DW67" s="294"/>
      <c r="DX67" s="294"/>
      <c r="DY67" s="294"/>
      <c r="DZ67" s="294"/>
      <c r="EA67" s="294"/>
      <c r="EB67" s="294"/>
      <c r="EC67" s="294"/>
      <c r="ED67" s="294"/>
      <c r="EE67" s="294"/>
      <c r="EF67" s="294"/>
      <c r="EG67" s="294"/>
      <c r="EH67" s="294"/>
      <c r="EI67" s="294"/>
      <c r="EJ67" s="294"/>
      <c r="EK67" s="294"/>
      <c r="EL67" s="294"/>
      <c r="EM67" s="294"/>
      <c r="EN67" s="294"/>
      <c r="EO67" s="294"/>
      <c r="EP67" s="294"/>
      <c r="EQ67" s="294"/>
      <c r="ER67" s="294"/>
      <c r="ES67" s="294"/>
      <c r="ET67" s="294"/>
      <c r="EU67" s="294"/>
      <c r="EV67" s="294"/>
      <c r="EW67" s="294"/>
      <c r="EX67" s="294"/>
      <c r="EY67" s="294"/>
      <c r="EZ67" s="294"/>
      <c r="FA67" s="294"/>
      <c r="FB67" s="294"/>
      <c r="FC67" s="294"/>
      <c r="FD67" s="294"/>
      <c r="FE67" s="294"/>
      <c r="FF67" s="294"/>
      <c r="FG67" s="294"/>
      <c r="FH67" s="294"/>
      <c r="FI67" s="294"/>
      <c r="FJ67" s="294"/>
      <c r="FK67" s="294"/>
      <c r="FL67" s="294"/>
      <c r="FM67" s="294"/>
      <c r="FN67" s="294"/>
      <c r="FO67" s="294"/>
      <c r="FP67" s="294"/>
      <c r="FQ67" s="294"/>
      <c r="FR67" s="294"/>
      <c r="FS67" s="294"/>
      <c r="FT67" s="294"/>
      <c r="FU67" s="294"/>
      <c r="FV67" s="294"/>
      <c r="FW67" s="294"/>
      <c r="FX67" s="294"/>
      <c r="FY67" s="294"/>
      <c r="FZ67" s="294"/>
      <c r="GA67" s="294"/>
      <c r="GB67" s="294"/>
      <c r="GC67" s="294"/>
      <c r="GD67" s="294"/>
      <c r="GE67" s="294"/>
      <c r="GF67" s="294"/>
      <c r="GG67" s="294"/>
      <c r="GH67" s="294"/>
      <c r="GI67" s="294"/>
      <c r="GJ67" s="294"/>
      <c r="GK67" s="294"/>
      <c r="GL67" s="294"/>
      <c r="GM67" s="295"/>
      <c r="GN67" s="295"/>
      <c r="GO67" s="295"/>
      <c r="GP67" s="295"/>
      <c r="GQ67" s="295"/>
      <c r="GR67" s="295"/>
      <c r="GS67" s="295"/>
      <c r="GT67" s="295"/>
      <c r="GU67" s="295"/>
      <c r="GV67" s="295"/>
      <c r="GW67" s="295"/>
      <c r="GX67" s="295"/>
      <c r="GY67" s="295"/>
      <c r="GZ67" s="295"/>
      <c r="HA67" s="295"/>
      <c r="HB67" s="295"/>
      <c r="HC67" s="295"/>
      <c r="HD67" s="295"/>
      <c r="HE67" s="295"/>
      <c r="HF67" s="295"/>
      <c r="HG67" s="295"/>
      <c r="HH67" s="295"/>
      <c r="HI67" s="295"/>
      <c r="HJ67" s="295"/>
      <c r="HK67" s="295"/>
      <c r="HL67" s="295"/>
      <c r="HM67" s="295"/>
      <c r="HN67" s="295"/>
      <c r="HO67" s="295"/>
      <c r="HP67" s="295"/>
      <c r="HQ67" s="295"/>
      <c r="HR67" s="295"/>
      <c r="HS67" s="295"/>
      <c r="HT67" s="295"/>
      <c r="HU67" s="295"/>
      <c r="HV67" s="295"/>
      <c r="HW67" s="295"/>
      <c r="HX67" s="295"/>
      <c r="HY67" s="295"/>
      <c r="HZ67" s="295"/>
      <c r="IA67" s="295"/>
      <c r="IB67" s="295"/>
      <c r="IC67" s="295"/>
      <c r="ID67" s="295"/>
      <c r="IE67" s="295"/>
      <c r="IF67" s="295"/>
      <c r="IG67" s="295"/>
      <c r="IH67" s="295"/>
      <c r="II67" s="295"/>
      <c r="IJ67" s="295"/>
      <c r="IK67" s="295"/>
      <c r="IL67" s="295"/>
      <c r="IM67" s="295"/>
      <c r="IN67" s="295"/>
      <c r="IO67" s="295"/>
      <c r="IP67" s="295"/>
      <c r="IQ67" s="295"/>
      <c r="IR67" s="295"/>
      <c r="IS67" s="295"/>
      <c r="IT67" s="295"/>
    </row>
    <row r="68" spans="1:254" s="299" customFormat="1" ht="18" customHeight="1">
      <c r="A68" s="317">
        <v>15</v>
      </c>
      <c r="B68" s="306" t="s">
        <v>101</v>
      </c>
      <c r="C68" s="307">
        <v>298751</v>
      </c>
      <c r="D68" s="308">
        <v>3.062813245292741E-2</v>
      </c>
      <c r="E68" s="308">
        <v>2.6715443607256972E-3</v>
      </c>
      <c r="F68" s="325">
        <v>903.23657735036898</v>
      </c>
      <c r="G68" s="308">
        <v>0.89419356398841021</v>
      </c>
      <c r="H68" s="308">
        <v>2.2088403092603626E-2</v>
      </c>
    </row>
    <row r="69" spans="1:254" s="300" customFormat="1" ht="18" customHeight="1">
      <c r="A69" s="317">
        <v>27</v>
      </c>
      <c r="B69" s="306" t="s">
        <v>102</v>
      </c>
      <c r="C69" s="307">
        <v>115230</v>
      </c>
      <c r="D69" s="308">
        <v>1.1813449001177654E-2</v>
      </c>
      <c r="E69" s="308">
        <v>-1.000902100605694E-2</v>
      </c>
      <c r="F69" s="325">
        <v>765.05008443981671</v>
      </c>
      <c r="G69" s="308">
        <v>0.75739056498539881</v>
      </c>
      <c r="H69" s="308">
        <v>2.5177471370950499E-2</v>
      </c>
    </row>
    <row r="70" spans="1:254" s="300" customFormat="1" ht="18" customHeight="1">
      <c r="A70" s="318">
        <v>32</v>
      </c>
      <c r="B70" s="306" t="s">
        <v>103</v>
      </c>
      <c r="C70" s="307">
        <v>107266</v>
      </c>
      <c r="D70" s="308">
        <v>1.0996974924588407E-2</v>
      </c>
      <c r="E70" s="308">
        <v>-6.6951263554620999E-3</v>
      </c>
      <c r="F70" s="325">
        <v>742.91667872392009</v>
      </c>
      <c r="G70" s="308">
        <v>0.73547875424102305</v>
      </c>
      <c r="H70" s="308">
        <v>2.3713882544039722E-2</v>
      </c>
    </row>
    <row r="71" spans="1:254" s="300" customFormat="1" ht="18" customHeight="1">
      <c r="A71" s="319">
        <v>36</v>
      </c>
      <c r="B71" s="279" t="s">
        <v>104</v>
      </c>
      <c r="C71" s="307">
        <v>242223</v>
      </c>
      <c r="D71" s="308">
        <v>2.4832847847021219E-2</v>
      </c>
      <c r="E71" s="308">
        <v>4.4536780164960987E-3</v>
      </c>
      <c r="F71" s="325">
        <v>899.35229565317889</v>
      </c>
      <c r="G71" s="308">
        <v>0.89034817089711815</v>
      </c>
      <c r="H71" s="308">
        <v>2.1289618800863552E-2</v>
      </c>
    </row>
    <row r="72" spans="1:254" s="300" customFormat="1" ht="18" hidden="1" customHeight="1">
      <c r="A72" s="319"/>
      <c r="B72" s="279"/>
      <c r="C72" s="307"/>
      <c r="D72" s="308"/>
      <c r="E72" s="308"/>
      <c r="F72" s="325"/>
      <c r="G72" s="308"/>
      <c r="H72" s="308"/>
    </row>
    <row r="73" spans="1:254" s="296" customFormat="1" ht="18" customHeight="1">
      <c r="A73" s="318">
        <v>28</v>
      </c>
      <c r="B73" s="309" t="s">
        <v>105</v>
      </c>
      <c r="C73" s="310">
        <v>1165396</v>
      </c>
      <c r="D73" s="311">
        <v>0.11947709981928693</v>
      </c>
      <c r="E73" s="311">
        <v>2.2153041743349089E-3</v>
      </c>
      <c r="F73" s="326">
        <v>1187.9703215044494</v>
      </c>
      <c r="G73" s="311">
        <v>1.1760766141852783</v>
      </c>
      <c r="H73" s="311">
        <v>1.9266617007887898E-2</v>
      </c>
      <c r="I73" s="312"/>
      <c r="J73" s="312"/>
      <c r="K73" s="312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  <c r="AZ73" s="294"/>
      <c r="BA73" s="294"/>
      <c r="BB73" s="294"/>
      <c r="BC73" s="294"/>
      <c r="BD73" s="294"/>
      <c r="BE73" s="294"/>
      <c r="BF73" s="294"/>
      <c r="BG73" s="294"/>
      <c r="BH73" s="294"/>
      <c r="BI73" s="294"/>
      <c r="BJ73" s="294"/>
      <c r="BK73" s="294"/>
      <c r="BL73" s="294"/>
      <c r="BM73" s="294"/>
      <c r="BN73" s="294"/>
      <c r="BO73" s="294"/>
      <c r="BP73" s="294"/>
      <c r="BQ73" s="294"/>
      <c r="BR73" s="294"/>
      <c r="BS73" s="294"/>
      <c r="BT73" s="294"/>
      <c r="BU73" s="294"/>
      <c r="BV73" s="294"/>
      <c r="BW73" s="294"/>
      <c r="BX73" s="294"/>
      <c r="BY73" s="294"/>
      <c r="BZ73" s="294"/>
      <c r="CA73" s="294"/>
      <c r="CB73" s="294"/>
      <c r="CC73" s="294"/>
      <c r="CD73" s="294"/>
      <c r="CE73" s="294"/>
      <c r="CF73" s="294"/>
      <c r="CG73" s="294"/>
      <c r="CH73" s="294"/>
      <c r="CI73" s="294"/>
      <c r="CJ73" s="294"/>
      <c r="CK73" s="294"/>
      <c r="CL73" s="294"/>
      <c r="CM73" s="294"/>
      <c r="CN73" s="294"/>
      <c r="CO73" s="294"/>
      <c r="CP73" s="294"/>
      <c r="CQ73" s="294"/>
      <c r="CR73" s="294"/>
      <c r="CS73" s="294"/>
      <c r="CT73" s="294"/>
      <c r="CU73" s="294"/>
      <c r="CV73" s="294"/>
      <c r="CW73" s="294"/>
      <c r="CX73" s="294"/>
      <c r="CY73" s="294"/>
      <c r="CZ73" s="294"/>
      <c r="DA73" s="294"/>
      <c r="DB73" s="294"/>
      <c r="DC73" s="294"/>
      <c r="DD73" s="294"/>
      <c r="DE73" s="294"/>
      <c r="DF73" s="294"/>
      <c r="DG73" s="294"/>
      <c r="DH73" s="294"/>
      <c r="DI73" s="294"/>
      <c r="DJ73" s="294"/>
      <c r="DK73" s="294"/>
      <c r="DL73" s="294"/>
      <c r="DM73" s="294"/>
      <c r="DN73" s="294"/>
      <c r="DO73" s="294"/>
      <c r="DP73" s="294"/>
      <c r="DQ73" s="294"/>
      <c r="DR73" s="294"/>
      <c r="DS73" s="294"/>
      <c r="DT73" s="294"/>
      <c r="DU73" s="294"/>
      <c r="DV73" s="294"/>
      <c r="DW73" s="294"/>
      <c r="DX73" s="294"/>
      <c r="DY73" s="294"/>
      <c r="DZ73" s="294"/>
      <c r="EA73" s="294"/>
      <c r="EB73" s="294"/>
      <c r="EC73" s="294"/>
      <c r="ED73" s="294"/>
      <c r="EE73" s="294"/>
      <c r="EF73" s="294"/>
      <c r="EG73" s="294"/>
      <c r="EH73" s="294"/>
      <c r="EI73" s="294"/>
      <c r="EJ73" s="294"/>
      <c r="EK73" s="294"/>
      <c r="EL73" s="294"/>
      <c r="EM73" s="294"/>
      <c r="EN73" s="294"/>
      <c r="EO73" s="294"/>
      <c r="EP73" s="294"/>
      <c r="EQ73" s="294"/>
      <c r="ER73" s="294"/>
      <c r="ES73" s="294"/>
      <c r="ET73" s="294"/>
      <c r="EU73" s="294"/>
      <c r="EV73" s="294"/>
      <c r="EW73" s="294"/>
      <c r="EX73" s="294"/>
      <c r="EY73" s="294"/>
      <c r="EZ73" s="294"/>
      <c r="FA73" s="294"/>
      <c r="FB73" s="294"/>
      <c r="FC73" s="294"/>
      <c r="FD73" s="294"/>
      <c r="FE73" s="294"/>
      <c r="FF73" s="294"/>
      <c r="FG73" s="294"/>
      <c r="FH73" s="294"/>
      <c r="FI73" s="294"/>
      <c r="FJ73" s="294"/>
      <c r="FK73" s="294"/>
      <c r="FL73" s="294"/>
      <c r="FM73" s="294"/>
      <c r="FN73" s="294"/>
      <c r="FO73" s="294"/>
      <c r="FP73" s="294"/>
      <c r="FQ73" s="294"/>
      <c r="FR73" s="294"/>
      <c r="FS73" s="294"/>
      <c r="FT73" s="294"/>
      <c r="FU73" s="294"/>
      <c r="FV73" s="294"/>
      <c r="FW73" s="294"/>
      <c r="FX73" s="294"/>
      <c r="FY73" s="294"/>
      <c r="FZ73" s="294"/>
      <c r="GA73" s="294"/>
      <c r="GB73" s="294"/>
      <c r="GC73" s="294"/>
      <c r="GD73" s="294"/>
      <c r="GE73" s="294"/>
      <c r="GF73" s="294"/>
      <c r="GG73" s="294"/>
      <c r="GH73" s="294"/>
      <c r="GI73" s="294"/>
      <c r="GJ73" s="294"/>
      <c r="GK73" s="294"/>
      <c r="GL73" s="294"/>
      <c r="GM73" s="295"/>
      <c r="GN73" s="295"/>
      <c r="GO73" s="295"/>
      <c r="GP73" s="295"/>
      <c r="GQ73" s="295"/>
      <c r="GR73" s="295"/>
      <c r="GS73" s="295"/>
      <c r="GT73" s="295"/>
      <c r="GU73" s="295"/>
      <c r="GV73" s="295"/>
      <c r="GW73" s="295"/>
      <c r="GX73" s="295"/>
      <c r="GY73" s="295"/>
      <c r="GZ73" s="295"/>
      <c r="HA73" s="295"/>
      <c r="HB73" s="295"/>
      <c r="HC73" s="295"/>
      <c r="HD73" s="295"/>
      <c r="HE73" s="295"/>
      <c r="HF73" s="295"/>
      <c r="HG73" s="295"/>
      <c r="HH73" s="295"/>
      <c r="HI73" s="295"/>
      <c r="HJ73" s="295"/>
      <c r="HK73" s="295"/>
      <c r="HL73" s="295"/>
      <c r="HM73" s="295"/>
      <c r="HN73" s="295"/>
      <c r="HO73" s="295"/>
      <c r="HP73" s="295"/>
      <c r="HQ73" s="295"/>
      <c r="HR73" s="295"/>
      <c r="HS73" s="295"/>
      <c r="HT73" s="295"/>
      <c r="HU73" s="295"/>
      <c r="HV73" s="295"/>
      <c r="HW73" s="295"/>
      <c r="HX73" s="295"/>
      <c r="HY73" s="295"/>
      <c r="HZ73" s="295"/>
      <c r="IA73" s="295"/>
      <c r="IB73" s="295"/>
      <c r="IC73" s="295"/>
      <c r="ID73" s="295"/>
      <c r="IE73" s="295"/>
      <c r="IF73" s="295"/>
      <c r="IG73" s="295"/>
      <c r="IH73" s="295"/>
      <c r="II73" s="295"/>
      <c r="IJ73" s="295"/>
      <c r="IK73" s="295"/>
      <c r="IL73" s="295"/>
      <c r="IM73" s="295"/>
      <c r="IN73" s="295"/>
      <c r="IO73" s="295"/>
      <c r="IP73" s="295"/>
      <c r="IQ73" s="295"/>
      <c r="IR73" s="295"/>
      <c r="IS73" s="295"/>
      <c r="IT73" s="295"/>
    </row>
    <row r="74" spans="1:254" s="296" customFormat="1" ht="18" hidden="1" customHeight="1">
      <c r="A74" s="318"/>
      <c r="B74" s="309"/>
      <c r="C74" s="310"/>
      <c r="D74" s="311"/>
      <c r="E74" s="311"/>
      <c r="F74" s="326"/>
      <c r="G74" s="311"/>
      <c r="H74" s="311"/>
      <c r="I74" s="312"/>
      <c r="J74" s="312"/>
      <c r="K74" s="312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  <c r="AZ74" s="294"/>
      <c r="BA74" s="294"/>
      <c r="BB74" s="294"/>
      <c r="BC74" s="294"/>
      <c r="BD74" s="294"/>
      <c r="BE74" s="294"/>
      <c r="BF74" s="294"/>
      <c r="BG74" s="294"/>
      <c r="BH74" s="294"/>
      <c r="BI74" s="294"/>
      <c r="BJ74" s="294"/>
      <c r="BK74" s="294"/>
      <c r="BL74" s="294"/>
      <c r="BM74" s="294"/>
      <c r="BN74" s="294"/>
      <c r="BO74" s="294"/>
      <c r="BP74" s="294"/>
      <c r="BQ74" s="294"/>
      <c r="BR74" s="294"/>
      <c r="BS74" s="294"/>
      <c r="BT74" s="294"/>
      <c r="BU74" s="294"/>
      <c r="BV74" s="294"/>
      <c r="BW74" s="294"/>
      <c r="BX74" s="294"/>
      <c r="BY74" s="294"/>
      <c r="BZ74" s="294"/>
      <c r="CA74" s="294"/>
      <c r="CB74" s="294"/>
      <c r="CC74" s="294"/>
      <c r="CD74" s="294"/>
      <c r="CE74" s="294"/>
      <c r="CF74" s="294"/>
      <c r="CG74" s="294"/>
      <c r="CH74" s="294"/>
      <c r="CI74" s="294"/>
      <c r="CJ74" s="294"/>
      <c r="CK74" s="294"/>
      <c r="CL74" s="294"/>
      <c r="CM74" s="294"/>
      <c r="CN74" s="294"/>
      <c r="CO74" s="294"/>
      <c r="CP74" s="294"/>
      <c r="CQ74" s="294"/>
      <c r="CR74" s="294"/>
      <c r="CS74" s="294"/>
      <c r="CT74" s="294"/>
      <c r="CU74" s="294"/>
      <c r="CV74" s="294"/>
      <c r="CW74" s="294"/>
      <c r="CX74" s="294"/>
      <c r="CY74" s="294"/>
      <c r="CZ74" s="294"/>
      <c r="DA74" s="294"/>
      <c r="DB74" s="294"/>
      <c r="DC74" s="294"/>
      <c r="DD74" s="294"/>
      <c r="DE74" s="294"/>
      <c r="DF74" s="294"/>
      <c r="DG74" s="294"/>
      <c r="DH74" s="294"/>
      <c r="DI74" s="294"/>
      <c r="DJ74" s="294"/>
      <c r="DK74" s="294"/>
      <c r="DL74" s="294"/>
      <c r="DM74" s="294"/>
      <c r="DN74" s="294"/>
      <c r="DO74" s="294"/>
      <c r="DP74" s="294"/>
      <c r="DQ74" s="294"/>
      <c r="DR74" s="294"/>
      <c r="DS74" s="294"/>
      <c r="DT74" s="294"/>
      <c r="DU74" s="294"/>
      <c r="DV74" s="294"/>
      <c r="DW74" s="294"/>
      <c r="DX74" s="294"/>
      <c r="DY74" s="294"/>
      <c r="DZ74" s="294"/>
      <c r="EA74" s="294"/>
      <c r="EB74" s="294"/>
      <c r="EC74" s="294"/>
      <c r="ED74" s="294"/>
      <c r="EE74" s="294"/>
      <c r="EF74" s="294"/>
      <c r="EG74" s="294"/>
      <c r="EH74" s="294"/>
      <c r="EI74" s="294"/>
      <c r="EJ74" s="294"/>
      <c r="EK74" s="294"/>
      <c r="EL74" s="294"/>
      <c r="EM74" s="294"/>
      <c r="EN74" s="294"/>
      <c r="EO74" s="294"/>
      <c r="EP74" s="294"/>
      <c r="EQ74" s="294"/>
      <c r="ER74" s="294"/>
      <c r="ES74" s="294"/>
      <c r="ET74" s="294"/>
      <c r="EU74" s="294"/>
      <c r="EV74" s="294"/>
      <c r="EW74" s="294"/>
      <c r="EX74" s="294"/>
      <c r="EY74" s="294"/>
      <c r="EZ74" s="294"/>
      <c r="FA74" s="294"/>
      <c r="FB74" s="294"/>
      <c r="FC74" s="294"/>
      <c r="FD74" s="294"/>
      <c r="FE74" s="294"/>
      <c r="FF74" s="294"/>
      <c r="FG74" s="294"/>
      <c r="FH74" s="294"/>
      <c r="FI74" s="294"/>
      <c r="FJ74" s="294"/>
      <c r="FK74" s="294"/>
      <c r="FL74" s="294"/>
      <c r="FM74" s="294"/>
      <c r="FN74" s="294"/>
      <c r="FO74" s="294"/>
      <c r="FP74" s="294"/>
      <c r="FQ74" s="294"/>
      <c r="FR74" s="294"/>
      <c r="FS74" s="294"/>
      <c r="FT74" s="294"/>
      <c r="FU74" s="294"/>
      <c r="FV74" s="294"/>
      <c r="FW74" s="294"/>
      <c r="FX74" s="294"/>
      <c r="FY74" s="294"/>
      <c r="FZ74" s="294"/>
      <c r="GA74" s="294"/>
      <c r="GB74" s="294"/>
      <c r="GC74" s="294"/>
      <c r="GD74" s="294"/>
      <c r="GE74" s="294"/>
      <c r="GF74" s="294"/>
      <c r="GG74" s="294"/>
      <c r="GH74" s="294"/>
      <c r="GI74" s="294"/>
      <c r="GJ74" s="294"/>
      <c r="GK74" s="294"/>
      <c r="GL74" s="294"/>
      <c r="GM74" s="295"/>
      <c r="GN74" s="295"/>
      <c r="GO74" s="295"/>
      <c r="GP74" s="295"/>
      <c r="GQ74" s="295"/>
      <c r="GR74" s="295"/>
      <c r="GS74" s="295"/>
      <c r="GT74" s="295"/>
      <c r="GU74" s="295"/>
      <c r="GV74" s="295"/>
      <c r="GW74" s="295"/>
      <c r="GX74" s="295"/>
      <c r="GY74" s="295"/>
      <c r="GZ74" s="295"/>
      <c r="HA74" s="295"/>
      <c r="HB74" s="295"/>
      <c r="HC74" s="295"/>
      <c r="HD74" s="295"/>
      <c r="HE74" s="295"/>
      <c r="HF74" s="295"/>
      <c r="HG74" s="295"/>
      <c r="HH74" s="295"/>
      <c r="HI74" s="295"/>
      <c r="HJ74" s="295"/>
      <c r="HK74" s="295"/>
      <c r="HL74" s="295"/>
      <c r="HM74" s="295"/>
      <c r="HN74" s="295"/>
      <c r="HO74" s="295"/>
      <c r="HP74" s="295"/>
      <c r="HQ74" s="295"/>
      <c r="HR74" s="295"/>
      <c r="HS74" s="295"/>
      <c r="HT74" s="295"/>
      <c r="HU74" s="295"/>
      <c r="HV74" s="295"/>
      <c r="HW74" s="295"/>
      <c r="HX74" s="295"/>
      <c r="HY74" s="295"/>
      <c r="HZ74" s="295"/>
      <c r="IA74" s="295"/>
      <c r="IB74" s="295"/>
      <c r="IC74" s="295"/>
      <c r="ID74" s="295"/>
      <c r="IE74" s="295"/>
      <c r="IF74" s="295"/>
      <c r="IG74" s="295"/>
      <c r="IH74" s="295"/>
      <c r="II74" s="295"/>
      <c r="IJ74" s="295"/>
      <c r="IK74" s="295"/>
      <c r="IL74" s="295"/>
      <c r="IM74" s="295"/>
      <c r="IN74" s="295"/>
      <c r="IO74" s="295"/>
      <c r="IP74" s="295"/>
      <c r="IQ74" s="295"/>
      <c r="IR74" s="295"/>
      <c r="IS74" s="295"/>
      <c r="IT74" s="295"/>
    </row>
    <row r="75" spans="1:254" s="296" customFormat="1" ht="18" customHeight="1">
      <c r="A75" s="318">
        <v>30</v>
      </c>
      <c r="B75" s="309" t="s">
        <v>106</v>
      </c>
      <c r="C75" s="310">
        <v>249381</v>
      </c>
      <c r="D75" s="311">
        <v>2.5566690318169615E-2</v>
      </c>
      <c r="E75" s="311">
        <v>7.1930533117932072E-3</v>
      </c>
      <c r="F75" s="326">
        <v>890.56542635565665</v>
      </c>
      <c r="G75" s="311">
        <v>0.88164927387447922</v>
      </c>
      <c r="H75" s="311">
        <v>2.2812287600752823E-2</v>
      </c>
      <c r="I75" s="312"/>
      <c r="J75" s="312"/>
      <c r="K75" s="312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  <c r="AZ75" s="294"/>
      <c r="BA75" s="294"/>
      <c r="BB75" s="294"/>
      <c r="BC75" s="294"/>
      <c r="BD75" s="294"/>
      <c r="BE75" s="294"/>
      <c r="BF75" s="294"/>
      <c r="BG75" s="294"/>
      <c r="BH75" s="294"/>
      <c r="BI75" s="294"/>
      <c r="BJ75" s="294"/>
      <c r="BK75" s="294"/>
      <c r="BL75" s="294"/>
      <c r="BM75" s="294"/>
      <c r="BN75" s="294"/>
      <c r="BO75" s="294"/>
      <c r="BP75" s="294"/>
      <c r="BQ75" s="294"/>
      <c r="BR75" s="294"/>
      <c r="BS75" s="294"/>
      <c r="BT75" s="294"/>
      <c r="BU75" s="294"/>
      <c r="BV75" s="294"/>
      <c r="BW75" s="294"/>
      <c r="BX75" s="294"/>
      <c r="BY75" s="294"/>
      <c r="BZ75" s="294"/>
      <c r="CA75" s="294"/>
      <c r="CB75" s="294"/>
      <c r="CC75" s="294"/>
      <c r="CD75" s="294"/>
      <c r="CE75" s="294"/>
      <c r="CF75" s="294"/>
      <c r="CG75" s="294"/>
      <c r="CH75" s="294"/>
      <c r="CI75" s="294"/>
      <c r="CJ75" s="294"/>
      <c r="CK75" s="294"/>
      <c r="CL75" s="294"/>
      <c r="CM75" s="294"/>
      <c r="CN75" s="294"/>
      <c r="CO75" s="294"/>
      <c r="CP75" s="294"/>
      <c r="CQ75" s="294"/>
      <c r="CR75" s="294"/>
      <c r="CS75" s="294"/>
      <c r="CT75" s="294"/>
      <c r="CU75" s="294"/>
      <c r="CV75" s="294"/>
      <c r="CW75" s="294"/>
      <c r="CX75" s="294"/>
      <c r="CY75" s="294"/>
      <c r="CZ75" s="294"/>
      <c r="DA75" s="294"/>
      <c r="DB75" s="294"/>
      <c r="DC75" s="294"/>
      <c r="DD75" s="294"/>
      <c r="DE75" s="294"/>
      <c r="DF75" s="294"/>
      <c r="DG75" s="294"/>
      <c r="DH75" s="294"/>
      <c r="DI75" s="294"/>
      <c r="DJ75" s="294"/>
      <c r="DK75" s="294"/>
      <c r="DL75" s="294"/>
      <c r="DM75" s="294"/>
      <c r="DN75" s="294"/>
      <c r="DO75" s="294"/>
      <c r="DP75" s="294"/>
      <c r="DQ75" s="294"/>
      <c r="DR75" s="294"/>
      <c r="DS75" s="294"/>
      <c r="DT75" s="294"/>
      <c r="DU75" s="294"/>
      <c r="DV75" s="294"/>
      <c r="DW75" s="294"/>
      <c r="DX75" s="294"/>
      <c r="DY75" s="294"/>
      <c r="DZ75" s="294"/>
      <c r="EA75" s="294"/>
      <c r="EB75" s="294"/>
      <c r="EC75" s="294"/>
      <c r="ED75" s="294"/>
      <c r="EE75" s="294"/>
      <c r="EF75" s="294"/>
      <c r="EG75" s="294"/>
      <c r="EH75" s="294"/>
      <c r="EI75" s="294"/>
      <c r="EJ75" s="294"/>
      <c r="EK75" s="294"/>
      <c r="EL75" s="294"/>
      <c r="EM75" s="294"/>
      <c r="EN75" s="294"/>
      <c r="EO75" s="294"/>
      <c r="EP75" s="294"/>
      <c r="EQ75" s="294"/>
      <c r="ER75" s="294"/>
      <c r="ES75" s="294"/>
      <c r="ET75" s="294"/>
      <c r="EU75" s="294"/>
      <c r="EV75" s="294"/>
      <c r="EW75" s="294"/>
      <c r="EX75" s="294"/>
      <c r="EY75" s="294"/>
      <c r="EZ75" s="294"/>
      <c r="FA75" s="294"/>
      <c r="FB75" s="294"/>
      <c r="FC75" s="294"/>
      <c r="FD75" s="294"/>
      <c r="FE75" s="294"/>
      <c r="FF75" s="294"/>
      <c r="FG75" s="294"/>
      <c r="FH75" s="294"/>
      <c r="FI75" s="294"/>
      <c r="FJ75" s="294"/>
      <c r="FK75" s="294"/>
      <c r="FL75" s="294"/>
      <c r="FM75" s="294"/>
      <c r="FN75" s="294"/>
      <c r="FO75" s="294"/>
      <c r="FP75" s="294"/>
      <c r="FQ75" s="294"/>
      <c r="FR75" s="294"/>
      <c r="FS75" s="294"/>
      <c r="FT75" s="294"/>
      <c r="FU75" s="294"/>
      <c r="FV75" s="294"/>
      <c r="FW75" s="294"/>
      <c r="FX75" s="294"/>
      <c r="FY75" s="294"/>
      <c r="FZ75" s="294"/>
      <c r="GA75" s="294"/>
      <c r="GB75" s="294"/>
      <c r="GC75" s="294"/>
      <c r="GD75" s="294"/>
      <c r="GE75" s="294"/>
      <c r="GF75" s="294"/>
      <c r="GG75" s="294"/>
      <c r="GH75" s="294"/>
      <c r="GI75" s="294"/>
      <c r="GJ75" s="294"/>
      <c r="GK75" s="294"/>
      <c r="GL75" s="294"/>
      <c r="GM75" s="295"/>
      <c r="GN75" s="295"/>
      <c r="GO75" s="295"/>
      <c r="GP75" s="295"/>
      <c r="GQ75" s="295"/>
      <c r="GR75" s="295"/>
      <c r="GS75" s="295"/>
      <c r="GT75" s="295"/>
      <c r="GU75" s="295"/>
      <c r="GV75" s="295"/>
      <c r="GW75" s="295"/>
      <c r="GX75" s="295"/>
      <c r="GY75" s="295"/>
      <c r="GZ75" s="295"/>
      <c r="HA75" s="295"/>
      <c r="HB75" s="295"/>
      <c r="HC75" s="295"/>
      <c r="HD75" s="295"/>
      <c r="HE75" s="295"/>
      <c r="HF75" s="295"/>
      <c r="HG75" s="295"/>
      <c r="HH75" s="295"/>
      <c r="HI75" s="295"/>
      <c r="HJ75" s="295"/>
      <c r="HK75" s="295"/>
      <c r="HL75" s="295"/>
      <c r="HM75" s="295"/>
      <c r="HN75" s="295"/>
      <c r="HO75" s="295"/>
      <c r="HP75" s="295"/>
      <c r="HQ75" s="295"/>
      <c r="HR75" s="295"/>
      <c r="HS75" s="295"/>
      <c r="HT75" s="295"/>
      <c r="HU75" s="295"/>
      <c r="HV75" s="295"/>
      <c r="HW75" s="295"/>
      <c r="HX75" s="295"/>
      <c r="HY75" s="295"/>
      <c r="HZ75" s="295"/>
      <c r="IA75" s="295"/>
      <c r="IB75" s="295"/>
      <c r="IC75" s="295"/>
      <c r="ID75" s="295"/>
      <c r="IE75" s="295"/>
      <c r="IF75" s="295"/>
      <c r="IG75" s="295"/>
      <c r="IH75" s="295"/>
      <c r="II75" s="295"/>
      <c r="IJ75" s="295"/>
      <c r="IK75" s="295"/>
      <c r="IL75" s="295"/>
      <c r="IM75" s="295"/>
      <c r="IN75" s="295"/>
      <c r="IO75" s="295"/>
      <c r="IP75" s="295"/>
      <c r="IQ75" s="295"/>
      <c r="IR75" s="295"/>
      <c r="IS75" s="295"/>
      <c r="IT75" s="295"/>
    </row>
    <row r="76" spans="1:254" s="296" customFormat="1" ht="18" hidden="1" customHeight="1">
      <c r="A76" s="318"/>
      <c r="B76" s="309"/>
      <c r="C76" s="310"/>
      <c r="D76" s="311"/>
      <c r="E76" s="311"/>
      <c r="F76" s="326"/>
      <c r="G76" s="311"/>
      <c r="H76" s="311"/>
      <c r="I76" s="312"/>
      <c r="J76" s="312"/>
      <c r="K76" s="312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  <c r="AZ76" s="294"/>
      <c r="BA76" s="294"/>
      <c r="BB76" s="294"/>
      <c r="BC76" s="294"/>
      <c r="BD76" s="294"/>
      <c r="BE76" s="294"/>
      <c r="BF76" s="294"/>
      <c r="BG76" s="294"/>
      <c r="BH76" s="294"/>
      <c r="BI76" s="294"/>
      <c r="BJ76" s="294"/>
      <c r="BK76" s="294"/>
      <c r="BL76" s="294"/>
      <c r="BM76" s="294"/>
      <c r="BN76" s="294"/>
      <c r="BO76" s="294"/>
      <c r="BP76" s="294"/>
      <c r="BQ76" s="294"/>
      <c r="BR76" s="294"/>
      <c r="BS76" s="294"/>
      <c r="BT76" s="294"/>
      <c r="BU76" s="294"/>
      <c r="BV76" s="294"/>
      <c r="BW76" s="294"/>
      <c r="BX76" s="294"/>
      <c r="BY76" s="294"/>
      <c r="BZ76" s="294"/>
      <c r="CA76" s="294"/>
      <c r="CB76" s="294"/>
      <c r="CC76" s="294"/>
      <c r="CD76" s="294"/>
      <c r="CE76" s="294"/>
      <c r="CF76" s="294"/>
      <c r="CG76" s="294"/>
      <c r="CH76" s="294"/>
      <c r="CI76" s="294"/>
      <c r="CJ76" s="294"/>
      <c r="CK76" s="294"/>
      <c r="CL76" s="294"/>
      <c r="CM76" s="294"/>
      <c r="CN76" s="294"/>
      <c r="CO76" s="294"/>
      <c r="CP76" s="294"/>
      <c r="CQ76" s="294"/>
      <c r="CR76" s="294"/>
      <c r="CS76" s="294"/>
      <c r="CT76" s="294"/>
      <c r="CU76" s="294"/>
      <c r="CV76" s="294"/>
      <c r="CW76" s="294"/>
      <c r="CX76" s="294"/>
      <c r="CY76" s="294"/>
      <c r="CZ76" s="294"/>
      <c r="DA76" s="294"/>
      <c r="DB76" s="294"/>
      <c r="DC76" s="294"/>
      <c r="DD76" s="294"/>
      <c r="DE76" s="294"/>
      <c r="DF76" s="294"/>
      <c r="DG76" s="294"/>
      <c r="DH76" s="294"/>
      <c r="DI76" s="294"/>
      <c r="DJ76" s="294"/>
      <c r="DK76" s="294"/>
      <c r="DL76" s="294"/>
      <c r="DM76" s="294"/>
      <c r="DN76" s="294"/>
      <c r="DO76" s="294"/>
      <c r="DP76" s="294"/>
      <c r="DQ76" s="294"/>
      <c r="DR76" s="294"/>
      <c r="DS76" s="294"/>
      <c r="DT76" s="294"/>
      <c r="DU76" s="294"/>
      <c r="DV76" s="294"/>
      <c r="DW76" s="294"/>
      <c r="DX76" s="294"/>
      <c r="DY76" s="294"/>
      <c r="DZ76" s="294"/>
      <c r="EA76" s="294"/>
      <c r="EB76" s="294"/>
      <c r="EC76" s="294"/>
      <c r="ED76" s="294"/>
      <c r="EE76" s="294"/>
      <c r="EF76" s="294"/>
      <c r="EG76" s="294"/>
      <c r="EH76" s="294"/>
      <c r="EI76" s="294"/>
      <c r="EJ76" s="294"/>
      <c r="EK76" s="294"/>
      <c r="EL76" s="294"/>
      <c r="EM76" s="294"/>
      <c r="EN76" s="294"/>
      <c r="EO76" s="294"/>
      <c r="EP76" s="294"/>
      <c r="EQ76" s="294"/>
      <c r="ER76" s="294"/>
      <c r="ES76" s="294"/>
      <c r="ET76" s="294"/>
      <c r="EU76" s="294"/>
      <c r="EV76" s="294"/>
      <c r="EW76" s="294"/>
      <c r="EX76" s="294"/>
      <c r="EY76" s="294"/>
      <c r="EZ76" s="294"/>
      <c r="FA76" s="294"/>
      <c r="FB76" s="294"/>
      <c r="FC76" s="294"/>
      <c r="FD76" s="294"/>
      <c r="FE76" s="294"/>
      <c r="FF76" s="294"/>
      <c r="FG76" s="294"/>
      <c r="FH76" s="294"/>
      <c r="FI76" s="294"/>
      <c r="FJ76" s="294"/>
      <c r="FK76" s="294"/>
      <c r="FL76" s="294"/>
      <c r="FM76" s="294"/>
      <c r="FN76" s="294"/>
      <c r="FO76" s="294"/>
      <c r="FP76" s="294"/>
      <c r="FQ76" s="294"/>
      <c r="FR76" s="294"/>
      <c r="FS76" s="294"/>
      <c r="FT76" s="294"/>
      <c r="FU76" s="294"/>
      <c r="FV76" s="294"/>
      <c r="FW76" s="294"/>
      <c r="FX76" s="294"/>
      <c r="FY76" s="294"/>
      <c r="FZ76" s="294"/>
      <c r="GA76" s="294"/>
      <c r="GB76" s="294"/>
      <c r="GC76" s="294"/>
      <c r="GD76" s="294"/>
      <c r="GE76" s="294"/>
      <c r="GF76" s="294"/>
      <c r="GG76" s="294"/>
      <c r="GH76" s="294"/>
      <c r="GI76" s="294"/>
      <c r="GJ76" s="294"/>
      <c r="GK76" s="294"/>
      <c r="GL76" s="294"/>
      <c r="GM76" s="295"/>
      <c r="GN76" s="295"/>
      <c r="GO76" s="295"/>
      <c r="GP76" s="295"/>
      <c r="GQ76" s="295"/>
      <c r="GR76" s="295"/>
      <c r="GS76" s="295"/>
      <c r="GT76" s="295"/>
      <c r="GU76" s="295"/>
      <c r="GV76" s="295"/>
      <c r="GW76" s="295"/>
      <c r="GX76" s="295"/>
      <c r="GY76" s="295"/>
      <c r="GZ76" s="295"/>
      <c r="HA76" s="295"/>
      <c r="HB76" s="295"/>
      <c r="HC76" s="295"/>
      <c r="HD76" s="295"/>
      <c r="HE76" s="295"/>
      <c r="HF76" s="295"/>
      <c r="HG76" s="295"/>
      <c r="HH76" s="295"/>
      <c r="HI76" s="295"/>
      <c r="HJ76" s="295"/>
      <c r="HK76" s="295"/>
      <c r="HL76" s="295"/>
      <c r="HM76" s="295"/>
      <c r="HN76" s="295"/>
      <c r="HO76" s="295"/>
      <c r="HP76" s="295"/>
      <c r="HQ76" s="295"/>
      <c r="HR76" s="295"/>
      <c r="HS76" s="295"/>
      <c r="HT76" s="295"/>
      <c r="HU76" s="295"/>
      <c r="HV76" s="295"/>
      <c r="HW76" s="295"/>
      <c r="HX76" s="295"/>
      <c r="HY76" s="295"/>
      <c r="HZ76" s="295"/>
      <c r="IA76" s="295"/>
      <c r="IB76" s="295"/>
      <c r="IC76" s="295"/>
      <c r="ID76" s="295"/>
      <c r="IE76" s="295"/>
      <c r="IF76" s="295"/>
      <c r="IG76" s="295"/>
      <c r="IH76" s="295"/>
      <c r="II76" s="295"/>
      <c r="IJ76" s="295"/>
      <c r="IK76" s="295"/>
      <c r="IL76" s="295"/>
      <c r="IM76" s="295"/>
      <c r="IN76" s="295"/>
      <c r="IO76" s="295"/>
      <c r="IP76" s="295"/>
      <c r="IQ76" s="295"/>
      <c r="IR76" s="295"/>
      <c r="IS76" s="295"/>
      <c r="IT76" s="295"/>
    </row>
    <row r="77" spans="1:254" s="296" customFormat="1" ht="18" customHeight="1">
      <c r="A77" s="317">
        <v>31</v>
      </c>
      <c r="B77" s="309" t="s">
        <v>107</v>
      </c>
      <c r="C77" s="310">
        <v>137065</v>
      </c>
      <c r="D77" s="311">
        <v>1.4051986352047342E-2</v>
      </c>
      <c r="E77" s="311">
        <v>4.5881309596229602E-3</v>
      </c>
      <c r="F77" s="326">
        <v>1161.5683143034332</v>
      </c>
      <c r="G77" s="311">
        <v>1.149938938290022</v>
      </c>
      <c r="H77" s="311">
        <v>2.0885784639582905E-2</v>
      </c>
      <c r="I77" s="312"/>
      <c r="J77" s="312"/>
      <c r="K77" s="312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  <c r="AZ77" s="294"/>
      <c r="BA77" s="294"/>
      <c r="BB77" s="294"/>
      <c r="BC77" s="294"/>
      <c r="BD77" s="294"/>
      <c r="BE77" s="294"/>
      <c r="BF77" s="294"/>
      <c r="BG77" s="294"/>
      <c r="BH77" s="294"/>
      <c r="BI77" s="294"/>
      <c r="BJ77" s="294"/>
      <c r="BK77" s="294"/>
      <c r="BL77" s="294"/>
      <c r="BM77" s="294"/>
      <c r="BN77" s="294"/>
      <c r="BO77" s="294"/>
      <c r="BP77" s="294"/>
      <c r="BQ77" s="294"/>
      <c r="BR77" s="294"/>
      <c r="BS77" s="294"/>
      <c r="BT77" s="294"/>
      <c r="BU77" s="294"/>
      <c r="BV77" s="294"/>
      <c r="BW77" s="294"/>
      <c r="BX77" s="294"/>
      <c r="BY77" s="294"/>
      <c r="BZ77" s="294"/>
      <c r="CA77" s="294"/>
      <c r="CB77" s="294"/>
      <c r="CC77" s="294"/>
      <c r="CD77" s="294"/>
      <c r="CE77" s="294"/>
      <c r="CF77" s="294"/>
      <c r="CG77" s="294"/>
      <c r="CH77" s="294"/>
      <c r="CI77" s="294"/>
      <c r="CJ77" s="294"/>
      <c r="CK77" s="294"/>
      <c r="CL77" s="294"/>
      <c r="CM77" s="294"/>
      <c r="CN77" s="294"/>
      <c r="CO77" s="294"/>
      <c r="CP77" s="294"/>
      <c r="CQ77" s="294"/>
      <c r="CR77" s="294"/>
      <c r="CS77" s="294"/>
      <c r="CT77" s="294"/>
      <c r="CU77" s="294"/>
      <c r="CV77" s="294"/>
      <c r="CW77" s="294"/>
      <c r="CX77" s="294"/>
      <c r="CY77" s="294"/>
      <c r="CZ77" s="294"/>
      <c r="DA77" s="294"/>
      <c r="DB77" s="294"/>
      <c r="DC77" s="294"/>
      <c r="DD77" s="294"/>
      <c r="DE77" s="294"/>
      <c r="DF77" s="294"/>
      <c r="DG77" s="294"/>
      <c r="DH77" s="294"/>
      <c r="DI77" s="294"/>
      <c r="DJ77" s="294"/>
      <c r="DK77" s="294"/>
      <c r="DL77" s="294"/>
      <c r="DM77" s="294"/>
      <c r="DN77" s="294"/>
      <c r="DO77" s="294"/>
      <c r="DP77" s="294"/>
      <c r="DQ77" s="294"/>
      <c r="DR77" s="294"/>
      <c r="DS77" s="294"/>
      <c r="DT77" s="294"/>
      <c r="DU77" s="294"/>
      <c r="DV77" s="294"/>
      <c r="DW77" s="294"/>
      <c r="DX77" s="294"/>
      <c r="DY77" s="294"/>
      <c r="DZ77" s="294"/>
      <c r="EA77" s="294"/>
      <c r="EB77" s="294"/>
      <c r="EC77" s="294"/>
      <c r="ED77" s="294"/>
      <c r="EE77" s="294"/>
      <c r="EF77" s="294"/>
      <c r="EG77" s="294"/>
      <c r="EH77" s="294"/>
      <c r="EI77" s="294"/>
      <c r="EJ77" s="294"/>
      <c r="EK77" s="294"/>
      <c r="EL77" s="294"/>
      <c r="EM77" s="294"/>
      <c r="EN77" s="294"/>
      <c r="EO77" s="294"/>
      <c r="EP77" s="294"/>
      <c r="EQ77" s="294"/>
      <c r="ER77" s="294"/>
      <c r="ES77" s="294"/>
      <c r="ET77" s="294"/>
      <c r="EU77" s="294"/>
      <c r="EV77" s="294"/>
      <c r="EW77" s="294"/>
      <c r="EX77" s="294"/>
      <c r="EY77" s="294"/>
      <c r="EZ77" s="294"/>
      <c r="FA77" s="294"/>
      <c r="FB77" s="294"/>
      <c r="FC77" s="294"/>
      <c r="FD77" s="294"/>
      <c r="FE77" s="294"/>
      <c r="FF77" s="294"/>
      <c r="FG77" s="294"/>
      <c r="FH77" s="294"/>
      <c r="FI77" s="294"/>
      <c r="FJ77" s="294"/>
      <c r="FK77" s="294"/>
      <c r="FL77" s="294"/>
      <c r="FM77" s="294"/>
      <c r="FN77" s="294"/>
      <c r="FO77" s="294"/>
      <c r="FP77" s="294"/>
      <c r="FQ77" s="294"/>
      <c r="FR77" s="294"/>
      <c r="FS77" s="294"/>
      <c r="FT77" s="294"/>
      <c r="FU77" s="294"/>
      <c r="FV77" s="294"/>
      <c r="FW77" s="294"/>
      <c r="FX77" s="294"/>
      <c r="FY77" s="294"/>
      <c r="FZ77" s="294"/>
      <c r="GA77" s="294"/>
      <c r="GB77" s="294"/>
      <c r="GC77" s="294"/>
      <c r="GD77" s="294"/>
      <c r="GE77" s="294"/>
      <c r="GF77" s="294"/>
      <c r="GG77" s="294"/>
      <c r="GH77" s="294"/>
      <c r="GI77" s="294"/>
      <c r="GJ77" s="294"/>
      <c r="GK77" s="294"/>
      <c r="GL77" s="294"/>
      <c r="GM77" s="295"/>
      <c r="GN77" s="295"/>
      <c r="GO77" s="295"/>
      <c r="GP77" s="295"/>
      <c r="GQ77" s="295"/>
      <c r="GR77" s="295"/>
      <c r="GS77" s="295"/>
      <c r="GT77" s="295"/>
      <c r="GU77" s="295"/>
      <c r="GV77" s="295"/>
      <c r="GW77" s="295"/>
      <c r="GX77" s="295"/>
      <c r="GY77" s="295"/>
      <c r="GZ77" s="295"/>
      <c r="HA77" s="295"/>
      <c r="HB77" s="295"/>
      <c r="HC77" s="295"/>
      <c r="HD77" s="295"/>
      <c r="HE77" s="295"/>
      <c r="HF77" s="295"/>
      <c r="HG77" s="295"/>
      <c r="HH77" s="295"/>
      <c r="HI77" s="295"/>
      <c r="HJ77" s="295"/>
      <c r="HK77" s="295"/>
      <c r="HL77" s="295"/>
      <c r="HM77" s="295"/>
      <c r="HN77" s="295"/>
      <c r="HO77" s="295"/>
      <c r="HP77" s="295"/>
      <c r="HQ77" s="295"/>
      <c r="HR77" s="295"/>
      <c r="HS77" s="295"/>
      <c r="HT77" s="295"/>
      <c r="HU77" s="295"/>
      <c r="HV77" s="295"/>
      <c r="HW77" s="295"/>
      <c r="HX77" s="295"/>
      <c r="HY77" s="295"/>
      <c r="HZ77" s="295"/>
      <c r="IA77" s="295"/>
      <c r="IB77" s="295"/>
      <c r="IC77" s="295"/>
      <c r="ID77" s="295"/>
      <c r="IE77" s="295"/>
      <c r="IF77" s="295"/>
      <c r="IG77" s="295"/>
      <c r="IH77" s="295"/>
      <c r="II77" s="295"/>
      <c r="IJ77" s="295"/>
      <c r="IK77" s="295"/>
      <c r="IL77" s="295"/>
      <c r="IM77" s="295"/>
      <c r="IN77" s="295"/>
      <c r="IO77" s="295"/>
      <c r="IP77" s="295"/>
      <c r="IQ77" s="295"/>
      <c r="IR77" s="295"/>
      <c r="IS77" s="295"/>
      <c r="IT77" s="295"/>
    </row>
    <row r="78" spans="1:254" s="296" customFormat="1" ht="18" hidden="1" customHeight="1">
      <c r="A78" s="317"/>
      <c r="B78" s="309"/>
      <c r="C78" s="310"/>
      <c r="D78" s="311"/>
      <c r="E78" s="311"/>
      <c r="F78" s="326"/>
      <c r="G78" s="311"/>
      <c r="H78" s="311"/>
      <c r="I78" s="312"/>
      <c r="J78" s="312"/>
      <c r="K78" s="312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  <c r="AZ78" s="294"/>
      <c r="BA78" s="294"/>
      <c r="BB78" s="294"/>
      <c r="BC78" s="294"/>
      <c r="BD78" s="294"/>
      <c r="BE78" s="294"/>
      <c r="BF78" s="294"/>
      <c r="BG78" s="294"/>
      <c r="BH78" s="294"/>
      <c r="BI78" s="294"/>
      <c r="BJ78" s="294"/>
      <c r="BK78" s="294"/>
      <c r="BL78" s="294"/>
      <c r="BM78" s="294"/>
      <c r="BN78" s="294"/>
      <c r="BO78" s="294"/>
      <c r="BP78" s="294"/>
      <c r="BQ78" s="294"/>
      <c r="BR78" s="294"/>
      <c r="BS78" s="294"/>
      <c r="BT78" s="294"/>
      <c r="BU78" s="294"/>
      <c r="BV78" s="294"/>
      <c r="BW78" s="294"/>
      <c r="BX78" s="294"/>
      <c r="BY78" s="294"/>
      <c r="BZ78" s="294"/>
      <c r="CA78" s="294"/>
      <c r="CB78" s="294"/>
      <c r="CC78" s="294"/>
      <c r="CD78" s="294"/>
      <c r="CE78" s="294"/>
      <c r="CF78" s="294"/>
      <c r="CG78" s="294"/>
      <c r="CH78" s="294"/>
      <c r="CI78" s="294"/>
      <c r="CJ78" s="294"/>
      <c r="CK78" s="294"/>
      <c r="CL78" s="294"/>
      <c r="CM78" s="294"/>
      <c r="CN78" s="294"/>
      <c r="CO78" s="294"/>
      <c r="CP78" s="294"/>
      <c r="CQ78" s="294"/>
      <c r="CR78" s="294"/>
      <c r="CS78" s="294"/>
      <c r="CT78" s="294"/>
      <c r="CU78" s="294"/>
      <c r="CV78" s="294"/>
      <c r="CW78" s="294"/>
      <c r="CX78" s="294"/>
      <c r="CY78" s="294"/>
      <c r="CZ78" s="294"/>
      <c r="DA78" s="294"/>
      <c r="DB78" s="294"/>
      <c r="DC78" s="294"/>
      <c r="DD78" s="294"/>
      <c r="DE78" s="294"/>
      <c r="DF78" s="294"/>
      <c r="DG78" s="294"/>
      <c r="DH78" s="294"/>
      <c r="DI78" s="294"/>
      <c r="DJ78" s="294"/>
      <c r="DK78" s="294"/>
      <c r="DL78" s="294"/>
      <c r="DM78" s="294"/>
      <c r="DN78" s="294"/>
      <c r="DO78" s="294"/>
      <c r="DP78" s="294"/>
      <c r="DQ78" s="294"/>
      <c r="DR78" s="294"/>
      <c r="DS78" s="294"/>
      <c r="DT78" s="294"/>
      <c r="DU78" s="294"/>
      <c r="DV78" s="294"/>
      <c r="DW78" s="294"/>
      <c r="DX78" s="294"/>
      <c r="DY78" s="294"/>
      <c r="DZ78" s="294"/>
      <c r="EA78" s="294"/>
      <c r="EB78" s="294"/>
      <c r="EC78" s="294"/>
      <c r="ED78" s="294"/>
      <c r="EE78" s="294"/>
      <c r="EF78" s="294"/>
      <c r="EG78" s="294"/>
      <c r="EH78" s="294"/>
      <c r="EI78" s="294"/>
      <c r="EJ78" s="294"/>
      <c r="EK78" s="294"/>
      <c r="EL78" s="294"/>
      <c r="EM78" s="294"/>
      <c r="EN78" s="294"/>
      <c r="EO78" s="294"/>
      <c r="EP78" s="294"/>
      <c r="EQ78" s="294"/>
      <c r="ER78" s="294"/>
      <c r="ES78" s="294"/>
      <c r="ET78" s="294"/>
      <c r="EU78" s="294"/>
      <c r="EV78" s="294"/>
      <c r="EW78" s="294"/>
      <c r="EX78" s="294"/>
      <c r="EY78" s="294"/>
      <c r="EZ78" s="294"/>
      <c r="FA78" s="294"/>
      <c r="FB78" s="294"/>
      <c r="FC78" s="294"/>
      <c r="FD78" s="294"/>
      <c r="FE78" s="294"/>
      <c r="FF78" s="294"/>
      <c r="FG78" s="294"/>
      <c r="FH78" s="294"/>
      <c r="FI78" s="294"/>
      <c r="FJ78" s="294"/>
      <c r="FK78" s="294"/>
      <c r="FL78" s="294"/>
      <c r="FM78" s="294"/>
      <c r="FN78" s="294"/>
      <c r="FO78" s="294"/>
      <c r="FP78" s="294"/>
      <c r="FQ78" s="294"/>
      <c r="FR78" s="294"/>
      <c r="FS78" s="294"/>
      <c r="FT78" s="294"/>
      <c r="FU78" s="294"/>
      <c r="FV78" s="294"/>
      <c r="FW78" s="294"/>
      <c r="FX78" s="294"/>
      <c r="FY78" s="294"/>
      <c r="FZ78" s="294"/>
      <c r="GA78" s="294"/>
      <c r="GB78" s="294"/>
      <c r="GC78" s="294"/>
      <c r="GD78" s="294"/>
      <c r="GE78" s="294"/>
      <c r="GF78" s="294"/>
      <c r="GG78" s="294"/>
      <c r="GH78" s="294"/>
      <c r="GI78" s="294"/>
      <c r="GJ78" s="294"/>
      <c r="GK78" s="294"/>
      <c r="GL78" s="294"/>
      <c r="GM78" s="295"/>
      <c r="GN78" s="295"/>
      <c r="GO78" s="295"/>
      <c r="GP78" s="295"/>
      <c r="GQ78" s="295"/>
      <c r="GR78" s="295"/>
      <c r="GS78" s="295"/>
      <c r="GT78" s="295"/>
      <c r="GU78" s="295"/>
      <c r="GV78" s="295"/>
      <c r="GW78" s="295"/>
      <c r="GX78" s="295"/>
      <c r="GY78" s="295"/>
      <c r="GZ78" s="295"/>
      <c r="HA78" s="295"/>
      <c r="HB78" s="295"/>
      <c r="HC78" s="295"/>
      <c r="HD78" s="295"/>
      <c r="HE78" s="295"/>
      <c r="HF78" s="295"/>
      <c r="HG78" s="295"/>
      <c r="HH78" s="295"/>
      <c r="HI78" s="295"/>
      <c r="HJ78" s="295"/>
      <c r="HK78" s="295"/>
      <c r="HL78" s="295"/>
      <c r="HM78" s="295"/>
      <c r="HN78" s="295"/>
      <c r="HO78" s="295"/>
      <c r="HP78" s="295"/>
      <c r="HQ78" s="295"/>
      <c r="HR78" s="295"/>
      <c r="HS78" s="295"/>
      <c r="HT78" s="295"/>
      <c r="HU78" s="295"/>
      <c r="HV78" s="295"/>
      <c r="HW78" s="295"/>
      <c r="HX78" s="295"/>
      <c r="HY78" s="295"/>
      <c r="HZ78" s="295"/>
      <c r="IA78" s="295"/>
      <c r="IB78" s="295"/>
      <c r="IC78" s="295"/>
      <c r="ID78" s="295"/>
      <c r="IE78" s="295"/>
      <c r="IF78" s="295"/>
      <c r="IG78" s="295"/>
      <c r="IH78" s="295"/>
      <c r="II78" s="295"/>
      <c r="IJ78" s="295"/>
      <c r="IK78" s="295"/>
      <c r="IL78" s="295"/>
      <c r="IM78" s="295"/>
      <c r="IN78" s="295"/>
      <c r="IO78" s="295"/>
      <c r="IP78" s="295"/>
      <c r="IQ78" s="295"/>
      <c r="IR78" s="295"/>
      <c r="IS78" s="295"/>
      <c r="IT78" s="295"/>
    </row>
    <row r="79" spans="1:254" s="296" customFormat="1" ht="18" customHeight="1">
      <c r="A79" s="317"/>
      <c r="B79" s="291" t="s">
        <v>108</v>
      </c>
      <c r="C79" s="292">
        <v>559353</v>
      </c>
      <c r="D79" s="293">
        <v>5.7345206449325038E-2</v>
      </c>
      <c r="E79" s="293">
        <v>4.5508504558933183E-3</v>
      </c>
      <c r="F79" s="322">
        <v>1255.2805926490068</v>
      </c>
      <c r="G79" s="293">
        <v>1.2427129891473505</v>
      </c>
      <c r="H79" s="293">
        <v>1.9678237499856976E-2</v>
      </c>
      <c r="I79" s="312"/>
      <c r="J79" s="312"/>
      <c r="K79" s="312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  <c r="AZ79" s="294"/>
      <c r="BA79" s="294"/>
      <c r="BB79" s="294"/>
      <c r="BC79" s="294"/>
      <c r="BD79" s="294"/>
      <c r="BE79" s="294"/>
      <c r="BF79" s="294"/>
      <c r="BG79" s="294"/>
      <c r="BH79" s="294"/>
      <c r="BI79" s="294"/>
      <c r="BJ79" s="294"/>
      <c r="BK79" s="294"/>
      <c r="BL79" s="294"/>
      <c r="BM79" s="294"/>
      <c r="BN79" s="294"/>
      <c r="BO79" s="294"/>
      <c r="BP79" s="294"/>
      <c r="BQ79" s="294"/>
      <c r="BR79" s="294"/>
      <c r="BS79" s="294"/>
      <c r="BT79" s="294"/>
      <c r="BU79" s="294"/>
      <c r="BV79" s="294"/>
      <c r="BW79" s="294"/>
      <c r="BX79" s="294"/>
      <c r="BY79" s="294"/>
      <c r="BZ79" s="294"/>
      <c r="CA79" s="294"/>
      <c r="CB79" s="294"/>
      <c r="CC79" s="294"/>
      <c r="CD79" s="294"/>
      <c r="CE79" s="294"/>
      <c r="CF79" s="294"/>
      <c r="CG79" s="294"/>
      <c r="CH79" s="294"/>
      <c r="CI79" s="294"/>
      <c r="CJ79" s="294"/>
      <c r="CK79" s="294"/>
      <c r="CL79" s="294"/>
      <c r="CM79" s="294"/>
      <c r="CN79" s="294"/>
      <c r="CO79" s="294"/>
      <c r="CP79" s="294"/>
      <c r="CQ79" s="294"/>
      <c r="CR79" s="294"/>
      <c r="CS79" s="294"/>
      <c r="CT79" s="294"/>
      <c r="CU79" s="294"/>
      <c r="CV79" s="294"/>
      <c r="CW79" s="294"/>
      <c r="CX79" s="294"/>
      <c r="CY79" s="294"/>
      <c r="CZ79" s="294"/>
      <c r="DA79" s="294"/>
      <c r="DB79" s="294"/>
      <c r="DC79" s="294"/>
      <c r="DD79" s="294"/>
      <c r="DE79" s="294"/>
      <c r="DF79" s="294"/>
      <c r="DG79" s="294"/>
      <c r="DH79" s="294"/>
      <c r="DI79" s="294"/>
      <c r="DJ79" s="294"/>
      <c r="DK79" s="294"/>
      <c r="DL79" s="294"/>
      <c r="DM79" s="294"/>
      <c r="DN79" s="294"/>
      <c r="DO79" s="294"/>
      <c r="DP79" s="294"/>
      <c r="DQ79" s="294"/>
      <c r="DR79" s="294"/>
      <c r="DS79" s="294"/>
      <c r="DT79" s="294"/>
      <c r="DU79" s="294"/>
      <c r="DV79" s="294"/>
      <c r="DW79" s="294"/>
      <c r="DX79" s="294"/>
      <c r="DY79" s="294"/>
      <c r="DZ79" s="294"/>
      <c r="EA79" s="294"/>
      <c r="EB79" s="294"/>
      <c r="EC79" s="294"/>
      <c r="ED79" s="294"/>
      <c r="EE79" s="294"/>
      <c r="EF79" s="294"/>
      <c r="EG79" s="294"/>
      <c r="EH79" s="294"/>
      <c r="EI79" s="294"/>
      <c r="EJ79" s="294"/>
      <c r="EK79" s="294"/>
      <c r="EL79" s="294"/>
      <c r="EM79" s="294"/>
      <c r="EN79" s="294"/>
      <c r="EO79" s="294"/>
      <c r="EP79" s="294"/>
      <c r="EQ79" s="294"/>
      <c r="ER79" s="294"/>
      <c r="ES79" s="294"/>
      <c r="ET79" s="294"/>
      <c r="EU79" s="294"/>
      <c r="EV79" s="294"/>
      <c r="EW79" s="294"/>
      <c r="EX79" s="294"/>
      <c r="EY79" s="294"/>
      <c r="EZ79" s="294"/>
      <c r="FA79" s="294"/>
      <c r="FB79" s="294"/>
      <c r="FC79" s="294"/>
      <c r="FD79" s="294"/>
      <c r="FE79" s="294"/>
      <c r="FF79" s="294"/>
      <c r="FG79" s="294"/>
      <c r="FH79" s="294"/>
      <c r="FI79" s="294"/>
      <c r="FJ79" s="294"/>
      <c r="FK79" s="294"/>
      <c r="FL79" s="294"/>
      <c r="FM79" s="294"/>
      <c r="FN79" s="294"/>
      <c r="FO79" s="294"/>
      <c r="FP79" s="294"/>
      <c r="FQ79" s="294"/>
      <c r="FR79" s="294"/>
      <c r="FS79" s="294"/>
      <c r="FT79" s="294"/>
      <c r="FU79" s="294"/>
      <c r="FV79" s="294"/>
      <c r="FW79" s="294"/>
      <c r="FX79" s="294"/>
      <c r="FY79" s="294"/>
      <c r="FZ79" s="294"/>
      <c r="GA79" s="294"/>
      <c r="GB79" s="294"/>
      <c r="GC79" s="294"/>
      <c r="GD79" s="294"/>
      <c r="GE79" s="294"/>
      <c r="GF79" s="294"/>
      <c r="GG79" s="294"/>
      <c r="GH79" s="294"/>
      <c r="GI79" s="294"/>
      <c r="GJ79" s="294"/>
      <c r="GK79" s="294"/>
      <c r="GL79" s="294"/>
      <c r="GM79" s="295"/>
      <c r="GN79" s="295"/>
      <c r="GO79" s="295"/>
      <c r="GP79" s="295"/>
      <c r="GQ79" s="295"/>
      <c r="GR79" s="295"/>
      <c r="GS79" s="295"/>
      <c r="GT79" s="295"/>
      <c r="GU79" s="295"/>
      <c r="GV79" s="295"/>
      <c r="GW79" s="295"/>
      <c r="GX79" s="295"/>
      <c r="GY79" s="295"/>
      <c r="GZ79" s="295"/>
      <c r="HA79" s="295"/>
      <c r="HB79" s="295"/>
      <c r="HC79" s="295"/>
      <c r="HD79" s="295"/>
      <c r="HE79" s="295"/>
      <c r="HF79" s="295"/>
      <c r="HG79" s="295"/>
      <c r="HH79" s="295"/>
      <c r="HI79" s="295"/>
      <c r="HJ79" s="295"/>
      <c r="HK79" s="295"/>
      <c r="HL79" s="295"/>
      <c r="HM79" s="295"/>
      <c r="HN79" s="295"/>
      <c r="HO79" s="295"/>
      <c r="HP79" s="295"/>
      <c r="HQ79" s="295"/>
      <c r="HR79" s="295"/>
      <c r="HS79" s="295"/>
      <c r="HT79" s="295"/>
      <c r="HU79" s="295"/>
      <c r="HV79" s="295"/>
      <c r="HW79" s="295"/>
      <c r="HX79" s="295"/>
      <c r="HY79" s="295"/>
      <c r="HZ79" s="295"/>
      <c r="IA79" s="295"/>
      <c r="IB79" s="295"/>
      <c r="IC79" s="295"/>
      <c r="ID79" s="295"/>
      <c r="IE79" s="295"/>
      <c r="IF79" s="295"/>
      <c r="IG79" s="295"/>
      <c r="IH79" s="295"/>
      <c r="II79" s="295"/>
      <c r="IJ79" s="295"/>
      <c r="IK79" s="295"/>
      <c r="IL79" s="295"/>
      <c r="IM79" s="295"/>
      <c r="IN79" s="295"/>
      <c r="IO79" s="295"/>
      <c r="IP79" s="295"/>
      <c r="IQ79" s="295"/>
      <c r="IR79" s="295"/>
      <c r="IS79" s="295"/>
      <c r="IT79" s="295"/>
    </row>
    <row r="80" spans="1:254" s="299" customFormat="1" ht="18" customHeight="1">
      <c r="A80" s="317">
        <v>1</v>
      </c>
      <c r="B80" s="313" t="s">
        <v>109</v>
      </c>
      <c r="C80" s="297">
        <v>77730</v>
      </c>
      <c r="D80" s="298">
        <v>7.9689264155301497E-3</v>
      </c>
      <c r="E80" s="314">
        <v>5.7839369589689493E-3</v>
      </c>
      <c r="F80" s="323">
        <v>1277.3416384922164</v>
      </c>
      <c r="G80" s="314">
        <v>1.2645531644707633</v>
      </c>
      <c r="H80" s="314">
        <v>2.1040854994320846E-2</v>
      </c>
      <c r="I80" s="315"/>
      <c r="J80" s="315"/>
      <c r="K80" s="315"/>
    </row>
    <row r="81" spans="1:254" s="300" customFormat="1" ht="18" customHeight="1">
      <c r="A81" s="317">
        <v>20</v>
      </c>
      <c r="B81" s="313" t="s">
        <v>110</v>
      </c>
      <c r="C81" s="297">
        <v>190244</v>
      </c>
      <c r="D81" s="298">
        <v>1.9503929460904641E-2</v>
      </c>
      <c r="E81" s="314">
        <v>9.2038045928841683E-3</v>
      </c>
      <c r="F81" s="323">
        <v>1228.8914356825967</v>
      </c>
      <c r="G81" s="314">
        <v>1.2165880348328726</v>
      </c>
      <c r="H81" s="314">
        <v>1.9961081728449903E-2</v>
      </c>
      <c r="I81" s="289"/>
      <c r="J81" s="289"/>
      <c r="K81" s="289"/>
    </row>
    <row r="82" spans="1:254" s="300" customFormat="1" ht="18" customHeight="1">
      <c r="A82" s="317">
        <v>48</v>
      </c>
      <c r="B82" s="313" t="s">
        <v>111</v>
      </c>
      <c r="C82" s="297">
        <v>291379</v>
      </c>
      <c r="D82" s="298">
        <v>2.9872350572890252E-2</v>
      </c>
      <c r="E82" s="314">
        <v>1.2095097705711044E-3</v>
      </c>
      <c r="F82" s="323">
        <v>1266.6251771404256</v>
      </c>
      <c r="G82" s="314">
        <v>1.2539439940609332</v>
      </c>
      <c r="H82" s="314">
        <v>1.9224642744426035E-2</v>
      </c>
      <c r="I82" s="289"/>
      <c r="J82" s="289"/>
      <c r="K82" s="289"/>
    </row>
    <row r="83" spans="1:254" s="300" customFormat="1" ht="18" hidden="1" customHeight="1">
      <c r="A83" s="317"/>
      <c r="B83" s="313"/>
      <c r="C83" s="297"/>
      <c r="D83" s="298"/>
      <c r="E83" s="314"/>
      <c r="F83" s="323"/>
      <c r="G83" s="314"/>
      <c r="H83" s="314"/>
      <c r="I83" s="289"/>
      <c r="J83" s="289"/>
      <c r="K83" s="289"/>
    </row>
    <row r="84" spans="1:254" s="296" customFormat="1" ht="18" customHeight="1">
      <c r="A84" s="317">
        <v>26</v>
      </c>
      <c r="B84" s="291" t="s">
        <v>112</v>
      </c>
      <c r="C84" s="292">
        <v>69906</v>
      </c>
      <c r="D84" s="293">
        <v>7.1668052232606531E-3</v>
      </c>
      <c r="E84" s="293">
        <v>4.0935924505536292E-3</v>
      </c>
      <c r="F84" s="322">
        <v>989.6447475180961</v>
      </c>
      <c r="G84" s="293">
        <v>0.97973663385240362</v>
      </c>
      <c r="H84" s="293">
        <v>2.3855165415844537E-2</v>
      </c>
      <c r="I84" s="312"/>
      <c r="J84" s="312"/>
      <c r="K84" s="312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  <c r="AZ84" s="294"/>
      <c r="BA84" s="294"/>
      <c r="BB84" s="294"/>
      <c r="BC84" s="294"/>
      <c r="BD84" s="294"/>
      <c r="BE84" s="294"/>
      <c r="BF84" s="294"/>
      <c r="BG84" s="294"/>
      <c r="BH84" s="294"/>
      <c r="BI84" s="294"/>
      <c r="BJ84" s="294"/>
      <c r="BK84" s="294"/>
      <c r="BL84" s="294"/>
      <c r="BM84" s="294"/>
      <c r="BN84" s="294"/>
      <c r="BO84" s="294"/>
      <c r="BP84" s="294"/>
      <c r="BQ84" s="294"/>
      <c r="BR84" s="294"/>
      <c r="BS84" s="294"/>
      <c r="BT84" s="294"/>
      <c r="BU84" s="294"/>
      <c r="BV84" s="294"/>
      <c r="BW84" s="294"/>
      <c r="BX84" s="294"/>
      <c r="BY84" s="294"/>
      <c r="BZ84" s="294"/>
      <c r="CA84" s="294"/>
      <c r="CB84" s="294"/>
      <c r="CC84" s="294"/>
      <c r="CD84" s="294"/>
      <c r="CE84" s="294"/>
      <c r="CF84" s="294"/>
      <c r="CG84" s="294"/>
      <c r="CH84" s="294"/>
      <c r="CI84" s="294"/>
      <c r="CJ84" s="294"/>
      <c r="CK84" s="294"/>
      <c r="CL84" s="294"/>
      <c r="CM84" s="294"/>
      <c r="CN84" s="294"/>
      <c r="CO84" s="294"/>
      <c r="CP84" s="294"/>
      <c r="CQ84" s="294"/>
      <c r="CR84" s="294"/>
      <c r="CS84" s="294"/>
      <c r="CT84" s="294"/>
      <c r="CU84" s="294"/>
      <c r="CV84" s="294"/>
      <c r="CW84" s="294"/>
      <c r="CX84" s="294"/>
      <c r="CY84" s="294"/>
      <c r="CZ84" s="294"/>
      <c r="DA84" s="294"/>
      <c r="DB84" s="294"/>
      <c r="DC84" s="294"/>
      <c r="DD84" s="294"/>
      <c r="DE84" s="294"/>
      <c r="DF84" s="294"/>
      <c r="DG84" s="294"/>
      <c r="DH84" s="294"/>
      <c r="DI84" s="294"/>
      <c r="DJ84" s="294"/>
      <c r="DK84" s="294"/>
      <c r="DL84" s="294"/>
      <c r="DM84" s="294"/>
      <c r="DN84" s="294"/>
      <c r="DO84" s="294"/>
      <c r="DP84" s="294"/>
      <c r="DQ84" s="294"/>
      <c r="DR84" s="294"/>
      <c r="DS84" s="294"/>
      <c r="DT84" s="294"/>
      <c r="DU84" s="294"/>
      <c r="DV84" s="294"/>
      <c r="DW84" s="294"/>
      <c r="DX84" s="294"/>
      <c r="DY84" s="294"/>
      <c r="DZ84" s="294"/>
      <c r="EA84" s="294"/>
      <c r="EB84" s="294"/>
      <c r="EC84" s="294"/>
      <c r="ED84" s="294"/>
      <c r="EE84" s="294"/>
      <c r="EF84" s="294"/>
      <c r="EG84" s="294"/>
      <c r="EH84" s="294"/>
      <c r="EI84" s="294"/>
      <c r="EJ84" s="294"/>
      <c r="EK84" s="294"/>
      <c r="EL84" s="294"/>
      <c r="EM84" s="294"/>
      <c r="EN84" s="294"/>
      <c r="EO84" s="294"/>
      <c r="EP84" s="294"/>
      <c r="EQ84" s="294"/>
      <c r="ER84" s="294"/>
      <c r="ES84" s="294"/>
      <c r="ET84" s="294"/>
      <c r="EU84" s="294"/>
      <c r="EV84" s="294"/>
      <c r="EW84" s="294"/>
      <c r="EX84" s="294"/>
      <c r="EY84" s="294"/>
      <c r="EZ84" s="294"/>
      <c r="FA84" s="294"/>
      <c r="FB84" s="294"/>
      <c r="FC84" s="294"/>
      <c r="FD84" s="294"/>
      <c r="FE84" s="294"/>
      <c r="FF84" s="294"/>
      <c r="FG84" s="294"/>
      <c r="FH84" s="294"/>
      <c r="FI84" s="294"/>
      <c r="FJ84" s="294"/>
      <c r="FK84" s="294"/>
      <c r="FL84" s="294"/>
      <c r="FM84" s="294"/>
      <c r="FN84" s="294"/>
      <c r="FO84" s="294"/>
      <c r="FP84" s="294"/>
      <c r="FQ84" s="294"/>
      <c r="FR84" s="294"/>
      <c r="FS84" s="294"/>
      <c r="FT84" s="294"/>
      <c r="FU84" s="294"/>
      <c r="FV84" s="294"/>
      <c r="FW84" s="294"/>
      <c r="FX84" s="294"/>
      <c r="FY84" s="294"/>
      <c r="FZ84" s="294"/>
      <c r="GA84" s="294"/>
      <c r="GB84" s="294"/>
      <c r="GC84" s="294"/>
      <c r="GD84" s="294"/>
      <c r="GE84" s="294"/>
      <c r="GF84" s="294"/>
      <c r="GG84" s="294"/>
      <c r="GH84" s="294"/>
      <c r="GI84" s="294"/>
      <c r="GJ84" s="294"/>
      <c r="GK84" s="294"/>
      <c r="GL84" s="294"/>
      <c r="GM84" s="295"/>
      <c r="GN84" s="295"/>
      <c r="GO84" s="295"/>
      <c r="GP84" s="295"/>
      <c r="GQ84" s="295"/>
      <c r="GR84" s="295"/>
      <c r="GS84" s="295"/>
      <c r="GT84" s="295"/>
      <c r="GU84" s="295"/>
      <c r="GV84" s="295"/>
      <c r="GW84" s="295"/>
      <c r="GX84" s="295"/>
      <c r="GY84" s="295"/>
      <c r="GZ84" s="295"/>
      <c r="HA84" s="295"/>
      <c r="HB84" s="295"/>
      <c r="HC84" s="295"/>
      <c r="HD84" s="295"/>
      <c r="HE84" s="295"/>
      <c r="HF84" s="295"/>
      <c r="HG84" s="295"/>
      <c r="HH84" s="295"/>
      <c r="HI84" s="295"/>
      <c r="HJ84" s="295"/>
      <c r="HK84" s="295"/>
      <c r="HL84" s="295"/>
      <c r="HM84" s="295"/>
      <c r="HN84" s="295"/>
      <c r="HO84" s="295"/>
      <c r="HP84" s="295"/>
      <c r="HQ84" s="295"/>
      <c r="HR84" s="295"/>
      <c r="HS84" s="295"/>
      <c r="HT84" s="295"/>
      <c r="HU84" s="295"/>
      <c r="HV84" s="295"/>
      <c r="HW84" s="295"/>
      <c r="HX84" s="295"/>
      <c r="HY84" s="295"/>
      <c r="HZ84" s="295"/>
      <c r="IA84" s="295"/>
      <c r="IB84" s="295"/>
      <c r="IC84" s="295"/>
      <c r="ID84" s="295"/>
      <c r="IE84" s="295"/>
      <c r="IF84" s="295"/>
      <c r="IG84" s="295"/>
      <c r="IH84" s="295"/>
      <c r="II84" s="295"/>
      <c r="IJ84" s="295"/>
      <c r="IK84" s="295"/>
      <c r="IL84" s="295"/>
      <c r="IM84" s="295"/>
      <c r="IN84" s="295"/>
      <c r="IO84" s="295"/>
      <c r="IP84" s="295"/>
      <c r="IQ84" s="295"/>
      <c r="IR84" s="295"/>
      <c r="IS84" s="295"/>
      <c r="IT84" s="295"/>
    </row>
    <row r="85" spans="1:254" s="296" customFormat="1" ht="18" hidden="1" customHeight="1">
      <c r="A85" s="317"/>
      <c r="B85" s="291"/>
      <c r="C85" s="292"/>
      <c r="D85" s="293"/>
      <c r="E85" s="293"/>
      <c r="F85" s="322"/>
      <c r="G85" s="293"/>
      <c r="H85" s="293"/>
      <c r="I85" s="312"/>
      <c r="J85" s="312"/>
      <c r="K85" s="312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  <c r="AV85" s="294"/>
      <c r="AW85" s="294"/>
      <c r="AX85" s="294"/>
      <c r="AY85" s="294"/>
      <c r="AZ85" s="294"/>
      <c r="BA85" s="294"/>
      <c r="BB85" s="294"/>
      <c r="BC85" s="294"/>
      <c r="BD85" s="294"/>
      <c r="BE85" s="294"/>
      <c r="BF85" s="294"/>
      <c r="BG85" s="294"/>
      <c r="BH85" s="294"/>
      <c r="BI85" s="294"/>
      <c r="BJ85" s="294"/>
      <c r="BK85" s="294"/>
      <c r="BL85" s="294"/>
      <c r="BM85" s="294"/>
      <c r="BN85" s="294"/>
      <c r="BO85" s="294"/>
      <c r="BP85" s="294"/>
      <c r="BQ85" s="294"/>
      <c r="BR85" s="294"/>
      <c r="BS85" s="294"/>
      <c r="BT85" s="294"/>
      <c r="BU85" s="294"/>
      <c r="BV85" s="294"/>
      <c r="BW85" s="294"/>
      <c r="BX85" s="294"/>
      <c r="BY85" s="294"/>
      <c r="BZ85" s="294"/>
      <c r="CA85" s="294"/>
      <c r="CB85" s="294"/>
      <c r="CC85" s="294"/>
      <c r="CD85" s="294"/>
      <c r="CE85" s="294"/>
      <c r="CF85" s="294"/>
      <c r="CG85" s="294"/>
      <c r="CH85" s="294"/>
      <c r="CI85" s="294"/>
      <c r="CJ85" s="294"/>
      <c r="CK85" s="294"/>
      <c r="CL85" s="294"/>
      <c r="CM85" s="294"/>
      <c r="CN85" s="294"/>
      <c r="CO85" s="294"/>
      <c r="CP85" s="294"/>
      <c r="CQ85" s="294"/>
      <c r="CR85" s="294"/>
      <c r="CS85" s="294"/>
      <c r="CT85" s="294"/>
      <c r="CU85" s="294"/>
      <c r="CV85" s="294"/>
      <c r="CW85" s="294"/>
      <c r="CX85" s="294"/>
      <c r="CY85" s="294"/>
      <c r="CZ85" s="294"/>
      <c r="DA85" s="294"/>
      <c r="DB85" s="294"/>
      <c r="DC85" s="294"/>
      <c r="DD85" s="294"/>
      <c r="DE85" s="294"/>
      <c r="DF85" s="294"/>
      <c r="DG85" s="294"/>
      <c r="DH85" s="294"/>
      <c r="DI85" s="294"/>
      <c r="DJ85" s="294"/>
      <c r="DK85" s="294"/>
      <c r="DL85" s="294"/>
      <c r="DM85" s="294"/>
      <c r="DN85" s="294"/>
      <c r="DO85" s="294"/>
      <c r="DP85" s="294"/>
      <c r="DQ85" s="294"/>
      <c r="DR85" s="294"/>
      <c r="DS85" s="294"/>
      <c r="DT85" s="294"/>
      <c r="DU85" s="294"/>
      <c r="DV85" s="294"/>
      <c r="DW85" s="294"/>
      <c r="DX85" s="294"/>
      <c r="DY85" s="294"/>
      <c r="DZ85" s="294"/>
      <c r="EA85" s="294"/>
      <c r="EB85" s="294"/>
      <c r="EC85" s="294"/>
      <c r="ED85" s="294"/>
      <c r="EE85" s="294"/>
      <c r="EF85" s="294"/>
      <c r="EG85" s="294"/>
      <c r="EH85" s="294"/>
      <c r="EI85" s="294"/>
      <c r="EJ85" s="294"/>
      <c r="EK85" s="294"/>
      <c r="EL85" s="294"/>
      <c r="EM85" s="294"/>
      <c r="EN85" s="294"/>
      <c r="EO85" s="294"/>
      <c r="EP85" s="294"/>
      <c r="EQ85" s="294"/>
      <c r="ER85" s="294"/>
      <c r="ES85" s="294"/>
      <c r="ET85" s="294"/>
      <c r="EU85" s="294"/>
      <c r="EV85" s="294"/>
      <c r="EW85" s="294"/>
      <c r="EX85" s="294"/>
      <c r="EY85" s="294"/>
      <c r="EZ85" s="294"/>
      <c r="FA85" s="294"/>
      <c r="FB85" s="294"/>
      <c r="FC85" s="294"/>
      <c r="FD85" s="294"/>
      <c r="FE85" s="294"/>
      <c r="FF85" s="294"/>
      <c r="FG85" s="294"/>
      <c r="FH85" s="294"/>
      <c r="FI85" s="294"/>
      <c r="FJ85" s="294"/>
      <c r="FK85" s="294"/>
      <c r="FL85" s="294"/>
      <c r="FM85" s="294"/>
      <c r="FN85" s="294"/>
      <c r="FO85" s="294"/>
      <c r="FP85" s="294"/>
      <c r="FQ85" s="294"/>
      <c r="FR85" s="294"/>
      <c r="FS85" s="294"/>
      <c r="FT85" s="294"/>
      <c r="FU85" s="294"/>
      <c r="FV85" s="294"/>
      <c r="FW85" s="294"/>
      <c r="FX85" s="294"/>
      <c r="FY85" s="294"/>
      <c r="FZ85" s="294"/>
      <c r="GA85" s="294"/>
      <c r="GB85" s="294"/>
      <c r="GC85" s="294"/>
      <c r="GD85" s="294"/>
      <c r="GE85" s="294"/>
      <c r="GF85" s="294"/>
      <c r="GG85" s="294"/>
      <c r="GH85" s="294"/>
      <c r="GI85" s="294"/>
      <c r="GJ85" s="294"/>
      <c r="GK85" s="294"/>
      <c r="GL85" s="294"/>
      <c r="GM85" s="295"/>
      <c r="GN85" s="295"/>
      <c r="GO85" s="295"/>
      <c r="GP85" s="295"/>
      <c r="GQ85" s="295"/>
      <c r="GR85" s="295"/>
      <c r="GS85" s="295"/>
      <c r="GT85" s="295"/>
      <c r="GU85" s="295"/>
      <c r="GV85" s="295"/>
      <c r="GW85" s="295"/>
      <c r="GX85" s="295"/>
      <c r="GY85" s="295"/>
      <c r="GZ85" s="295"/>
      <c r="HA85" s="295"/>
      <c r="HB85" s="295"/>
      <c r="HC85" s="295"/>
      <c r="HD85" s="295"/>
      <c r="HE85" s="295"/>
      <c r="HF85" s="295"/>
      <c r="HG85" s="295"/>
      <c r="HH85" s="295"/>
      <c r="HI85" s="295"/>
      <c r="HJ85" s="295"/>
      <c r="HK85" s="295"/>
      <c r="HL85" s="295"/>
      <c r="HM85" s="295"/>
      <c r="HN85" s="295"/>
      <c r="HO85" s="295"/>
      <c r="HP85" s="295"/>
      <c r="HQ85" s="295"/>
      <c r="HR85" s="295"/>
      <c r="HS85" s="295"/>
      <c r="HT85" s="295"/>
      <c r="HU85" s="295"/>
      <c r="HV85" s="295"/>
      <c r="HW85" s="295"/>
      <c r="HX85" s="295"/>
      <c r="HY85" s="295"/>
      <c r="HZ85" s="295"/>
      <c r="IA85" s="295"/>
      <c r="IB85" s="295"/>
      <c r="IC85" s="295"/>
      <c r="ID85" s="295"/>
      <c r="IE85" s="295"/>
      <c r="IF85" s="295"/>
      <c r="IG85" s="295"/>
      <c r="IH85" s="295"/>
      <c r="II85" s="295"/>
      <c r="IJ85" s="295"/>
      <c r="IK85" s="295"/>
      <c r="IL85" s="295"/>
      <c r="IM85" s="295"/>
      <c r="IN85" s="295"/>
      <c r="IO85" s="295"/>
      <c r="IP85" s="295"/>
      <c r="IQ85" s="295"/>
      <c r="IR85" s="295"/>
      <c r="IS85" s="295"/>
      <c r="IT85" s="295"/>
    </row>
    <row r="86" spans="1:254" s="296" customFormat="1" ht="18" customHeight="1">
      <c r="A86" s="317">
        <v>51</v>
      </c>
      <c r="B86" s="313" t="s">
        <v>113</v>
      </c>
      <c r="C86" s="297">
        <v>8746</v>
      </c>
      <c r="D86" s="298">
        <v>8.9664518757528219E-4</v>
      </c>
      <c r="E86" s="314">
        <v>1.2034251330710566E-2</v>
      </c>
      <c r="F86" s="323">
        <v>1020.7119974845647</v>
      </c>
      <c r="G86" s="314">
        <v>1.0104928450903585</v>
      </c>
      <c r="H86" s="314">
        <v>1.8647344770408969E-2</v>
      </c>
      <c r="I86" s="312"/>
      <c r="J86" s="312"/>
      <c r="K86" s="312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  <c r="AV86" s="294"/>
      <c r="AW86" s="294"/>
      <c r="AX86" s="294"/>
      <c r="AY86" s="294"/>
      <c r="AZ86" s="294"/>
      <c r="BA86" s="294"/>
      <c r="BB86" s="294"/>
      <c r="BC86" s="294"/>
      <c r="BD86" s="294"/>
      <c r="BE86" s="294"/>
      <c r="BF86" s="294"/>
      <c r="BG86" s="294"/>
      <c r="BH86" s="294"/>
      <c r="BI86" s="294"/>
      <c r="BJ86" s="294"/>
      <c r="BK86" s="294"/>
      <c r="BL86" s="294"/>
      <c r="BM86" s="294"/>
      <c r="BN86" s="294"/>
      <c r="BO86" s="294"/>
      <c r="BP86" s="294"/>
      <c r="BQ86" s="294"/>
      <c r="BR86" s="294"/>
      <c r="BS86" s="294"/>
      <c r="BT86" s="294"/>
      <c r="BU86" s="294"/>
      <c r="BV86" s="294"/>
      <c r="BW86" s="294"/>
      <c r="BX86" s="294"/>
      <c r="BY86" s="294"/>
      <c r="BZ86" s="294"/>
      <c r="CA86" s="294"/>
      <c r="CB86" s="294"/>
      <c r="CC86" s="294"/>
      <c r="CD86" s="294"/>
      <c r="CE86" s="294"/>
      <c r="CF86" s="294"/>
      <c r="CG86" s="294"/>
      <c r="CH86" s="294"/>
      <c r="CI86" s="294"/>
      <c r="CJ86" s="294"/>
      <c r="CK86" s="294"/>
      <c r="CL86" s="294"/>
      <c r="CM86" s="294"/>
      <c r="CN86" s="294"/>
      <c r="CO86" s="294"/>
      <c r="CP86" s="294"/>
      <c r="CQ86" s="294"/>
      <c r="CR86" s="294"/>
      <c r="CS86" s="294"/>
      <c r="CT86" s="294"/>
      <c r="CU86" s="294"/>
      <c r="CV86" s="294"/>
      <c r="CW86" s="294"/>
      <c r="CX86" s="294"/>
      <c r="CY86" s="294"/>
      <c r="CZ86" s="294"/>
      <c r="DA86" s="294"/>
      <c r="DB86" s="294"/>
      <c r="DC86" s="294"/>
      <c r="DD86" s="294"/>
      <c r="DE86" s="294"/>
      <c r="DF86" s="294"/>
      <c r="DG86" s="294"/>
      <c r="DH86" s="294"/>
      <c r="DI86" s="294"/>
      <c r="DJ86" s="294"/>
      <c r="DK86" s="294"/>
      <c r="DL86" s="294"/>
      <c r="DM86" s="294"/>
      <c r="DN86" s="294"/>
      <c r="DO86" s="294"/>
      <c r="DP86" s="294"/>
      <c r="DQ86" s="294"/>
      <c r="DR86" s="294"/>
      <c r="DS86" s="294"/>
      <c r="DT86" s="294"/>
      <c r="DU86" s="294"/>
      <c r="DV86" s="294"/>
      <c r="DW86" s="294"/>
      <c r="DX86" s="294"/>
      <c r="DY86" s="294"/>
      <c r="DZ86" s="294"/>
      <c r="EA86" s="294"/>
      <c r="EB86" s="294"/>
      <c r="EC86" s="294"/>
      <c r="ED86" s="294"/>
      <c r="EE86" s="294"/>
      <c r="EF86" s="294"/>
      <c r="EG86" s="294"/>
      <c r="EH86" s="294"/>
      <c r="EI86" s="294"/>
      <c r="EJ86" s="294"/>
      <c r="EK86" s="294"/>
      <c r="EL86" s="294"/>
      <c r="EM86" s="294"/>
      <c r="EN86" s="294"/>
      <c r="EO86" s="294"/>
      <c r="EP86" s="294"/>
      <c r="EQ86" s="294"/>
      <c r="ER86" s="294"/>
      <c r="ES86" s="294"/>
      <c r="ET86" s="294"/>
      <c r="EU86" s="294"/>
      <c r="EV86" s="294"/>
      <c r="EW86" s="294"/>
      <c r="EX86" s="294"/>
      <c r="EY86" s="294"/>
      <c r="EZ86" s="294"/>
      <c r="FA86" s="294"/>
      <c r="FB86" s="294"/>
      <c r="FC86" s="294"/>
      <c r="FD86" s="294"/>
      <c r="FE86" s="294"/>
      <c r="FF86" s="294"/>
      <c r="FG86" s="294"/>
      <c r="FH86" s="294"/>
      <c r="FI86" s="294"/>
      <c r="FJ86" s="294"/>
      <c r="FK86" s="294"/>
      <c r="FL86" s="294"/>
      <c r="FM86" s="294"/>
      <c r="FN86" s="294"/>
      <c r="FO86" s="294"/>
      <c r="FP86" s="294"/>
      <c r="FQ86" s="294"/>
      <c r="FR86" s="294"/>
      <c r="FS86" s="294"/>
      <c r="FT86" s="294"/>
      <c r="FU86" s="294"/>
      <c r="FV86" s="294"/>
      <c r="FW86" s="294"/>
      <c r="FX86" s="294"/>
      <c r="FY86" s="294"/>
      <c r="FZ86" s="294"/>
      <c r="GA86" s="294"/>
      <c r="GB86" s="294"/>
      <c r="GC86" s="294"/>
      <c r="GD86" s="294"/>
      <c r="GE86" s="294"/>
      <c r="GF86" s="294"/>
      <c r="GG86" s="294"/>
      <c r="GH86" s="294"/>
      <c r="GI86" s="294"/>
      <c r="GJ86" s="294"/>
      <c r="GK86" s="294"/>
      <c r="GL86" s="294"/>
      <c r="GM86" s="295"/>
      <c r="GN86" s="295"/>
      <c r="GO86" s="295"/>
      <c r="GP86" s="295"/>
      <c r="GQ86" s="295"/>
      <c r="GR86" s="295"/>
      <c r="GS86" s="295"/>
      <c r="GT86" s="295"/>
      <c r="GU86" s="295"/>
      <c r="GV86" s="295"/>
      <c r="GW86" s="295"/>
      <c r="GX86" s="295"/>
      <c r="GY86" s="295"/>
      <c r="GZ86" s="295"/>
      <c r="HA86" s="295"/>
      <c r="HB86" s="295"/>
      <c r="HC86" s="295"/>
      <c r="HD86" s="295"/>
      <c r="HE86" s="295"/>
      <c r="HF86" s="295"/>
      <c r="HG86" s="295"/>
      <c r="HH86" s="295"/>
      <c r="HI86" s="295"/>
      <c r="HJ86" s="295"/>
      <c r="HK86" s="295"/>
      <c r="HL86" s="295"/>
      <c r="HM86" s="295"/>
      <c r="HN86" s="295"/>
      <c r="HO86" s="295"/>
      <c r="HP86" s="295"/>
      <c r="HQ86" s="295"/>
      <c r="HR86" s="295"/>
      <c r="HS86" s="295"/>
      <c r="HT86" s="295"/>
      <c r="HU86" s="295"/>
      <c r="HV86" s="295"/>
      <c r="HW86" s="295"/>
      <c r="HX86" s="295"/>
      <c r="HY86" s="295"/>
      <c r="HZ86" s="295"/>
      <c r="IA86" s="295"/>
      <c r="IB86" s="295"/>
      <c r="IC86" s="295"/>
      <c r="ID86" s="295"/>
      <c r="IE86" s="295"/>
      <c r="IF86" s="295"/>
      <c r="IG86" s="295"/>
      <c r="IH86" s="295"/>
      <c r="II86" s="295"/>
      <c r="IJ86" s="295"/>
      <c r="IK86" s="295"/>
      <c r="IL86" s="295"/>
      <c r="IM86" s="295"/>
      <c r="IN86" s="295"/>
      <c r="IO86" s="295"/>
      <c r="IP86" s="295"/>
      <c r="IQ86" s="295"/>
      <c r="IR86" s="295"/>
      <c r="IS86" s="295"/>
      <c r="IT86" s="295"/>
    </row>
    <row r="87" spans="1:254" s="296" customFormat="1" ht="18" customHeight="1">
      <c r="A87" s="317">
        <v>52</v>
      </c>
      <c r="B87" s="313" t="s">
        <v>114</v>
      </c>
      <c r="C87" s="297">
        <v>8057</v>
      </c>
      <c r="D87" s="298">
        <v>8.26008492601652E-4</v>
      </c>
      <c r="E87" s="314">
        <v>8.511703592439579E-3</v>
      </c>
      <c r="F87" s="323">
        <v>959.28438997145281</v>
      </c>
      <c r="G87" s="314">
        <v>0.94968023777704347</v>
      </c>
      <c r="H87" s="314">
        <v>2.4819183045131643E-2</v>
      </c>
      <c r="I87" s="312"/>
      <c r="J87" s="312"/>
      <c r="K87" s="312"/>
      <c r="L87" s="294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  <c r="AV87" s="294"/>
      <c r="AW87" s="294"/>
      <c r="AX87" s="294"/>
      <c r="AY87" s="294"/>
      <c r="AZ87" s="294"/>
      <c r="BA87" s="294"/>
      <c r="BB87" s="294"/>
      <c r="BC87" s="294"/>
      <c r="BD87" s="294"/>
      <c r="BE87" s="294"/>
      <c r="BF87" s="294"/>
      <c r="BG87" s="294"/>
      <c r="BH87" s="294"/>
      <c r="BI87" s="294"/>
      <c r="BJ87" s="294"/>
      <c r="BK87" s="294"/>
      <c r="BL87" s="294"/>
      <c r="BM87" s="294"/>
      <c r="BN87" s="294"/>
      <c r="BO87" s="294"/>
      <c r="BP87" s="294"/>
      <c r="BQ87" s="294"/>
      <c r="BR87" s="294"/>
      <c r="BS87" s="294"/>
      <c r="BT87" s="294"/>
      <c r="BU87" s="294"/>
      <c r="BV87" s="294"/>
      <c r="BW87" s="294"/>
      <c r="BX87" s="294"/>
      <c r="BY87" s="294"/>
      <c r="BZ87" s="294"/>
      <c r="CA87" s="294"/>
      <c r="CB87" s="294"/>
      <c r="CC87" s="294"/>
      <c r="CD87" s="294"/>
      <c r="CE87" s="294"/>
      <c r="CF87" s="294"/>
      <c r="CG87" s="294"/>
      <c r="CH87" s="294"/>
      <c r="CI87" s="294"/>
      <c r="CJ87" s="294"/>
      <c r="CK87" s="294"/>
      <c r="CL87" s="294"/>
      <c r="CM87" s="294"/>
      <c r="CN87" s="294"/>
      <c r="CO87" s="294"/>
      <c r="CP87" s="294"/>
      <c r="CQ87" s="294"/>
      <c r="CR87" s="294"/>
      <c r="CS87" s="294"/>
      <c r="CT87" s="294"/>
      <c r="CU87" s="294"/>
      <c r="CV87" s="294"/>
      <c r="CW87" s="294"/>
      <c r="CX87" s="294"/>
      <c r="CY87" s="294"/>
      <c r="CZ87" s="294"/>
      <c r="DA87" s="294"/>
      <c r="DB87" s="294"/>
      <c r="DC87" s="294"/>
      <c r="DD87" s="294"/>
      <c r="DE87" s="294"/>
      <c r="DF87" s="294"/>
      <c r="DG87" s="294"/>
      <c r="DH87" s="294"/>
      <c r="DI87" s="294"/>
      <c r="DJ87" s="294"/>
      <c r="DK87" s="294"/>
      <c r="DL87" s="294"/>
      <c r="DM87" s="294"/>
      <c r="DN87" s="294"/>
      <c r="DO87" s="294"/>
      <c r="DP87" s="294"/>
      <c r="DQ87" s="294"/>
      <c r="DR87" s="294"/>
      <c r="DS87" s="294"/>
      <c r="DT87" s="294"/>
      <c r="DU87" s="294"/>
      <c r="DV87" s="294"/>
      <c r="DW87" s="294"/>
      <c r="DX87" s="294"/>
      <c r="DY87" s="294"/>
      <c r="DZ87" s="294"/>
      <c r="EA87" s="294"/>
      <c r="EB87" s="294"/>
      <c r="EC87" s="294"/>
      <c r="ED87" s="294"/>
      <c r="EE87" s="294"/>
      <c r="EF87" s="294"/>
      <c r="EG87" s="294"/>
      <c r="EH87" s="294"/>
      <c r="EI87" s="294"/>
      <c r="EJ87" s="294"/>
      <c r="EK87" s="294"/>
      <c r="EL87" s="294"/>
      <c r="EM87" s="294"/>
      <c r="EN87" s="294"/>
      <c r="EO87" s="294"/>
      <c r="EP87" s="294"/>
      <c r="EQ87" s="294"/>
      <c r="ER87" s="294"/>
      <c r="ES87" s="294"/>
      <c r="ET87" s="294"/>
      <c r="EU87" s="294"/>
      <c r="EV87" s="294"/>
      <c r="EW87" s="294"/>
      <c r="EX87" s="294"/>
      <c r="EY87" s="294"/>
      <c r="EZ87" s="294"/>
      <c r="FA87" s="294"/>
      <c r="FB87" s="294"/>
      <c r="FC87" s="294"/>
      <c r="FD87" s="294"/>
      <c r="FE87" s="294"/>
      <c r="FF87" s="294"/>
      <c r="FG87" s="294"/>
      <c r="FH87" s="294"/>
      <c r="FI87" s="294"/>
      <c r="FJ87" s="294"/>
      <c r="FK87" s="294"/>
      <c r="FL87" s="294"/>
      <c r="FM87" s="294"/>
      <c r="FN87" s="294"/>
      <c r="FO87" s="294"/>
      <c r="FP87" s="294"/>
      <c r="FQ87" s="294"/>
      <c r="FR87" s="294"/>
      <c r="FS87" s="294"/>
      <c r="FT87" s="294"/>
      <c r="FU87" s="294"/>
      <c r="FV87" s="294"/>
      <c r="FW87" s="294"/>
      <c r="FX87" s="294"/>
      <c r="FY87" s="294"/>
      <c r="FZ87" s="294"/>
      <c r="GA87" s="294"/>
      <c r="GB87" s="294"/>
      <c r="GC87" s="294"/>
      <c r="GD87" s="294"/>
      <c r="GE87" s="294"/>
      <c r="GF87" s="294"/>
      <c r="GG87" s="294"/>
      <c r="GH87" s="294"/>
      <c r="GI87" s="294"/>
      <c r="GJ87" s="294"/>
      <c r="GK87" s="294"/>
      <c r="GL87" s="294"/>
      <c r="GM87" s="295"/>
      <c r="GN87" s="295"/>
      <c r="GO87" s="295"/>
      <c r="GP87" s="295"/>
      <c r="GQ87" s="295"/>
      <c r="GR87" s="295"/>
      <c r="GS87" s="295"/>
      <c r="GT87" s="295"/>
      <c r="GU87" s="295"/>
      <c r="GV87" s="295"/>
      <c r="GW87" s="295"/>
      <c r="GX87" s="295"/>
      <c r="GY87" s="295"/>
      <c r="GZ87" s="295"/>
      <c r="HA87" s="295"/>
      <c r="HB87" s="295"/>
      <c r="HC87" s="295"/>
      <c r="HD87" s="295"/>
      <c r="HE87" s="295"/>
      <c r="HF87" s="295"/>
      <c r="HG87" s="295"/>
      <c r="HH87" s="295"/>
      <c r="HI87" s="295"/>
      <c r="HJ87" s="295"/>
      <c r="HK87" s="295"/>
      <c r="HL87" s="295"/>
      <c r="HM87" s="295"/>
      <c r="HN87" s="295"/>
      <c r="HO87" s="295"/>
      <c r="HP87" s="295"/>
      <c r="HQ87" s="295"/>
      <c r="HR87" s="295"/>
      <c r="HS87" s="295"/>
      <c r="HT87" s="295"/>
      <c r="HU87" s="295"/>
      <c r="HV87" s="295"/>
      <c r="HW87" s="295"/>
      <c r="HX87" s="295"/>
      <c r="HY87" s="295"/>
      <c r="HZ87" s="295"/>
      <c r="IA87" s="295"/>
      <c r="IB87" s="295"/>
      <c r="IC87" s="295"/>
      <c r="ID87" s="295"/>
      <c r="IE87" s="295"/>
      <c r="IF87" s="295"/>
      <c r="IG87" s="295"/>
      <c r="IH87" s="295"/>
      <c r="II87" s="295"/>
      <c r="IJ87" s="295"/>
      <c r="IK87" s="295"/>
      <c r="IL87" s="295"/>
      <c r="IM87" s="295"/>
      <c r="IN87" s="295"/>
      <c r="IO87" s="295"/>
      <c r="IP87" s="295"/>
      <c r="IQ87" s="295"/>
      <c r="IR87" s="295"/>
      <c r="IS87" s="295"/>
      <c r="IT87" s="295"/>
    </row>
    <row r="88" spans="1:254" s="296" customFormat="1" ht="18" hidden="1" customHeight="1">
      <c r="A88" s="317"/>
      <c r="B88" s="313"/>
      <c r="C88" s="297"/>
      <c r="D88" s="298"/>
      <c r="E88" s="314"/>
      <c r="F88" s="323"/>
      <c r="G88" s="314"/>
      <c r="H88" s="314"/>
      <c r="I88" s="312"/>
      <c r="J88" s="312"/>
      <c r="K88" s="312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  <c r="AW88" s="294"/>
      <c r="AX88" s="294"/>
      <c r="AY88" s="294"/>
      <c r="AZ88" s="294"/>
      <c r="BA88" s="294"/>
      <c r="BB88" s="294"/>
      <c r="BC88" s="294"/>
      <c r="BD88" s="294"/>
      <c r="BE88" s="294"/>
      <c r="BF88" s="294"/>
      <c r="BG88" s="294"/>
      <c r="BH88" s="294"/>
      <c r="BI88" s="294"/>
      <c r="BJ88" s="294"/>
      <c r="BK88" s="294"/>
      <c r="BL88" s="294"/>
      <c r="BM88" s="294"/>
      <c r="BN88" s="294"/>
      <c r="BO88" s="294"/>
      <c r="BP88" s="294"/>
      <c r="BQ88" s="294"/>
      <c r="BR88" s="294"/>
      <c r="BS88" s="294"/>
      <c r="BT88" s="294"/>
      <c r="BU88" s="294"/>
      <c r="BV88" s="294"/>
      <c r="BW88" s="294"/>
      <c r="BX88" s="294"/>
      <c r="BY88" s="294"/>
      <c r="BZ88" s="294"/>
      <c r="CA88" s="294"/>
      <c r="CB88" s="294"/>
      <c r="CC88" s="294"/>
      <c r="CD88" s="294"/>
      <c r="CE88" s="294"/>
      <c r="CF88" s="294"/>
      <c r="CG88" s="294"/>
      <c r="CH88" s="294"/>
      <c r="CI88" s="294"/>
      <c r="CJ88" s="294"/>
      <c r="CK88" s="294"/>
      <c r="CL88" s="294"/>
      <c r="CM88" s="294"/>
      <c r="CN88" s="294"/>
      <c r="CO88" s="294"/>
      <c r="CP88" s="294"/>
      <c r="CQ88" s="294"/>
      <c r="CR88" s="294"/>
      <c r="CS88" s="294"/>
      <c r="CT88" s="294"/>
      <c r="CU88" s="294"/>
      <c r="CV88" s="294"/>
      <c r="CW88" s="294"/>
      <c r="CX88" s="294"/>
      <c r="CY88" s="294"/>
      <c r="CZ88" s="294"/>
      <c r="DA88" s="294"/>
      <c r="DB88" s="294"/>
      <c r="DC88" s="294"/>
      <c r="DD88" s="294"/>
      <c r="DE88" s="294"/>
      <c r="DF88" s="294"/>
      <c r="DG88" s="294"/>
      <c r="DH88" s="294"/>
      <c r="DI88" s="294"/>
      <c r="DJ88" s="294"/>
      <c r="DK88" s="294"/>
      <c r="DL88" s="294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G88" s="294"/>
      <c r="EH88" s="294"/>
      <c r="EI88" s="294"/>
      <c r="EJ88" s="294"/>
      <c r="EK88" s="294"/>
      <c r="EL88" s="294"/>
      <c r="EM88" s="294"/>
      <c r="EN88" s="294"/>
      <c r="EO88" s="294"/>
      <c r="EP88" s="294"/>
      <c r="EQ88" s="294"/>
      <c r="ER88" s="294"/>
      <c r="ES88" s="294"/>
      <c r="ET88" s="294"/>
      <c r="EU88" s="294"/>
      <c r="EV88" s="294"/>
      <c r="EW88" s="294"/>
      <c r="EX88" s="294"/>
      <c r="EY88" s="294"/>
      <c r="EZ88" s="294"/>
      <c r="FA88" s="294"/>
      <c r="FB88" s="294"/>
      <c r="FC88" s="294"/>
      <c r="FD88" s="294"/>
      <c r="FE88" s="294"/>
      <c r="FF88" s="294"/>
      <c r="FG88" s="294"/>
      <c r="FH88" s="294"/>
      <c r="FI88" s="294"/>
      <c r="FJ88" s="294"/>
      <c r="FK88" s="294"/>
      <c r="FL88" s="294"/>
      <c r="FM88" s="294"/>
      <c r="FN88" s="294"/>
      <c r="FO88" s="294"/>
      <c r="FP88" s="294"/>
      <c r="FQ88" s="294"/>
      <c r="FR88" s="294"/>
      <c r="FS88" s="294"/>
      <c r="FT88" s="294"/>
      <c r="FU88" s="294"/>
      <c r="FV88" s="294"/>
      <c r="FW88" s="294"/>
      <c r="FX88" s="294"/>
      <c r="FY88" s="294"/>
      <c r="FZ88" s="294"/>
      <c r="GA88" s="294"/>
      <c r="GB88" s="294"/>
      <c r="GC88" s="294"/>
      <c r="GD88" s="294"/>
      <c r="GE88" s="294"/>
      <c r="GF88" s="294"/>
      <c r="GG88" s="294"/>
      <c r="GH88" s="294"/>
      <c r="GI88" s="294"/>
      <c r="GJ88" s="294"/>
      <c r="GK88" s="294"/>
      <c r="GL88" s="294"/>
      <c r="GM88" s="295"/>
      <c r="GN88" s="295"/>
      <c r="GO88" s="295"/>
      <c r="GP88" s="295"/>
      <c r="GQ88" s="295"/>
      <c r="GR88" s="295"/>
      <c r="GS88" s="295"/>
      <c r="GT88" s="295"/>
      <c r="GU88" s="295"/>
      <c r="GV88" s="295"/>
      <c r="GW88" s="295"/>
      <c r="GX88" s="295"/>
      <c r="GY88" s="295"/>
      <c r="GZ88" s="295"/>
      <c r="HA88" s="295"/>
      <c r="HB88" s="295"/>
      <c r="HC88" s="295"/>
      <c r="HD88" s="295"/>
      <c r="HE88" s="295"/>
      <c r="HF88" s="295"/>
      <c r="HG88" s="295"/>
      <c r="HH88" s="295"/>
      <c r="HI88" s="295"/>
      <c r="HJ88" s="295"/>
      <c r="HK88" s="295"/>
      <c r="HL88" s="295"/>
      <c r="HM88" s="295"/>
      <c r="HN88" s="295"/>
      <c r="HO88" s="295"/>
      <c r="HP88" s="295"/>
      <c r="HQ88" s="295"/>
      <c r="HR88" s="295"/>
      <c r="HS88" s="295"/>
      <c r="HT88" s="295"/>
      <c r="HU88" s="295"/>
      <c r="HV88" s="295"/>
      <c r="HW88" s="295"/>
      <c r="HX88" s="295"/>
      <c r="HY88" s="295"/>
      <c r="HZ88" s="295"/>
      <c r="IA88" s="295"/>
      <c r="IB88" s="295"/>
      <c r="IC88" s="295"/>
      <c r="ID88" s="295"/>
      <c r="IE88" s="295"/>
      <c r="IF88" s="295"/>
      <c r="IG88" s="295"/>
      <c r="IH88" s="295"/>
      <c r="II88" s="295"/>
      <c r="IJ88" s="295"/>
      <c r="IK88" s="295"/>
      <c r="IL88" s="295"/>
      <c r="IM88" s="295"/>
      <c r="IN88" s="295"/>
      <c r="IO88" s="295"/>
      <c r="IP88" s="295"/>
      <c r="IQ88" s="295"/>
      <c r="IR88" s="295"/>
      <c r="IS88" s="295"/>
      <c r="IT88" s="295"/>
    </row>
    <row r="89" spans="1:254" s="316" customFormat="1" ht="18" customHeight="1">
      <c r="A89" s="317"/>
      <c r="B89" s="291" t="s">
        <v>46</v>
      </c>
      <c r="C89" s="292">
        <v>9754137</v>
      </c>
      <c r="D89" s="293">
        <v>1</v>
      </c>
      <c r="E89" s="293">
        <v>4.7580610769775156E-3</v>
      </c>
      <c r="F89" s="322">
        <v>1010.1130378546048</v>
      </c>
      <c r="G89" s="293">
        <v>1</v>
      </c>
      <c r="H89" s="293">
        <v>2.0305925772272637E-2</v>
      </c>
      <c r="I89" s="312"/>
      <c r="J89" s="312"/>
      <c r="K89" s="312"/>
    </row>
    <row r="90" spans="1:254" ht="18" customHeight="1">
      <c r="A90" s="320"/>
      <c r="C90" s="258"/>
      <c r="D90" s="276"/>
      <c r="E90" s="276"/>
      <c r="F90" s="327"/>
      <c r="G90" s="276"/>
      <c r="H90" s="276"/>
      <c r="I90" s="273"/>
      <c r="J90" s="273"/>
      <c r="K90" s="273"/>
    </row>
    <row r="91" spans="1:254" ht="18" customHeight="1">
      <c r="A91" s="320"/>
      <c r="C91" s="36"/>
      <c r="D91" s="276"/>
      <c r="F91" s="327"/>
      <c r="G91" s="276"/>
      <c r="H91" s="276"/>
      <c r="I91" s="273"/>
      <c r="J91" s="273"/>
      <c r="K91" s="273"/>
    </row>
    <row r="92" spans="1:254" ht="18" customHeight="1">
      <c r="A92" s="320"/>
      <c r="C92" s="36"/>
      <c r="G92" s="276"/>
      <c r="H92" s="276"/>
      <c r="I92" s="273"/>
      <c r="J92" s="273"/>
      <c r="K92" s="273"/>
    </row>
    <row r="93" spans="1:254" ht="18" customHeight="1">
      <c r="A93" s="320"/>
      <c r="C93" s="36"/>
      <c r="G93" s="276"/>
      <c r="H93" s="276"/>
      <c r="I93" s="273"/>
      <c r="J93" s="273"/>
      <c r="K93" s="273"/>
    </row>
    <row r="94" spans="1:254" ht="18" customHeight="1">
      <c r="A94" s="320"/>
      <c r="C94" s="36"/>
      <c r="G94" s="276"/>
      <c r="H94" s="276"/>
      <c r="I94" s="273"/>
      <c r="J94" s="273"/>
      <c r="K94" s="273"/>
    </row>
    <row r="95" spans="1:254" ht="18" customHeight="1">
      <c r="A95" s="320"/>
      <c r="C95" s="36"/>
      <c r="G95" s="276"/>
      <c r="H95" s="276"/>
      <c r="I95" s="273"/>
      <c r="J95" s="273"/>
      <c r="K95" s="273"/>
    </row>
    <row r="96" spans="1:254" ht="18" customHeight="1">
      <c r="A96" s="275"/>
      <c r="B96" s="274"/>
      <c r="C96" s="321"/>
      <c r="D96" s="274"/>
      <c r="E96" s="274"/>
      <c r="F96" s="274"/>
      <c r="G96" s="274"/>
      <c r="H96" s="274"/>
    </row>
    <row r="97" spans="1:8" ht="18" customHeight="1">
      <c r="A97" s="275"/>
      <c r="B97" s="274"/>
      <c r="C97" s="321"/>
      <c r="D97" s="274"/>
      <c r="E97" s="274"/>
      <c r="F97" s="274"/>
      <c r="G97" s="274"/>
      <c r="H97" s="274"/>
    </row>
    <row r="98" spans="1:8" ht="18" customHeight="1">
      <c r="A98" s="249"/>
      <c r="C98" s="36"/>
    </row>
    <row r="99" spans="1:8" ht="18" customHeight="1">
      <c r="A99" s="249"/>
      <c r="C99" s="36"/>
    </row>
    <row r="100" spans="1:8" ht="18" customHeight="1">
      <c r="A100" s="249"/>
      <c r="C100" s="36"/>
    </row>
    <row r="101" spans="1:8" ht="18" customHeight="1">
      <c r="A101" s="249"/>
      <c r="C101" s="36"/>
    </row>
    <row r="102" spans="1:8" ht="18" customHeight="1">
      <c r="A102" s="249"/>
      <c r="C102" s="36"/>
    </row>
    <row r="103" spans="1:8" ht="18" customHeight="1">
      <c r="A103" s="249"/>
      <c r="C103" s="36"/>
    </row>
    <row r="104" spans="1:8" ht="18" customHeight="1">
      <c r="A104" s="249"/>
      <c r="C104" s="36"/>
    </row>
    <row r="105" spans="1:8" ht="18" customHeight="1">
      <c r="A105" s="249"/>
      <c r="C105" s="36"/>
    </row>
    <row r="106" spans="1:8" ht="18" customHeight="1">
      <c r="A106" s="249"/>
      <c r="C106" s="36"/>
    </row>
    <row r="107" spans="1:8" ht="18" customHeight="1">
      <c r="A107" s="249"/>
      <c r="C107" s="36"/>
    </row>
    <row r="108" spans="1:8" ht="18" customHeight="1">
      <c r="A108" s="249"/>
      <c r="C108" s="36"/>
    </row>
    <row r="109" spans="1:8" ht="18" customHeight="1">
      <c r="A109" s="249"/>
      <c r="C109" s="36"/>
    </row>
    <row r="110" spans="1:8" ht="18" customHeight="1">
      <c r="A110" s="249"/>
      <c r="C110" s="36"/>
    </row>
    <row r="111" spans="1:8" ht="18" customHeight="1">
      <c r="A111" s="249"/>
      <c r="C111" s="36"/>
    </row>
    <row r="112" spans="1:8" ht="18" customHeight="1">
      <c r="A112" s="249"/>
      <c r="C112" s="36"/>
    </row>
    <row r="113" spans="1:3">
      <c r="A113" s="249"/>
      <c r="C113" s="36"/>
    </row>
    <row r="114" spans="1:3">
      <c r="A114" s="249"/>
      <c r="C114" s="36"/>
    </row>
    <row r="115" spans="1:3">
      <c r="A115" s="249"/>
      <c r="C115" s="36"/>
    </row>
    <row r="116" spans="1:3">
      <c r="A116" s="249"/>
      <c r="C116" s="36"/>
    </row>
    <row r="117" spans="1:3">
      <c r="A117" s="249"/>
      <c r="C117" s="36"/>
    </row>
    <row r="118" spans="1:3">
      <c r="A118" s="249"/>
      <c r="C118" s="36"/>
    </row>
    <row r="119" spans="1:3">
      <c r="A119" s="249"/>
      <c r="C119" s="36"/>
    </row>
    <row r="120" spans="1:3">
      <c r="A120" s="249"/>
    </row>
  </sheetData>
  <printOptions horizontalCentered="1"/>
  <pageMargins left="0.43307086614173229" right="0.39370078740157483" top="0.51181102362204722" bottom="0.51181102362204722" header="0" footer="0"/>
  <pageSetup paperSize="9" scale="36" orientation="portrait" r:id="rId1"/>
  <headerFooter alignWithMargins="0"/>
  <ignoredErrors>
    <ignoredError sqref="B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A1:I69"/>
  <sheetViews>
    <sheetView showGridLines="0" tabSelected="1" zoomScaleNormal="100" workbookViewId="0">
      <selection activeCell="J25" sqref="J25"/>
    </sheetView>
  </sheetViews>
  <sheetFormatPr baseColWidth="10" defaultColWidth="10.28515625" defaultRowHeight="15.75"/>
  <cols>
    <col min="1" max="1" width="7" style="353" customWidth="1"/>
    <col min="2" max="2" width="27.42578125" style="134" customWidth="1"/>
    <col min="3" max="3" width="13.7109375" style="134" hidden="1" customWidth="1"/>
    <col min="4" max="4" width="20.7109375" style="141" customWidth="1"/>
    <col min="5" max="5" width="20.7109375" style="140" customWidth="1"/>
    <col min="6" max="7" width="20.7109375" style="132" customWidth="1"/>
    <col min="8" max="16384" width="10.28515625" style="133"/>
  </cols>
  <sheetData>
    <row r="1" spans="1:9">
      <c r="A1" s="351"/>
    </row>
    <row r="2" spans="1:9" s="135" customFormat="1" ht="22.7" customHeight="1">
      <c r="A2" s="352"/>
      <c r="B2" s="415" t="s">
        <v>170</v>
      </c>
      <c r="C2" s="416"/>
      <c r="D2" s="416"/>
      <c r="E2" s="416"/>
      <c r="F2" s="416"/>
      <c r="G2" s="416"/>
    </row>
    <row r="3" spans="1:9" s="135" customFormat="1" ht="18.95" customHeight="1">
      <c r="A3" s="352"/>
      <c r="B3" s="415" t="s">
        <v>160</v>
      </c>
      <c r="C3" s="416"/>
      <c r="D3" s="416"/>
      <c r="E3" s="416"/>
      <c r="F3" s="416"/>
      <c r="G3" s="416"/>
    </row>
    <row r="4" spans="1:9" ht="19.7" customHeight="1">
      <c r="A4" s="421" t="s">
        <v>186</v>
      </c>
      <c r="B4" s="417" t="s">
        <v>187</v>
      </c>
      <c r="C4" s="354"/>
      <c r="D4" s="419" t="s">
        <v>171</v>
      </c>
      <c r="E4" s="355" t="s">
        <v>172</v>
      </c>
      <c r="F4" s="355"/>
      <c r="G4" s="356"/>
      <c r="I4" s="250"/>
    </row>
    <row r="5" spans="1:9" ht="19.7" customHeight="1">
      <c r="A5" s="422"/>
      <c r="B5" s="418"/>
      <c r="C5" s="357"/>
      <c r="D5" s="420"/>
      <c r="E5" s="358" t="s">
        <v>4</v>
      </c>
      <c r="F5" s="359" t="s">
        <v>3</v>
      </c>
      <c r="G5" s="360" t="s">
        <v>6</v>
      </c>
    </row>
    <row r="6" spans="1:9">
      <c r="A6" s="347">
        <v>4</v>
      </c>
      <c r="B6" s="331" t="s">
        <v>54</v>
      </c>
      <c r="C6" s="332" t="e">
        <v>#REF!</v>
      </c>
      <c r="D6" s="333">
        <v>37275</v>
      </c>
      <c r="E6" s="334">
        <v>0.4130461822769515</v>
      </c>
      <c r="F6" s="334">
        <v>0.2740127338775829</v>
      </c>
      <c r="G6" s="334">
        <v>0.34681193535481347</v>
      </c>
    </row>
    <row r="7" spans="1:9">
      <c r="A7" s="348">
        <v>11</v>
      </c>
      <c r="B7" s="335" t="s">
        <v>55</v>
      </c>
      <c r="C7" s="336" t="e">
        <v>#REF!</v>
      </c>
      <c r="D7" s="337">
        <v>68298</v>
      </c>
      <c r="E7" s="338">
        <v>0.38169911948229801</v>
      </c>
      <c r="F7" s="338">
        <v>0.24221978578055156</v>
      </c>
      <c r="G7" s="338">
        <v>0.30728876091064516</v>
      </c>
      <c r="H7" s="135"/>
    </row>
    <row r="8" spans="1:9">
      <c r="A8" s="348">
        <v>14</v>
      </c>
      <c r="B8" s="335" t="s">
        <v>56</v>
      </c>
      <c r="C8" s="336" t="e">
        <v>#REF!</v>
      </c>
      <c r="D8" s="337">
        <v>59887</v>
      </c>
      <c r="E8" s="338">
        <v>0.40843067109176329</v>
      </c>
      <c r="F8" s="338">
        <v>0.27628767502073853</v>
      </c>
      <c r="G8" s="338">
        <v>0.34743889491608021</v>
      </c>
      <c r="H8" s="135"/>
    </row>
    <row r="9" spans="1:9">
      <c r="A9" s="348">
        <v>18</v>
      </c>
      <c r="B9" s="335" t="s">
        <v>57</v>
      </c>
      <c r="C9" s="336" t="e">
        <v>#REF!</v>
      </c>
      <c r="D9" s="337">
        <v>65242</v>
      </c>
      <c r="E9" s="338">
        <v>0.40905131492664404</v>
      </c>
      <c r="F9" s="338">
        <v>0.27125075193188652</v>
      </c>
      <c r="G9" s="338">
        <v>0.34589487747722913</v>
      </c>
      <c r="H9" s="135"/>
    </row>
    <row r="10" spans="1:9">
      <c r="A10" s="348">
        <v>21</v>
      </c>
      <c r="B10" s="335" t="s">
        <v>58</v>
      </c>
      <c r="C10" s="336" t="e">
        <v>#REF!</v>
      </c>
      <c r="D10" s="337">
        <v>31342</v>
      </c>
      <c r="E10" s="338">
        <v>0.4049915502246404</v>
      </c>
      <c r="F10" s="338">
        <v>0.23620090512364636</v>
      </c>
      <c r="G10" s="338">
        <v>0.31975759554367567</v>
      </c>
      <c r="H10" s="135"/>
    </row>
    <row r="11" spans="1:9">
      <c r="A11" s="348">
        <v>23</v>
      </c>
      <c r="B11" s="335" t="s">
        <v>59</v>
      </c>
      <c r="C11" s="336" t="e">
        <v>#REF!</v>
      </c>
      <c r="D11" s="337">
        <v>56493</v>
      </c>
      <c r="E11" s="338">
        <v>0.47836266975181113</v>
      </c>
      <c r="F11" s="338">
        <v>0.31313494690189081</v>
      </c>
      <c r="G11" s="338">
        <v>0.39755805770584096</v>
      </c>
      <c r="H11" s="135"/>
    </row>
    <row r="12" spans="1:9">
      <c r="A12" s="348">
        <v>29</v>
      </c>
      <c r="B12" s="335" t="s">
        <v>60</v>
      </c>
      <c r="C12" s="336" t="e">
        <v>#REF!</v>
      </c>
      <c r="D12" s="337">
        <v>79509</v>
      </c>
      <c r="E12" s="338">
        <v>0.36389952308928147</v>
      </c>
      <c r="F12" s="338">
        <v>0.22221292902872611</v>
      </c>
      <c r="G12" s="338">
        <v>0.29480533926585095</v>
      </c>
      <c r="H12" s="135"/>
    </row>
    <row r="13" spans="1:9">
      <c r="A13" s="348">
        <v>41</v>
      </c>
      <c r="B13" s="335" t="s">
        <v>61</v>
      </c>
      <c r="C13" s="336" t="e">
        <v>#REF!</v>
      </c>
      <c r="D13" s="337">
        <v>112936</v>
      </c>
      <c r="E13" s="338">
        <v>0.35828475085823397</v>
      </c>
      <c r="F13" s="338">
        <v>0.23270139838255399</v>
      </c>
      <c r="G13" s="338">
        <v>0.29794014604702207</v>
      </c>
      <c r="H13" s="135"/>
    </row>
    <row r="14" spans="1:9" s="136" customFormat="1">
      <c r="A14" s="349"/>
      <c r="B14" s="339" t="s">
        <v>53</v>
      </c>
      <c r="C14" s="340" t="e">
        <v>#REF!</v>
      </c>
      <c r="D14" s="341">
        <v>510982</v>
      </c>
      <c r="E14" s="342">
        <v>0.39170677344273935</v>
      </c>
      <c r="F14" s="342">
        <v>0.25147672186615477</v>
      </c>
      <c r="G14" s="342">
        <v>0.32348863445003095</v>
      </c>
      <c r="H14" s="329"/>
    </row>
    <row r="15" spans="1:9">
      <c r="A15" s="348">
        <v>22</v>
      </c>
      <c r="B15" s="335" t="s">
        <v>63</v>
      </c>
      <c r="C15" s="336" t="e">
        <v>#REF!</v>
      </c>
      <c r="D15" s="337">
        <v>13927</v>
      </c>
      <c r="E15" s="338">
        <v>0.34273868478636416</v>
      </c>
      <c r="F15" s="338">
        <v>0.18419307295504789</v>
      </c>
      <c r="G15" s="338">
        <v>0.26183985410517213</v>
      </c>
      <c r="H15" s="135"/>
    </row>
    <row r="16" spans="1:9">
      <c r="A16" s="348">
        <v>44</v>
      </c>
      <c r="B16" s="335" t="s">
        <v>64</v>
      </c>
      <c r="C16" s="336" t="e">
        <v>#REF!</v>
      </c>
      <c r="D16" s="337">
        <v>9508</v>
      </c>
      <c r="E16" s="338">
        <v>0.32476162958682464</v>
      </c>
      <c r="F16" s="338">
        <v>0.2102871977932825</v>
      </c>
      <c r="G16" s="338">
        <v>0.26563111135944573</v>
      </c>
      <c r="H16" s="135"/>
    </row>
    <row r="17" spans="1:8">
      <c r="A17" s="348">
        <v>50</v>
      </c>
      <c r="B17" s="335" t="s">
        <v>65</v>
      </c>
      <c r="C17" s="336" t="e">
        <v>#REF!</v>
      </c>
      <c r="D17" s="337">
        <v>42860</v>
      </c>
      <c r="E17" s="338">
        <v>0.2705023576351106</v>
      </c>
      <c r="F17" s="338">
        <v>0.12497961611142552</v>
      </c>
      <c r="G17" s="338">
        <v>0.19978650905005851</v>
      </c>
      <c r="H17" s="135"/>
    </row>
    <row r="18" spans="1:8" s="136" customFormat="1">
      <c r="A18" s="348"/>
      <c r="B18" s="339" t="s">
        <v>62</v>
      </c>
      <c r="C18" s="340" t="e">
        <v>#REF!</v>
      </c>
      <c r="D18" s="341">
        <v>66295</v>
      </c>
      <c r="E18" s="342">
        <v>0.28886184047801922</v>
      </c>
      <c r="F18" s="342">
        <v>0.14622559681874592</v>
      </c>
      <c r="G18" s="342">
        <v>0.21842628957009938</v>
      </c>
      <c r="H18" s="329"/>
    </row>
    <row r="19" spans="1:8" s="136" customFormat="1">
      <c r="A19" s="348">
        <v>33</v>
      </c>
      <c r="B19" s="339" t="s">
        <v>66</v>
      </c>
      <c r="C19" s="340" t="e">
        <v>#REF!</v>
      </c>
      <c r="D19" s="341">
        <v>47362</v>
      </c>
      <c r="E19" s="342">
        <v>0.22095334299751399</v>
      </c>
      <c r="F19" s="342">
        <v>9.2245619480072594E-2</v>
      </c>
      <c r="G19" s="342">
        <v>0.15751839189027392</v>
      </c>
      <c r="H19" s="329"/>
    </row>
    <row r="20" spans="1:8" s="136" customFormat="1">
      <c r="A20" s="348">
        <v>7</v>
      </c>
      <c r="B20" s="339" t="s">
        <v>67</v>
      </c>
      <c r="C20" s="340" t="e">
        <v>#REF!</v>
      </c>
      <c r="D20" s="341">
        <v>36734</v>
      </c>
      <c r="E20" s="342">
        <v>0.24082975679542204</v>
      </c>
      <c r="F20" s="342">
        <v>0.12804986841518354</v>
      </c>
      <c r="G20" s="342">
        <v>0.18883851001922622</v>
      </c>
      <c r="H20" s="329"/>
    </row>
    <row r="21" spans="1:8">
      <c r="A21" s="348">
        <v>35</v>
      </c>
      <c r="B21" s="335" t="s">
        <v>69</v>
      </c>
      <c r="C21" s="336" t="e">
        <v>#REF!</v>
      </c>
      <c r="D21" s="337">
        <v>49007</v>
      </c>
      <c r="E21" s="338">
        <v>0.34174961939337156</v>
      </c>
      <c r="F21" s="338">
        <v>0.22386205806298626</v>
      </c>
      <c r="G21" s="338">
        <v>0.28173200190860542</v>
      </c>
      <c r="H21" s="135"/>
    </row>
    <row r="22" spans="1:8">
      <c r="A22" s="348">
        <v>38</v>
      </c>
      <c r="B22" s="335" t="s">
        <v>70</v>
      </c>
      <c r="C22" s="336" t="e">
        <v>#REF!</v>
      </c>
      <c r="D22" s="337">
        <v>51338</v>
      </c>
      <c r="E22" s="338">
        <v>0.3813154301319982</v>
      </c>
      <c r="F22" s="338">
        <v>0.2705240565194062</v>
      </c>
      <c r="G22" s="338">
        <v>0.32622482048675094</v>
      </c>
      <c r="H22" s="135"/>
    </row>
    <row r="23" spans="1:8" s="136" customFormat="1">
      <c r="A23" s="348"/>
      <c r="B23" s="339" t="s">
        <v>68</v>
      </c>
      <c r="C23" s="340" t="e">
        <v>#REF!</v>
      </c>
      <c r="D23" s="341">
        <v>100345</v>
      </c>
      <c r="E23" s="342">
        <v>0.36077503921401732</v>
      </c>
      <c r="F23" s="342">
        <v>0.24575473677270085</v>
      </c>
      <c r="G23" s="342">
        <v>0.30286521449117015</v>
      </c>
      <c r="H23" s="329"/>
    </row>
    <row r="24" spans="1:8" s="136" customFormat="1">
      <c r="A24" s="348">
        <v>39</v>
      </c>
      <c r="B24" s="339" t="s">
        <v>71</v>
      </c>
      <c r="C24" s="340" t="e">
        <v>#REF!</v>
      </c>
      <c r="D24" s="341">
        <v>25198</v>
      </c>
      <c r="E24" s="342">
        <v>0.23448759557731449</v>
      </c>
      <c r="F24" s="342">
        <v>0.11867270687972499</v>
      </c>
      <c r="G24" s="342">
        <v>0.17824401561881048</v>
      </c>
      <c r="H24" s="329"/>
    </row>
    <row r="25" spans="1:8">
      <c r="A25" s="348">
        <v>5</v>
      </c>
      <c r="B25" s="335" t="s">
        <v>73</v>
      </c>
      <c r="C25" s="336" t="e">
        <v>#REF!</v>
      </c>
      <c r="D25" s="337">
        <v>15265</v>
      </c>
      <c r="E25" s="338">
        <v>0.47791369351002377</v>
      </c>
      <c r="F25" s="338">
        <v>0.32839411142114883</v>
      </c>
      <c r="G25" s="338">
        <v>0.39707106440536882</v>
      </c>
      <c r="H25" s="135"/>
    </row>
    <row r="26" spans="1:8">
      <c r="A26" s="348">
        <v>9</v>
      </c>
      <c r="B26" s="335" t="s">
        <v>74</v>
      </c>
      <c r="C26" s="336" t="e">
        <v>#REF!</v>
      </c>
      <c r="D26" s="337">
        <v>18638</v>
      </c>
      <c r="E26" s="338">
        <v>0.27385233999776609</v>
      </c>
      <c r="F26" s="338">
        <v>0.14014544016521299</v>
      </c>
      <c r="G26" s="338">
        <v>0.20644203717241533</v>
      </c>
      <c r="H26" s="135"/>
    </row>
    <row r="27" spans="1:8">
      <c r="A27" s="348">
        <v>24</v>
      </c>
      <c r="B27" s="335" t="s">
        <v>75</v>
      </c>
      <c r="C27" s="336" t="e">
        <v>#REF!</v>
      </c>
      <c r="D27" s="337">
        <v>31754</v>
      </c>
      <c r="E27" s="338">
        <v>0.28818100207596925</v>
      </c>
      <c r="F27" s="338">
        <v>0.1610344827586207</v>
      </c>
      <c r="G27" s="338">
        <v>0.22537670430752416</v>
      </c>
      <c r="H27" s="135"/>
    </row>
    <row r="28" spans="1:8">
      <c r="A28" s="348">
        <v>34</v>
      </c>
      <c r="B28" s="335" t="s">
        <v>76</v>
      </c>
      <c r="C28" s="336" t="e">
        <v>#REF!</v>
      </c>
      <c r="D28" s="337">
        <v>11027</v>
      </c>
      <c r="E28" s="338">
        <v>0.34313529705441836</v>
      </c>
      <c r="F28" s="338">
        <v>0.18642014091459858</v>
      </c>
      <c r="G28" s="338">
        <v>0.26060548767518255</v>
      </c>
      <c r="H28" s="135"/>
    </row>
    <row r="29" spans="1:8">
      <c r="A29" s="348">
        <v>37</v>
      </c>
      <c r="B29" s="335" t="s">
        <v>77</v>
      </c>
      <c r="C29" s="336" t="e">
        <v>#REF!</v>
      </c>
      <c r="D29" s="337">
        <v>27859</v>
      </c>
      <c r="E29" s="338">
        <v>0.40827161133267725</v>
      </c>
      <c r="F29" s="338">
        <v>0.29297480620155036</v>
      </c>
      <c r="G29" s="338">
        <v>0.34869516240065085</v>
      </c>
      <c r="H29" s="135"/>
    </row>
    <row r="30" spans="1:8">
      <c r="A30" s="348">
        <v>40</v>
      </c>
      <c r="B30" s="335" t="s">
        <v>78</v>
      </c>
      <c r="C30" s="336" t="e">
        <v>#REF!</v>
      </c>
      <c r="D30" s="337">
        <v>9705</v>
      </c>
      <c r="E30" s="338">
        <v>0.38485607008760953</v>
      </c>
      <c r="F30" s="338">
        <v>0.20830891831712176</v>
      </c>
      <c r="G30" s="338">
        <v>0.29368153483023662</v>
      </c>
      <c r="H30" s="135"/>
    </row>
    <row r="31" spans="1:8">
      <c r="A31" s="348">
        <v>42</v>
      </c>
      <c r="B31" s="335" t="s">
        <v>79</v>
      </c>
      <c r="C31" s="336" t="e">
        <v>#REF!</v>
      </c>
      <c r="D31" s="337">
        <v>5942</v>
      </c>
      <c r="E31" s="338">
        <v>0.34570596797671033</v>
      </c>
      <c r="F31" s="338">
        <v>0.19125</v>
      </c>
      <c r="G31" s="338">
        <v>0.26775414563806776</v>
      </c>
      <c r="H31" s="135"/>
    </row>
    <row r="32" spans="1:8">
      <c r="A32" s="348">
        <v>47</v>
      </c>
      <c r="B32" s="335" t="s">
        <v>80</v>
      </c>
      <c r="C32" s="336" t="e">
        <v>#REF!</v>
      </c>
      <c r="D32" s="337">
        <v>24380</v>
      </c>
      <c r="E32" s="338">
        <v>0.29376570764094678</v>
      </c>
      <c r="F32" s="338">
        <v>0.141065475612519</v>
      </c>
      <c r="G32" s="338">
        <v>0.21179373132253804</v>
      </c>
      <c r="H32" s="135"/>
    </row>
    <row r="33" spans="1:8">
      <c r="A33" s="348">
        <v>49</v>
      </c>
      <c r="B33" s="335" t="s">
        <v>81</v>
      </c>
      <c r="C33" s="336" t="e">
        <v>#REF!</v>
      </c>
      <c r="D33" s="337">
        <v>20237</v>
      </c>
      <c r="E33" s="338">
        <v>0.4774010082295661</v>
      </c>
      <c r="F33" s="338">
        <v>0.36250989707046716</v>
      </c>
      <c r="G33" s="338">
        <v>0.41752460335472158</v>
      </c>
      <c r="H33" s="135"/>
    </row>
    <row r="34" spans="1:8" s="136" customFormat="1">
      <c r="A34" s="348"/>
      <c r="B34" s="339" t="s">
        <v>72</v>
      </c>
      <c r="C34" s="340" t="e">
        <v>#REF!</v>
      </c>
      <c r="D34" s="341">
        <v>164807</v>
      </c>
      <c r="E34" s="342">
        <v>0.33994010640239575</v>
      </c>
      <c r="F34" s="342">
        <v>0.20404973537577911</v>
      </c>
      <c r="G34" s="342">
        <v>0.26988959233336501</v>
      </c>
      <c r="H34" s="329"/>
    </row>
    <row r="35" spans="1:8">
      <c r="A35" s="348">
        <v>2</v>
      </c>
      <c r="B35" s="335" t="s">
        <v>83</v>
      </c>
      <c r="C35" s="336" t="e">
        <v>#REF!</v>
      </c>
      <c r="D35" s="337">
        <v>28547</v>
      </c>
      <c r="E35" s="338">
        <v>0.46877844529401058</v>
      </c>
      <c r="F35" s="338">
        <v>0.3350644699140401</v>
      </c>
      <c r="G35" s="338">
        <v>0.39623296227410265</v>
      </c>
      <c r="H35" s="135"/>
    </row>
    <row r="36" spans="1:8">
      <c r="A36" s="348">
        <v>13</v>
      </c>
      <c r="B36" s="335" t="s">
        <v>84</v>
      </c>
      <c r="C36" s="336" t="e">
        <v>#REF!</v>
      </c>
      <c r="D36" s="337">
        <v>38133</v>
      </c>
      <c r="E36" s="338">
        <v>0.48672403478901111</v>
      </c>
      <c r="F36" s="338">
        <v>0.30789177818880792</v>
      </c>
      <c r="G36" s="338">
        <v>0.3867130455946779</v>
      </c>
      <c r="H36" s="135"/>
    </row>
    <row r="37" spans="1:8">
      <c r="A37" s="348">
        <v>16</v>
      </c>
      <c r="B37" s="335" t="s">
        <v>85</v>
      </c>
      <c r="C37" s="336" t="e">
        <v>#REF!</v>
      </c>
      <c r="D37" s="337">
        <v>19458</v>
      </c>
      <c r="E37" s="338">
        <v>0.51651712887438828</v>
      </c>
      <c r="F37" s="338">
        <v>0.38168126381272</v>
      </c>
      <c r="G37" s="338">
        <v>0.44172531214528943</v>
      </c>
      <c r="H37" s="135"/>
    </row>
    <row r="38" spans="1:8">
      <c r="A38" s="348">
        <v>19</v>
      </c>
      <c r="B38" s="335" t="s">
        <v>86</v>
      </c>
      <c r="C38" s="336" t="e">
        <v>#REF!</v>
      </c>
      <c r="D38" s="337">
        <v>9265</v>
      </c>
      <c r="E38" s="338">
        <v>0.31775652083006639</v>
      </c>
      <c r="F38" s="338">
        <v>0.14248021108179421</v>
      </c>
      <c r="G38" s="338">
        <v>0.22329605707124264</v>
      </c>
      <c r="H38" s="135"/>
    </row>
    <row r="39" spans="1:8">
      <c r="A39" s="348">
        <v>45</v>
      </c>
      <c r="B39" s="335" t="s">
        <v>87</v>
      </c>
      <c r="C39" s="336" t="e">
        <v>#REF!</v>
      </c>
      <c r="D39" s="337">
        <v>40772</v>
      </c>
      <c r="E39" s="338">
        <v>0.46332152156463519</v>
      </c>
      <c r="F39" s="338">
        <v>0.26388781759560648</v>
      </c>
      <c r="G39" s="338">
        <v>0.35177995202843781</v>
      </c>
      <c r="H39" s="135"/>
    </row>
    <row r="40" spans="1:8" s="137" customFormat="1">
      <c r="A40" s="348"/>
      <c r="B40" s="339" t="s">
        <v>82</v>
      </c>
      <c r="C40" s="340" t="e">
        <v>#REF!</v>
      </c>
      <c r="D40" s="341">
        <v>136175</v>
      </c>
      <c r="E40" s="342">
        <v>0.4600471590293902</v>
      </c>
      <c r="F40" s="342">
        <v>0.28998503779414336</v>
      </c>
      <c r="G40" s="342">
        <v>0.3659654177125381</v>
      </c>
      <c r="H40" s="330"/>
    </row>
    <row r="41" spans="1:8">
      <c r="A41" s="348">
        <v>8</v>
      </c>
      <c r="B41" s="335" t="s">
        <v>89</v>
      </c>
      <c r="C41" s="336" t="e">
        <v>#REF!</v>
      </c>
      <c r="D41" s="337">
        <v>189247</v>
      </c>
      <c r="E41" s="338">
        <v>0.19462709179808554</v>
      </c>
      <c r="F41" s="338">
        <v>8.3171099890687633E-2</v>
      </c>
      <c r="G41" s="338">
        <v>0.14530758475386385</v>
      </c>
      <c r="H41" s="135"/>
    </row>
    <row r="42" spans="1:8">
      <c r="A42" s="348">
        <v>17</v>
      </c>
      <c r="B42" s="335" t="s">
        <v>90</v>
      </c>
      <c r="C42" s="336" t="e">
        <v>#REF!</v>
      </c>
      <c r="D42" s="337">
        <v>27522</v>
      </c>
      <c r="E42" s="338">
        <v>0.22094327438340489</v>
      </c>
      <c r="F42" s="338">
        <v>0.11294979226815013</v>
      </c>
      <c r="G42" s="338">
        <v>0.17279873424079562</v>
      </c>
      <c r="H42" s="135"/>
    </row>
    <row r="43" spans="1:8">
      <c r="A43" s="348">
        <v>25</v>
      </c>
      <c r="B43" s="335" t="s">
        <v>91</v>
      </c>
      <c r="C43" s="336" t="e">
        <v>#REF!</v>
      </c>
      <c r="D43" s="337">
        <v>22195</v>
      </c>
      <c r="E43" s="338">
        <v>0.28784254637913176</v>
      </c>
      <c r="F43" s="338">
        <v>0.14947450369793694</v>
      </c>
      <c r="G43" s="338">
        <v>0.22343134984950219</v>
      </c>
      <c r="H43" s="135"/>
    </row>
    <row r="44" spans="1:8">
      <c r="A44" s="348">
        <v>43</v>
      </c>
      <c r="B44" s="335" t="s">
        <v>92</v>
      </c>
      <c r="C44" s="336" t="e">
        <v>#REF!</v>
      </c>
      <c r="D44" s="337">
        <v>33089</v>
      </c>
      <c r="E44" s="338">
        <v>0.25898844902994278</v>
      </c>
      <c r="F44" s="338">
        <v>0.12247873930838418</v>
      </c>
      <c r="G44" s="338">
        <v>0.19375559940741435</v>
      </c>
      <c r="H44" s="135"/>
    </row>
    <row r="45" spans="1:8" s="137" customFormat="1">
      <c r="A45" s="348"/>
      <c r="B45" s="339" t="s">
        <v>88</v>
      </c>
      <c r="C45" s="340" t="e">
        <v>#REF!</v>
      </c>
      <c r="D45" s="341">
        <v>272053</v>
      </c>
      <c r="E45" s="342">
        <v>0.20822888158046043</v>
      </c>
      <c r="F45" s="342">
        <v>9.3991999308550372E-2</v>
      </c>
      <c r="G45" s="342">
        <v>0.15709488819275022</v>
      </c>
      <c r="H45" s="330"/>
    </row>
    <row r="46" spans="1:8">
      <c r="A46" s="348">
        <v>3</v>
      </c>
      <c r="B46" s="335" t="s">
        <v>94</v>
      </c>
      <c r="C46" s="336" t="e">
        <v>#REF!</v>
      </c>
      <c r="D46" s="337">
        <v>93754</v>
      </c>
      <c r="E46" s="338">
        <v>0.34637926075075509</v>
      </c>
      <c r="F46" s="338">
        <v>0.23230508781225365</v>
      </c>
      <c r="G46" s="338">
        <v>0.29149190852985529</v>
      </c>
      <c r="H46" s="135"/>
    </row>
    <row r="47" spans="1:8">
      <c r="A47" s="348">
        <v>12</v>
      </c>
      <c r="B47" s="335" t="s">
        <v>95</v>
      </c>
      <c r="C47" s="336" t="e">
        <v>#REF!</v>
      </c>
      <c r="D47" s="337">
        <v>32380</v>
      </c>
      <c r="E47" s="338">
        <v>0.31720221964124401</v>
      </c>
      <c r="F47" s="338">
        <v>0.16450438603524864</v>
      </c>
      <c r="G47" s="338">
        <v>0.24511919090984791</v>
      </c>
      <c r="H47" s="135"/>
    </row>
    <row r="48" spans="1:8">
      <c r="A48" s="348">
        <v>46</v>
      </c>
      <c r="B48" s="335" t="s">
        <v>96</v>
      </c>
      <c r="C48" s="336" t="e">
        <v>#REF!</v>
      </c>
      <c r="D48" s="337">
        <v>137872</v>
      </c>
      <c r="E48" s="338">
        <v>0.32501468927348787</v>
      </c>
      <c r="F48" s="338">
        <v>0.17467795503849182</v>
      </c>
      <c r="G48" s="338">
        <v>0.25312941781262049</v>
      </c>
      <c r="H48" s="135"/>
    </row>
    <row r="49" spans="1:8" s="137" customFormat="1">
      <c r="A49" s="348"/>
      <c r="B49" s="339" t="s">
        <v>93</v>
      </c>
      <c r="C49" s="340" t="e">
        <v>#REF!</v>
      </c>
      <c r="D49" s="341">
        <v>264006</v>
      </c>
      <c r="E49" s="342">
        <v>0.33081365655851963</v>
      </c>
      <c r="F49" s="342">
        <v>0.19202452446164284</v>
      </c>
      <c r="G49" s="342">
        <v>0.26442802713130154</v>
      </c>
      <c r="H49" s="330"/>
    </row>
    <row r="50" spans="1:8">
      <c r="A50" s="348">
        <v>6</v>
      </c>
      <c r="B50" s="335" t="s">
        <v>98</v>
      </c>
      <c r="C50" s="336" t="e">
        <v>#REF!</v>
      </c>
      <c r="D50" s="337">
        <v>61130</v>
      </c>
      <c r="E50" s="338">
        <v>0.5243540051679586</v>
      </c>
      <c r="F50" s="338">
        <v>0.39977683241509171</v>
      </c>
      <c r="G50" s="338">
        <v>0.45750851326572617</v>
      </c>
      <c r="H50" s="135"/>
    </row>
    <row r="51" spans="1:8">
      <c r="A51" s="348">
        <v>10</v>
      </c>
      <c r="B51" s="335" t="s">
        <v>99</v>
      </c>
      <c r="C51" s="336" t="e">
        <v>#REF!</v>
      </c>
      <c r="D51" s="337">
        <v>40465</v>
      </c>
      <c r="E51" s="338">
        <v>0.4912519978689398</v>
      </c>
      <c r="F51" s="338">
        <v>0.36051013436574814</v>
      </c>
      <c r="G51" s="338">
        <v>0.42493646693130027</v>
      </c>
      <c r="H51" s="135"/>
    </row>
    <row r="52" spans="1:8" s="137" customFormat="1">
      <c r="A52" s="348"/>
      <c r="B52" s="339" t="s">
        <v>97</v>
      </c>
      <c r="C52" s="340" t="e">
        <v>#REF!</v>
      </c>
      <c r="D52" s="341">
        <v>101595</v>
      </c>
      <c r="E52" s="342">
        <v>0.51008314575772884</v>
      </c>
      <c r="F52" s="342">
        <v>0.38397113237107905</v>
      </c>
      <c r="G52" s="342">
        <v>0.44395453611896468</v>
      </c>
      <c r="H52" s="330"/>
    </row>
    <row r="53" spans="1:8">
      <c r="A53" s="348">
        <v>15</v>
      </c>
      <c r="B53" s="335" t="s">
        <v>101</v>
      </c>
      <c r="C53" s="336" t="e">
        <v>#REF!</v>
      </c>
      <c r="D53" s="337">
        <v>86009</v>
      </c>
      <c r="E53" s="338">
        <v>0.36736278582341131</v>
      </c>
      <c r="F53" s="338">
        <v>0.19821013780228863</v>
      </c>
      <c r="G53" s="338">
        <v>0.28789527064344556</v>
      </c>
      <c r="H53" s="135"/>
    </row>
    <row r="54" spans="1:8">
      <c r="A54" s="348">
        <v>27</v>
      </c>
      <c r="B54" s="335" t="s">
        <v>102</v>
      </c>
      <c r="C54" s="336" t="e">
        <v>#REF!</v>
      </c>
      <c r="D54" s="337">
        <v>37487</v>
      </c>
      <c r="E54" s="338">
        <v>0.3590992847996502</v>
      </c>
      <c r="F54" s="338">
        <v>0.28307157368338803</v>
      </c>
      <c r="G54" s="338">
        <v>0.32532326651045734</v>
      </c>
      <c r="H54" s="135"/>
    </row>
    <row r="55" spans="1:8">
      <c r="A55" s="348">
        <v>32</v>
      </c>
      <c r="B55" s="335" t="s">
        <v>103</v>
      </c>
      <c r="C55" s="336" t="e">
        <v>#REF!</v>
      </c>
      <c r="D55" s="337">
        <v>39403</v>
      </c>
      <c r="E55" s="338">
        <v>0.42624632428366271</v>
      </c>
      <c r="F55" s="338">
        <v>0.29670104361019417</v>
      </c>
      <c r="G55" s="338">
        <v>0.36733913821714242</v>
      </c>
      <c r="H55" s="135"/>
    </row>
    <row r="56" spans="1:8">
      <c r="A56" s="348">
        <v>36</v>
      </c>
      <c r="B56" s="335" t="s">
        <v>104</v>
      </c>
      <c r="C56" s="336" t="e">
        <v>#REF!</v>
      </c>
      <c r="D56" s="337">
        <v>64978</v>
      </c>
      <c r="E56" s="338">
        <v>0.35044382607614222</v>
      </c>
      <c r="F56" s="338">
        <v>0.17515343095386945</v>
      </c>
      <c r="G56" s="338">
        <v>0.26825693678965251</v>
      </c>
      <c r="H56" s="135"/>
    </row>
    <row r="57" spans="1:8" s="137" customFormat="1">
      <c r="A57" s="348"/>
      <c r="B57" s="339" t="s">
        <v>100</v>
      </c>
      <c r="C57" s="340" t="e">
        <v>#REF!</v>
      </c>
      <c r="D57" s="341">
        <v>227877</v>
      </c>
      <c r="E57" s="342">
        <v>0.36916544999096651</v>
      </c>
      <c r="F57" s="342">
        <v>0.21666101503334464</v>
      </c>
      <c r="G57" s="342">
        <v>0.29847538213682268</v>
      </c>
      <c r="H57" s="330"/>
    </row>
    <row r="58" spans="1:8" s="137" customFormat="1">
      <c r="A58" s="348">
        <v>28</v>
      </c>
      <c r="B58" s="339" t="s">
        <v>105</v>
      </c>
      <c r="C58" s="340" t="e">
        <v>#REF!</v>
      </c>
      <c r="D58" s="341">
        <v>180186</v>
      </c>
      <c r="E58" s="342">
        <v>0.21428536489524924</v>
      </c>
      <c r="F58" s="342">
        <v>8.8315367518797538E-2</v>
      </c>
      <c r="G58" s="342">
        <v>0.15461353908885905</v>
      </c>
      <c r="H58" s="330"/>
    </row>
    <row r="59" spans="1:8" s="137" customFormat="1">
      <c r="A59" s="348">
        <v>30</v>
      </c>
      <c r="B59" s="339" t="s">
        <v>106</v>
      </c>
      <c r="C59" s="340" t="e">
        <v>#REF!</v>
      </c>
      <c r="D59" s="341">
        <v>73591</v>
      </c>
      <c r="E59" s="342">
        <v>0.37012213872877947</v>
      </c>
      <c r="F59" s="342">
        <v>0.21745622480784607</v>
      </c>
      <c r="G59" s="342">
        <v>0.29509465436420579</v>
      </c>
      <c r="H59" s="330"/>
    </row>
    <row r="60" spans="1:8" s="137" customFormat="1">
      <c r="A60" s="348">
        <v>31</v>
      </c>
      <c r="B60" s="339" t="s">
        <v>107</v>
      </c>
      <c r="C60" s="340" t="e">
        <v>#REF!</v>
      </c>
      <c r="D60" s="341">
        <v>23595</v>
      </c>
      <c r="E60" s="342">
        <v>0.24702523994698591</v>
      </c>
      <c r="F60" s="342">
        <v>9.6982632594585116E-2</v>
      </c>
      <c r="G60" s="342">
        <v>0.17214460292561923</v>
      </c>
      <c r="H60" s="330"/>
    </row>
    <row r="61" spans="1:8">
      <c r="A61" s="348">
        <v>1</v>
      </c>
      <c r="B61" s="335" t="s">
        <v>109</v>
      </c>
      <c r="C61" s="336" t="e">
        <v>#REF!</v>
      </c>
      <c r="D61" s="337">
        <v>8376</v>
      </c>
      <c r="E61" s="338">
        <v>0.16194279490703525</v>
      </c>
      <c r="F61" s="338">
        <v>5.4383904406883524E-2</v>
      </c>
      <c r="G61" s="338">
        <v>0.10775762253956002</v>
      </c>
      <c r="H61" s="135"/>
    </row>
    <row r="62" spans="1:8">
      <c r="A62" s="348">
        <v>20</v>
      </c>
      <c r="B62" s="335" t="s">
        <v>110</v>
      </c>
      <c r="C62" s="336" t="e">
        <v>#REF!</v>
      </c>
      <c r="D62" s="337">
        <v>19571</v>
      </c>
      <c r="E62" s="338">
        <v>0.14964140723968361</v>
      </c>
      <c r="F62" s="338">
        <v>5.0771743841050772E-2</v>
      </c>
      <c r="G62" s="338">
        <v>0.10287315237274237</v>
      </c>
      <c r="H62" s="135"/>
    </row>
    <row r="63" spans="1:8">
      <c r="A63" s="348">
        <v>48</v>
      </c>
      <c r="B63" s="335" t="s">
        <v>111</v>
      </c>
      <c r="C63" s="336" t="e">
        <v>#REF!</v>
      </c>
      <c r="D63" s="337">
        <v>33961</v>
      </c>
      <c r="E63" s="338">
        <v>0.16978424021300997</v>
      </c>
      <c r="F63" s="338">
        <v>6.0761753480885874E-2</v>
      </c>
      <c r="G63" s="338">
        <v>0.11655266851763511</v>
      </c>
      <c r="H63" s="135"/>
    </row>
    <row r="64" spans="1:8" s="137" customFormat="1">
      <c r="A64" s="348">
        <v>16</v>
      </c>
      <c r="B64" s="339" t="s">
        <v>173</v>
      </c>
      <c r="C64" s="340" t="e">
        <v>#REF!</v>
      </c>
      <c r="D64" s="341">
        <v>61908</v>
      </c>
      <c r="E64" s="342">
        <v>0.16172021797948716</v>
      </c>
      <c r="F64" s="342">
        <v>5.6529395727874916E-2</v>
      </c>
      <c r="G64" s="342">
        <v>0.11067787247051504</v>
      </c>
      <c r="H64" s="330"/>
    </row>
    <row r="65" spans="1:8" s="137" customFormat="1">
      <c r="A65" s="348">
        <v>26</v>
      </c>
      <c r="B65" s="339" t="s">
        <v>169</v>
      </c>
      <c r="C65" s="340" t="e">
        <v>#REF!</v>
      </c>
      <c r="D65" s="341">
        <v>16145</v>
      </c>
      <c r="E65" s="342">
        <v>0.29774138904573688</v>
      </c>
      <c r="F65" s="342">
        <v>0.16235573856057531</v>
      </c>
      <c r="G65" s="342">
        <v>0.23095299402054187</v>
      </c>
      <c r="H65" s="330"/>
    </row>
    <row r="66" spans="1:8">
      <c r="A66" s="348">
        <v>51</v>
      </c>
      <c r="B66" s="335" t="s">
        <v>113</v>
      </c>
      <c r="C66" s="336" t="e">
        <v>#REF!</v>
      </c>
      <c r="D66" s="337">
        <v>2241</v>
      </c>
      <c r="E66" s="338">
        <v>0.31647815480150809</v>
      </c>
      <c r="F66" s="338">
        <v>0.1921170639603493</v>
      </c>
      <c r="G66" s="338">
        <v>0.25623142007774985</v>
      </c>
      <c r="H66" s="135"/>
    </row>
    <row r="67" spans="1:8">
      <c r="A67" s="348">
        <v>52</v>
      </c>
      <c r="B67" s="335" t="s">
        <v>114</v>
      </c>
      <c r="C67" s="336" t="e">
        <v>#REF!</v>
      </c>
      <c r="D67" s="337">
        <v>2323</v>
      </c>
      <c r="E67" s="338">
        <v>0.33603046168491196</v>
      </c>
      <c r="F67" s="338">
        <v>0.23631647211413748</v>
      </c>
      <c r="G67" s="338">
        <v>0.28832071490629269</v>
      </c>
      <c r="H67" s="135"/>
    </row>
    <row r="68" spans="1:8" ht="18.600000000000001" customHeight="1">
      <c r="A68" s="350"/>
      <c r="B68" s="343" t="s">
        <v>46</v>
      </c>
      <c r="C68" s="344" t="e">
        <v>#REF!</v>
      </c>
      <c r="D68" s="345">
        <v>2313418</v>
      </c>
      <c r="E68" s="346">
        <v>0.29799999999999999</v>
      </c>
      <c r="F68" s="346">
        <v>0.17206423903496401</v>
      </c>
      <c r="G68" s="346">
        <v>0.23699999999999999</v>
      </c>
    </row>
    <row r="69" spans="1:8">
      <c r="B69" s="138"/>
      <c r="C69" s="138"/>
      <c r="D69" s="139"/>
    </row>
  </sheetData>
  <mergeCells count="5">
    <mergeCell ref="B2:G2"/>
    <mergeCell ref="B3:G3"/>
    <mergeCell ref="B4:B5"/>
    <mergeCell ref="D4:D5"/>
    <mergeCell ref="A4:A5"/>
  </mergeCells>
  <printOptions horizontalCentered="1" verticalCentered="1"/>
  <pageMargins left="0" right="0" top="0.19685039370078741" bottom="0.19685039370078741" header="0" footer="0"/>
  <pageSetup paperSize="9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AE76"/>
  <sheetViews>
    <sheetView showGridLines="0" showZeros="0" showOutlineSymbols="0" zoomScaleNormal="100" workbookViewId="0">
      <selection activeCell="V1" sqref="V1"/>
    </sheetView>
  </sheetViews>
  <sheetFormatPr baseColWidth="10" defaultColWidth="11.5703125" defaultRowHeight="15"/>
  <cols>
    <col min="1" max="1" width="10.42578125" style="48" customWidth="1"/>
    <col min="2" max="2" width="26" style="48" customWidth="1"/>
    <col min="3" max="3" width="2" style="48" customWidth="1"/>
    <col min="4" max="4" width="12.7109375" style="48" customWidth="1"/>
    <col min="5" max="5" width="2" style="48" customWidth="1"/>
    <col min="6" max="6" width="11.5703125" style="48" customWidth="1"/>
    <col min="7" max="7" width="2" style="48" customWidth="1"/>
    <col min="8" max="8" width="10.42578125" style="48" customWidth="1"/>
    <col min="9" max="9" width="1.140625" style="48" customWidth="1"/>
    <col min="10" max="10" width="14.140625" style="48" customWidth="1"/>
    <col min="11" max="11" width="2" style="48" customWidth="1"/>
    <col min="12" max="12" width="13.7109375" style="48" customWidth="1"/>
    <col min="13" max="13" width="1.140625" style="48" customWidth="1"/>
    <col min="14" max="14" width="11.85546875" style="48" customWidth="1"/>
    <col min="15" max="15" width="2" style="48" customWidth="1"/>
    <col min="16" max="16" width="13.7109375" style="48" customWidth="1"/>
    <col min="17" max="17" width="2" style="48" customWidth="1"/>
    <col min="18" max="18" width="13.7109375" style="48" customWidth="1"/>
    <col min="19" max="19" width="2" style="48" customWidth="1"/>
    <col min="20" max="20" width="10.42578125" style="48" customWidth="1"/>
    <col min="21" max="21" width="3.28515625" style="48" customWidth="1"/>
    <col min="22" max="22" width="8.85546875" style="48" customWidth="1"/>
    <col min="23" max="27" width="11.28515625" style="49" customWidth="1"/>
    <col min="28" max="31" width="11.5703125" style="49"/>
    <col min="32" max="16384" width="11.5703125" style="48"/>
  </cols>
  <sheetData>
    <row r="1" spans="1:31" ht="65.849999999999994" customHeight="1">
      <c r="A1" s="73" t="s">
        <v>178</v>
      </c>
      <c r="B1" s="74"/>
      <c r="C1" s="75"/>
      <c r="D1" s="74"/>
      <c r="E1" s="74"/>
      <c r="F1" s="74"/>
      <c r="G1" s="74"/>
      <c r="H1" s="74"/>
      <c r="I1" s="75"/>
      <c r="J1" s="74"/>
      <c r="K1" s="76"/>
      <c r="L1" s="74"/>
      <c r="M1" s="76"/>
      <c r="N1" s="74"/>
      <c r="O1" s="75"/>
      <c r="P1" s="74"/>
      <c r="Q1" s="76"/>
      <c r="R1" s="74"/>
      <c r="S1" s="76"/>
      <c r="T1" s="74"/>
      <c r="V1" s="250"/>
    </row>
    <row r="2" spans="1:31" ht="39.950000000000003" customHeight="1">
      <c r="A2" s="73" t="s">
        <v>146</v>
      </c>
      <c r="B2" s="74"/>
      <c r="C2" s="75"/>
      <c r="D2" s="74"/>
      <c r="E2" s="74"/>
      <c r="F2" s="74"/>
      <c r="G2" s="74"/>
      <c r="H2" s="74"/>
      <c r="I2" s="75"/>
      <c r="J2" s="74"/>
      <c r="K2" s="76"/>
      <c r="L2" s="74"/>
      <c r="M2" s="76"/>
      <c r="N2" s="74"/>
      <c r="O2" s="75"/>
      <c r="P2" s="74"/>
      <c r="Q2" s="76"/>
      <c r="R2" s="74"/>
      <c r="S2" s="76"/>
      <c r="T2" s="74"/>
    </row>
    <row r="3" spans="1:31" ht="43.15" customHeight="1">
      <c r="A3" s="77" t="s">
        <v>147</v>
      </c>
      <c r="B3" s="77"/>
      <c r="C3" s="78"/>
      <c r="D3" s="77"/>
      <c r="E3" s="77"/>
      <c r="F3" s="77"/>
      <c r="G3" s="77"/>
      <c r="H3" s="77"/>
      <c r="I3" s="78"/>
      <c r="J3" s="77"/>
      <c r="K3" s="79"/>
      <c r="L3" s="77"/>
      <c r="M3" s="79"/>
      <c r="N3" s="77"/>
      <c r="O3" s="78"/>
      <c r="P3" s="77"/>
      <c r="Q3" s="79"/>
      <c r="R3" s="77"/>
      <c r="S3" s="79"/>
      <c r="T3" s="77"/>
    </row>
    <row r="4" spans="1:31" ht="27.95" customHeight="1">
      <c r="A4" s="362" t="s">
        <v>148</v>
      </c>
      <c r="B4" s="363"/>
      <c r="C4" s="80"/>
      <c r="D4" s="364" t="s">
        <v>149</v>
      </c>
      <c r="E4" s="365"/>
      <c r="F4" s="365"/>
      <c r="G4" s="365"/>
      <c r="H4" s="366"/>
      <c r="I4" s="80"/>
      <c r="J4" s="364" t="s">
        <v>50</v>
      </c>
      <c r="K4" s="365"/>
      <c r="L4" s="365"/>
      <c r="M4" s="365"/>
      <c r="N4" s="366"/>
      <c r="O4" s="80"/>
      <c r="P4" s="364" t="s">
        <v>51</v>
      </c>
      <c r="Q4" s="365"/>
      <c r="R4" s="365"/>
      <c r="S4" s="365"/>
      <c r="T4" s="366"/>
      <c r="W4" s="143"/>
      <c r="X4" s="143"/>
      <c r="Y4" s="143"/>
      <c r="Z4" s="143"/>
      <c r="AA4" s="143"/>
      <c r="AB4" s="143"/>
      <c r="AC4" s="143"/>
      <c r="AD4" s="143"/>
      <c r="AE4" s="143"/>
    </row>
    <row r="5" spans="1:31" ht="27.95" customHeight="1">
      <c r="A5" s="144" t="s">
        <v>150</v>
      </c>
      <c r="B5" s="163"/>
      <c r="C5" s="81"/>
      <c r="D5" s="82" t="s">
        <v>7</v>
      </c>
      <c r="E5" s="83"/>
      <c r="F5" s="82" t="s">
        <v>151</v>
      </c>
      <c r="G5" s="83"/>
      <c r="H5" s="82" t="s">
        <v>152</v>
      </c>
      <c r="I5" s="81"/>
      <c r="J5" s="82" t="s">
        <v>7</v>
      </c>
      <c r="K5" s="84"/>
      <c r="L5" s="82" t="s">
        <v>151</v>
      </c>
      <c r="M5" s="84"/>
      <c r="N5" s="82" t="s">
        <v>152</v>
      </c>
      <c r="O5" s="81"/>
      <c r="P5" s="82" t="s">
        <v>7</v>
      </c>
      <c r="Q5" s="84"/>
      <c r="R5" s="82" t="s">
        <v>151</v>
      </c>
      <c r="S5" s="84"/>
      <c r="T5" s="85" t="s">
        <v>152</v>
      </c>
      <c r="W5" s="143"/>
      <c r="X5" s="143"/>
      <c r="Y5" s="143"/>
      <c r="Z5" s="143"/>
      <c r="AA5" s="143"/>
      <c r="AB5" s="143"/>
      <c r="AC5" s="143"/>
      <c r="AD5" s="143"/>
      <c r="AE5" s="143"/>
    </row>
    <row r="6" spans="1:31" ht="9.9499999999999993" customHeight="1">
      <c r="A6" s="86"/>
      <c r="B6" s="86"/>
      <c r="C6" s="87"/>
      <c r="D6" s="86"/>
      <c r="E6" s="50"/>
      <c r="F6" s="86"/>
      <c r="G6" s="50"/>
      <c r="H6" s="86"/>
      <c r="I6" s="87"/>
      <c r="J6" s="86"/>
      <c r="K6" s="88"/>
      <c r="L6" s="86"/>
      <c r="M6" s="88"/>
      <c r="N6" s="86"/>
      <c r="O6" s="87"/>
      <c r="P6" s="86"/>
      <c r="Q6" s="88"/>
      <c r="R6" s="86"/>
      <c r="S6" s="88"/>
      <c r="T6" s="86"/>
    </row>
    <row r="7" spans="1:31" ht="18.95" customHeight="1">
      <c r="A7" s="50" t="s">
        <v>153</v>
      </c>
      <c r="B7" s="89"/>
      <c r="C7" s="90"/>
      <c r="D7" s="91">
        <v>721422</v>
      </c>
      <c r="E7" s="91"/>
      <c r="F7" s="91">
        <v>726495.59364999959</v>
      </c>
      <c r="G7" s="91"/>
      <c r="H7" s="72">
        <v>1007.0327681301646</v>
      </c>
      <c r="I7" s="90"/>
      <c r="J7" s="91">
        <v>4347732</v>
      </c>
      <c r="K7" s="92"/>
      <c r="L7" s="91">
        <v>5680207.2690999992</v>
      </c>
      <c r="M7" s="92"/>
      <c r="N7" s="72">
        <v>1306.4759440324287</v>
      </c>
      <c r="O7" s="90"/>
      <c r="P7" s="91">
        <v>1724999</v>
      </c>
      <c r="Q7" s="92"/>
      <c r="R7" s="91">
        <v>1331370.9080099994</v>
      </c>
      <c r="S7" s="92"/>
      <c r="T7" s="72">
        <v>771.8096694606777</v>
      </c>
      <c r="U7" s="93"/>
      <c r="V7" s="93"/>
    </row>
    <row r="8" spans="1:31" ht="27.95" customHeight="1">
      <c r="A8" s="50" t="s">
        <v>154</v>
      </c>
      <c r="B8" s="89"/>
      <c r="C8" s="90"/>
      <c r="D8" s="91">
        <v>119007</v>
      </c>
      <c r="E8" s="91"/>
      <c r="F8" s="91">
        <v>89474.621189999976</v>
      </c>
      <c r="G8" s="91"/>
      <c r="H8" s="72">
        <v>751.84334694597783</v>
      </c>
      <c r="I8" s="90"/>
      <c r="J8" s="91">
        <v>1305960</v>
      </c>
      <c r="K8" s="92"/>
      <c r="L8" s="91">
        <v>1013255.9602099996</v>
      </c>
      <c r="M8" s="92"/>
      <c r="N8" s="72">
        <v>775.87059344084014</v>
      </c>
      <c r="O8" s="90"/>
      <c r="P8" s="91">
        <v>466959</v>
      </c>
      <c r="Q8" s="92"/>
      <c r="R8" s="91">
        <v>244026.79472999997</v>
      </c>
      <c r="S8" s="92"/>
      <c r="T8" s="72">
        <v>522.5871965847108</v>
      </c>
      <c r="U8" s="93"/>
      <c r="V8" s="93"/>
    </row>
    <row r="9" spans="1:31" ht="27.95" customHeight="1">
      <c r="A9" s="50" t="s">
        <v>155</v>
      </c>
      <c r="B9" s="89"/>
      <c r="C9" s="90"/>
      <c r="D9" s="91">
        <v>7208</v>
      </c>
      <c r="E9" s="91"/>
      <c r="F9" s="91">
        <v>6954.5978199999981</v>
      </c>
      <c r="G9" s="91"/>
      <c r="H9" s="72">
        <v>964.84431465038824</v>
      </c>
      <c r="I9" s="90"/>
      <c r="J9" s="91">
        <v>68059</v>
      </c>
      <c r="K9" s="92"/>
      <c r="L9" s="91">
        <v>88262.846029999928</v>
      </c>
      <c r="M9" s="92"/>
      <c r="N9" s="72">
        <v>1296.8578149840569</v>
      </c>
      <c r="O9" s="90"/>
      <c r="P9" s="91">
        <v>42289</v>
      </c>
      <c r="Q9" s="92"/>
      <c r="R9" s="91">
        <v>30391.194740000003</v>
      </c>
      <c r="S9" s="92"/>
      <c r="T9" s="72">
        <v>718.65484499515242</v>
      </c>
      <c r="U9" s="93"/>
      <c r="V9" s="93"/>
    </row>
    <row r="10" spans="1:31" ht="27.95" customHeight="1">
      <c r="A10" s="50" t="s">
        <v>156</v>
      </c>
      <c r="B10" s="89"/>
      <c r="C10" s="90"/>
      <c r="D10" s="91">
        <v>2512</v>
      </c>
      <c r="E10" s="91"/>
      <c r="F10" s="91">
        <v>4061.4672899999996</v>
      </c>
      <c r="G10" s="91"/>
      <c r="H10" s="72">
        <v>1616.8261504777067</v>
      </c>
      <c r="I10" s="90"/>
      <c r="J10" s="91">
        <v>36494</v>
      </c>
      <c r="K10" s="92"/>
      <c r="L10" s="91">
        <v>83158.916759999993</v>
      </c>
      <c r="M10" s="92"/>
      <c r="N10" s="72">
        <v>2278.7010675727515</v>
      </c>
      <c r="O10" s="90"/>
      <c r="P10" s="91">
        <v>21695</v>
      </c>
      <c r="Q10" s="92"/>
      <c r="R10" s="91">
        <v>22688.811730000005</v>
      </c>
      <c r="S10" s="92"/>
      <c r="T10" s="72">
        <v>1045.8083304908967</v>
      </c>
      <c r="U10" s="93"/>
      <c r="V10" s="93"/>
    </row>
    <row r="11" spans="1:31" ht="27.95" customHeight="1">
      <c r="A11" s="50" t="s">
        <v>157</v>
      </c>
      <c r="B11" s="89"/>
      <c r="C11" s="90"/>
      <c r="D11" s="91">
        <v>85202</v>
      </c>
      <c r="E11" s="91"/>
      <c r="F11" s="91">
        <v>97151.23047000001</v>
      </c>
      <c r="G11" s="91"/>
      <c r="H11" s="72">
        <v>1140.2458917631043</v>
      </c>
      <c r="I11" s="90"/>
      <c r="J11" s="91">
        <v>52988</v>
      </c>
      <c r="K11" s="92"/>
      <c r="L11" s="91">
        <v>64949.936660000021</v>
      </c>
      <c r="M11" s="92"/>
      <c r="N11" s="72">
        <v>1225.7480308749155</v>
      </c>
      <c r="O11" s="90"/>
      <c r="P11" s="91">
        <v>53890</v>
      </c>
      <c r="Q11" s="92"/>
      <c r="R11" s="91">
        <v>48038.768780000006</v>
      </c>
      <c r="S11" s="92"/>
      <c r="T11" s="72">
        <v>891.42269029504564</v>
      </c>
      <c r="U11" s="93"/>
      <c r="V11" s="93"/>
    </row>
    <row r="12" spans="1:31" ht="27.95" customHeight="1">
      <c r="A12" s="50" t="s">
        <v>158</v>
      </c>
      <c r="B12" s="89"/>
      <c r="C12" s="90"/>
      <c r="D12" s="91">
        <v>12002</v>
      </c>
      <c r="E12" s="91"/>
      <c r="F12" s="91">
        <v>13340.151709999996</v>
      </c>
      <c r="G12" s="91"/>
      <c r="H12" s="72">
        <v>1111.4940601566402</v>
      </c>
      <c r="I12" s="90"/>
      <c r="J12" s="91">
        <v>10657</v>
      </c>
      <c r="K12" s="92"/>
      <c r="L12" s="91">
        <v>18070.175519999997</v>
      </c>
      <c r="M12" s="92"/>
      <c r="N12" s="72">
        <v>1695.6156066435203</v>
      </c>
      <c r="O12" s="90"/>
      <c r="P12" s="91">
        <v>11043</v>
      </c>
      <c r="Q12" s="92"/>
      <c r="R12" s="91">
        <v>12655.091889999998</v>
      </c>
      <c r="S12" s="92"/>
      <c r="T12" s="72">
        <v>1145.9831467898216</v>
      </c>
      <c r="U12" s="93"/>
      <c r="V12" s="93"/>
    </row>
    <row r="13" spans="1:31" ht="27.95" customHeight="1">
      <c r="A13" s="50" t="s">
        <v>159</v>
      </c>
      <c r="B13" s="89"/>
      <c r="C13" s="90"/>
      <c r="D13" s="91">
        <v>6552</v>
      </c>
      <c r="E13" s="91"/>
      <c r="F13" s="91">
        <v>2700.492920000001</v>
      </c>
      <c r="G13" s="91"/>
      <c r="H13" s="72">
        <v>412.16314407814423</v>
      </c>
      <c r="I13" s="90"/>
      <c r="J13" s="91">
        <v>251609</v>
      </c>
      <c r="K13" s="92"/>
      <c r="L13" s="91">
        <v>101541.16939000005</v>
      </c>
      <c r="M13" s="92"/>
      <c r="N13" s="72">
        <v>403.56731829942515</v>
      </c>
      <c r="O13" s="90"/>
      <c r="P13" s="91">
        <v>23100</v>
      </c>
      <c r="Q13" s="92"/>
      <c r="R13" s="91">
        <v>9477.8918699999922</v>
      </c>
      <c r="S13" s="92"/>
      <c r="T13" s="72">
        <v>410.298349350649</v>
      </c>
      <c r="U13" s="93"/>
      <c r="V13" s="93"/>
    </row>
    <row r="14" spans="1:31" ht="16.149999999999999" customHeight="1">
      <c r="A14" s="50"/>
      <c r="B14" s="89"/>
      <c r="C14" s="90"/>
      <c r="D14" s="91"/>
      <c r="E14" s="91"/>
      <c r="F14" s="91"/>
      <c r="G14" s="91"/>
      <c r="H14" s="72"/>
      <c r="I14" s="90"/>
      <c r="J14" s="91"/>
      <c r="K14" s="92"/>
      <c r="L14" s="91"/>
      <c r="M14" s="92"/>
      <c r="N14" s="72"/>
      <c r="O14" s="90"/>
      <c r="P14" s="91"/>
      <c r="Q14" s="92"/>
      <c r="R14" s="91"/>
      <c r="S14" s="92"/>
      <c r="T14" s="72"/>
    </row>
    <row r="15" spans="1:31" s="49" customFormat="1" ht="19.5" customHeight="1">
      <c r="A15" s="94" t="s">
        <v>160</v>
      </c>
      <c r="B15" s="95"/>
      <c r="C15" s="96"/>
      <c r="D15" s="95">
        <v>953905</v>
      </c>
      <c r="E15" s="95"/>
      <c r="F15" s="95">
        <v>940178.15504999983</v>
      </c>
      <c r="G15" s="95"/>
      <c r="H15" s="97">
        <v>985.60984065499167</v>
      </c>
      <c r="I15" s="96"/>
      <c r="J15" s="95">
        <v>6073499</v>
      </c>
      <c r="K15" s="98"/>
      <c r="L15" s="95">
        <v>7049446.2736699972</v>
      </c>
      <c r="M15" s="98"/>
      <c r="N15" s="97">
        <v>1160.6894598434933</v>
      </c>
      <c r="O15" s="96"/>
      <c r="P15" s="95">
        <v>2343975</v>
      </c>
      <c r="Q15" s="98"/>
      <c r="R15" s="95">
        <v>1698649.4617500023</v>
      </c>
      <c r="S15" s="98"/>
      <c r="T15" s="97">
        <v>724.687533676768</v>
      </c>
      <c r="U15" s="48"/>
      <c r="V15" s="48"/>
    </row>
    <row r="16" spans="1:31" ht="13.9" customHeight="1">
      <c r="A16" s="73"/>
      <c r="B16" s="74"/>
      <c r="C16" s="75"/>
      <c r="D16" s="74"/>
      <c r="E16" s="74"/>
      <c r="F16" s="74"/>
      <c r="G16" s="74"/>
      <c r="H16" s="74"/>
      <c r="I16" s="75"/>
      <c r="J16" s="74"/>
      <c r="K16" s="76"/>
      <c r="L16" s="74"/>
      <c r="M16" s="76"/>
      <c r="N16" s="74"/>
      <c r="O16" s="75"/>
      <c r="P16" s="74"/>
      <c r="Q16" s="76"/>
      <c r="R16" s="74"/>
      <c r="S16" s="76"/>
      <c r="T16" s="74"/>
    </row>
    <row r="17" spans="1:22" s="49" customFormat="1" ht="50.25" customHeight="1">
      <c r="A17" s="367"/>
      <c r="B17" s="367"/>
      <c r="C17" s="99"/>
      <c r="D17" s="100" t="s">
        <v>141</v>
      </c>
      <c r="E17" s="100"/>
      <c r="F17" s="100" t="s">
        <v>141</v>
      </c>
      <c r="G17" s="100"/>
      <c r="H17" s="100" t="s">
        <v>141</v>
      </c>
      <c r="I17" s="100"/>
      <c r="J17" s="100" t="s">
        <v>141</v>
      </c>
      <c r="K17" s="100"/>
      <c r="L17" s="100" t="s">
        <v>141</v>
      </c>
      <c r="M17" s="100"/>
      <c r="N17" s="100" t="s">
        <v>141</v>
      </c>
      <c r="O17" s="100"/>
      <c r="P17" s="100" t="s">
        <v>141</v>
      </c>
      <c r="Q17" s="100"/>
      <c r="R17" s="100" t="s">
        <v>141</v>
      </c>
      <c r="S17" s="100"/>
      <c r="T17" s="100" t="s">
        <v>141</v>
      </c>
      <c r="U17" s="48"/>
      <c r="V17" s="48"/>
    </row>
    <row r="18" spans="1:22" s="49" customFormat="1" ht="9.9499999999999993" customHeight="1">
      <c r="A18" s="361"/>
      <c r="B18" s="361"/>
      <c r="C18" s="101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48"/>
      <c r="V18" s="48"/>
    </row>
    <row r="19" spans="1:22" s="49" customFormat="1" ht="27.95" customHeight="1">
      <c r="A19" s="362" t="s">
        <v>148</v>
      </c>
      <c r="B19" s="363"/>
      <c r="C19" s="80"/>
      <c r="D19" s="364" t="s">
        <v>116</v>
      </c>
      <c r="E19" s="368"/>
      <c r="F19" s="368"/>
      <c r="G19" s="368"/>
      <c r="H19" s="369"/>
      <c r="I19" s="80"/>
      <c r="J19" s="364" t="s">
        <v>117</v>
      </c>
      <c r="K19" s="368"/>
      <c r="L19" s="368"/>
      <c r="M19" s="368"/>
      <c r="N19" s="369"/>
      <c r="O19" s="80"/>
      <c r="P19" s="364" t="s">
        <v>161</v>
      </c>
      <c r="Q19" s="368"/>
      <c r="R19" s="368"/>
      <c r="S19" s="368"/>
      <c r="T19" s="369"/>
      <c r="U19" s="48"/>
      <c r="V19" s="102"/>
    </row>
    <row r="20" spans="1:22" s="49" customFormat="1" ht="27.95" customHeight="1">
      <c r="A20" s="164" t="s">
        <v>150</v>
      </c>
      <c r="B20" s="163"/>
      <c r="C20" s="81"/>
      <c r="D20" s="82" t="s">
        <v>7</v>
      </c>
      <c r="E20" s="83"/>
      <c r="F20" s="82" t="s">
        <v>151</v>
      </c>
      <c r="G20" s="83"/>
      <c r="H20" s="82" t="s">
        <v>152</v>
      </c>
      <c r="I20" s="81"/>
      <c r="J20" s="82" t="s">
        <v>7</v>
      </c>
      <c r="K20" s="84"/>
      <c r="L20" s="82" t="s">
        <v>151</v>
      </c>
      <c r="M20" s="84"/>
      <c r="N20" s="82" t="s">
        <v>152</v>
      </c>
      <c r="O20" s="81"/>
      <c r="P20" s="82" t="s">
        <v>7</v>
      </c>
      <c r="Q20" s="84"/>
      <c r="R20" s="82" t="s">
        <v>151</v>
      </c>
      <c r="S20" s="84"/>
      <c r="T20" s="85" t="s">
        <v>152</v>
      </c>
      <c r="U20" s="48"/>
      <c r="V20" s="48"/>
    </row>
    <row r="21" spans="1:22" s="49" customFormat="1" ht="9.9499999999999993" customHeight="1">
      <c r="A21" s="373"/>
      <c r="B21" s="373"/>
      <c r="C21" s="87"/>
      <c r="D21" s="86"/>
      <c r="E21" s="50"/>
      <c r="F21" s="86"/>
      <c r="G21" s="50"/>
      <c r="H21" s="86"/>
      <c r="I21" s="87"/>
      <c r="J21" s="86"/>
      <c r="K21" s="88"/>
      <c r="L21" s="86"/>
      <c r="M21" s="88"/>
      <c r="N21" s="86"/>
      <c r="O21" s="87"/>
      <c r="P21" s="52"/>
      <c r="Q21" s="103"/>
      <c r="R21" s="52"/>
      <c r="S21" s="103"/>
      <c r="T21" s="52"/>
      <c r="U21" s="48"/>
      <c r="V21" s="48"/>
    </row>
    <row r="22" spans="1:22" s="49" customFormat="1" ht="19.5" customHeight="1">
      <c r="A22" s="50" t="s">
        <v>153</v>
      </c>
      <c r="B22" s="89"/>
      <c r="C22" s="90"/>
      <c r="D22" s="91">
        <v>256075</v>
      </c>
      <c r="E22" s="91"/>
      <c r="F22" s="91">
        <v>107744.62289000007</v>
      </c>
      <c r="G22" s="91"/>
      <c r="H22" s="72">
        <v>420.75416534218522</v>
      </c>
      <c r="I22" s="90"/>
      <c r="J22" s="91">
        <v>30559</v>
      </c>
      <c r="K22" s="92"/>
      <c r="L22" s="91">
        <v>18658.111200000003</v>
      </c>
      <c r="M22" s="92"/>
      <c r="N22" s="72">
        <v>610.56026702444467</v>
      </c>
      <c r="O22" s="90"/>
      <c r="P22" s="91">
        <v>7080787</v>
      </c>
      <c r="Q22" s="92"/>
      <c r="R22" s="91">
        <v>7864476.5048500048</v>
      </c>
      <c r="S22" s="92"/>
      <c r="T22" s="72">
        <v>1110.6783052293488</v>
      </c>
      <c r="U22" s="48"/>
      <c r="V22" s="66"/>
    </row>
    <row r="23" spans="1:22" s="49" customFormat="1" ht="27.95" customHeight="1">
      <c r="A23" s="50" t="s">
        <v>154</v>
      </c>
      <c r="B23" s="89"/>
      <c r="C23" s="90"/>
      <c r="D23" s="91">
        <v>64151</v>
      </c>
      <c r="E23" s="91"/>
      <c r="F23" s="91">
        <v>21921.01465999999</v>
      </c>
      <c r="G23" s="91"/>
      <c r="H23" s="72">
        <v>341.70963289738256</v>
      </c>
      <c r="I23" s="90"/>
      <c r="J23" s="91">
        <v>9859</v>
      </c>
      <c r="K23" s="92"/>
      <c r="L23" s="91">
        <v>4594.1130800000001</v>
      </c>
      <c r="M23" s="92"/>
      <c r="N23" s="72">
        <v>465.98164925448827</v>
      </c>
      <c r="O23" s="90"/>
      <c r="P23" s="91">
        <v>1965936</v>
      </c>
      <c r="Q23" s="92"/>
      <c r="R23" s="91">
        <v>1373272.5038700025</v>
      </c>
      <c r="S23" s="92"/>
      <c r="T23" s="72">
        <v>698.53367753070415</v>
      </c>
      <c r="U23" s="48"/>
      <c r="V23" s="66"/>
    </row>
    <row r="24" spans="1:22" s="49" customFormat="1" ht="27.95" customHeight="1">
      <c r="A24" s="50" t="s">
        <v>155</v>
      </c>
      <c r="B24" s="89"/>
      <c r="C24" s="90"/>
      <c r="D24" s="91">
        <v>4971</v>
      </c>
      <c r="E24" s="91"/>
      <c r="F24" s="91">
        <v>2402.85977</v>
      </c>
      <c r="G24" s="91"/>
      <c r="H24" s="72">
        <v>483.37553208609938</v>
      </c>
      <c r="I24" s="90"/>
      <c r="J24" s="91">
        <v>1156</v>
      </c>
      <c r="K24" s="92"/>
      <c r="L24" s="91">
        <v>713.60621000000003</v>
      </c>
      <c r="M24" s="92"/>
      <c r="N24" s="72">
        <v>617.3064100346021</v>
      </c>
      <c r="O24" s="90"/>
      <c r="P24" s="91">
        <v>123683</v>
      </c>
      <c r="Q24" s="92"/>
      <c r="R24" s="91">
        <v>128725.10456999995</v>
      </c>
      <c r="S24" s="92"/>
      <c r="T24" s="72">
        <v>1040.7663508323694</v>
      </c>
      <c r="U24" s="48"/>
      <c r="V24" s="66"/>
    </row>
    <row r="25" spans="1:22" s="49" customFormat="1" ht="27.95" customHeight="1">
      <c r="A25" s="50" t="s">
        <v>156</v>
      </c>
      <c r="B25" s="89"/>
      <c r="C25" s="90"/>
      <c r="D25" s="91">
        <v>1976</v>
      </c>
      <c r="E25" s="91"/>
      <c r="F25" s="91">
        <v>1390.9200499999997</v>
      </c>
      <c r="G25" s="91"/>
      <c r="H25" s="72">
        <v>703.90690789473672</v>
      </c>
      <c r="I25" s="90"/>
      <c r="J25" s="91">
        <v>599</v>
      </c>
      <c r="K25" s="92"/>
      <c r="L25" s="91">
        <v>567.33191999999997</v>
      </c>
      <c r="M25" s="92"/>
      <c r="N25" s="72">
        <v>947.13175292153574</v>
      </c>
      <c r="O25" s="90"/>
      <c r="P25" s="91">
        <v>63276</v>
      </c>
      <c r="Q25" s="92"/>
      <c r="R25" s="91">
        <v>111867.44774999993</v>
      </c>
      <c r="S25" s="92"/>
      <c r="T25" s="72">
        <v>1767.9285629622595</v>
      </c>
      <c r="U25" s="48"/>
      <c r="V25" s="66"/>
    </row>
    <row r="26" spans="1:22" s="49" customFormat="1" ht="27.95" customHeight="1">
      <c r="A26" s="50" t="s">
        <v>157</v>
      </c>
      <c r="B26" s="89"/>
      <c r="C26" s="90"/>
      <c r="D26" s="91">
        <v>11525</v>
      </c>
      <c r="E26" s="91"/>
      <c r="F26" s="91">
        <v>4900.5716800000009</v>
      </c>
      <c r="G26" s="91"/>
      <c r="H26" s="72">
        <v>425.21229327548815</v>
      </c>
      <c r="I26" s="90"/>
      <c r="J26" s="91">
        <v>567</v>
      </c>
      <c r="K26" s="92"/>
      <c r="L26" s="91">
        <v>534.74140999999986</v>
      </c>
      <c r="M26" s="92"/>
      <c r="N26" s="72">
        <v>943.10654320987635</v>
      </c>
      <c r="O26" s="90"/>
      <c r="P26" s="91">
        <v>204172</v>
      </c>
      <c r="Q26" s="92"/>
      <c r="R26" s="91">
        <v>215575.24899999989</v>
      </c>
      <c r="S26" s="92"/>
      <c r="T26" s="72">
        <v>1055.8511891934245</v>
      </c>
      <c r="U26" s="48"/>
      <c r="V26" s="66"/>
    </row>
    <row r="27" spans="1:22" s="49" customFormat="1" ht="27.95" customHeight="1">
      <c r="A27" s="50" t="s">
        <v>158</v>
      </c>
      <c r="B27" s="89"/>
      <c r="C27" s="90"/>
      <c r="D27" s="91">
        <v>1116</v>
      </c>
      <c r="E27" s="91"/>
      <c r="F27" s="91">
        <v>835.48978</v>
      </c>
      <c r="G27" s="91"/>
      <c r="H27" s="72">
        <v>748.64675627240149</v>
      </c>
      <c r="I27" s="90"/>
      <c r="J27" s="91">
        <v>204</v>
      </c>
      <c r="K27" s="92"/>
      <c r="L27" s="91">
        <v>243.68359999999998</v>
      </c>
      <c r="M27" s="92"/>
      <c r="N27" s="72">
        <v>1194.5274509803921</v>
      </c>
      <c r="O27" s="90"/>
      <c r="P27" s="91">
        <v>35022</v>
      </c>
      <c r="Q27" s="92"/>
      <c r="R27" s="91">
        <v>45144.592499999984</v>
      </c>
      <c r="S27" s="92"/>
      <c r="T27" s="72">
        <v>1289.0352492718857</v>
      </c>
      <c r="U27" s="48"/>
      <c r="V27" s="66"/>
    </row>
    <row r="28" spans="1:22" s="49" customFormat="1" ht="27.95" customHeight="1">
      <c r="A28" s="50" t="s">
        <v>159</v>
      </c>
      <c r="B28" s="89"/>
      <c r="C28" s="90"/>
      <c r="D28" s="91"/>
      <c r="E28" s="91"/>
      <c r="F28" s="91"/>
      <c r="G28" s="91"/>
      <c r="H28" s="72"/>
      <c r="I28" s="90"/>
      <c r="J28" s="91"/>
      <c r="K28" s="92"/>
      <c r="L28" s="91"/>
      <c r="M28" s="92"/>
      <c r="N28" s="72"/>
      <c r="O28" s="90"/>
      <c r="P28" s="91">
        <v>281261</v>
      </c>
      <c r="Q28" s="92"/>
      <c r="R28" s="91">
        <v>113719.55418000005</v>
      </c>
      <c r="S28" s="92"/>
      <c r="T28" s="72">
        <v>404.32037922072402</v>
      </c>
      <c r="U28" s="48"/>
      <c r="V28" s="66"/>
    </row>
    <row r="29" spans="1:22" s="49" customFormat="1" ht="16.149999999999999" customHeight="1">
      <c r="A29" s="50"/>
      <c r="B29" s="89"/>
      <c r="C29" s="90"/>
      <c r="D29" s="91"/>
      <c r="E29" s="91"/>
      <c r="F29" s="91"/>
      <c r="G29" s="91"/>
      <c r="H29" s="72"/>
      <c r="I29" s="90"/>
      <c r="J29" s="91"/>
      <c r="K29" s="92"/>
      <c r="L29" s="91"/>
      <c r="M29" s="92"/>
      <c r="N29" s="72"/>
      <c r="O29" s="90"/>
      <c r="P29" s="91"/>
      <c r="Q29" s="92"/>
      <c r="R29" s="91"/>
      <c r="S29" s="92"/>
      <c r="T29" s="72"/>
      <c r="U29" s="48"/>
      <c r="V29" s="66"/>
    </row>
    <row r="30" spans="1:22" s="49" customFormat="1" ht="24" customHeight="1">
      <c r="A30" s="104" t="s">
        <v>160</v>
      </c>
      <c r="B30" s="105"/>
      <c r="C30" s="96"/>
      <c r="D30" s="105">
        <v>339814</v>
      </c>
      <c r="E30" s="105"/>
      <c r="F30" s="105">
        <v>139195.47882999998</v>
      </c>
      <c r="G30" s="105"/>
      <c r="H30" s="106">
        <v>409.6225547799678</v>
      </c>
      <c r="I30" s="96"/>
      <c r="J30" s="105">
        <v>42944</v>
      </c>
      <c r="K30" s="107"/>
      <c r="L30" s="105">
        <v>25311.587419999993</v>
      </c>
      <c r="M30" s="107"/>
      <c r="N30" s="106">
        <v>589.40917054768988</v>
      </c>
      <c r="O30" s="96"/>
      <c r="P30" s="105">
        <v>9754137</v>
      </c>
      <c r="Q30" s="107"/>
      <c r="R30" s="105">
        <v>9852780.9567200001</v>
      </c>
      <c r="S30" s="107"/>
      <c r="T30" s="106">
        <v>1010.1130378546046</v>
      </c>
      <c r="U30" s="48"/>
      <c r="V30" s="66"/>
    </row>
    <row r="31" spans="1:22" ht="9.9499999999999993" customHeight="1">
      <c r="A31" s="374"/>
      <c r="B31" s="374"/>
      <c r="C31" s="108"/>
      <c r="D31" s="109"/>
      <c r="E31" s="109"/>
      <c r="F31" s="109"/>
      <c r="G31" s="109"/>
      <c r="H31" s="109"/>
      <c r="I31" s="108"/>
      <c r="J31" s="109"/>
      <c r="K31" s="109"/>
      <c r="L31" s="109"/>
      <c r="M31" s="109"/>
      <c r="N31" s="109"/>
      <c r="O31" s="108"/>
      <c r="P31" s="109"/>
      <c r="Q31" s="109"/>
      <c r="R31" s="109"/>
      <c r="S31" s="109"/>
      <c r="T31" s="109"/>
    </row>
    <row r="32" spans="1:22" ht="50.1" customHeight="1">
      <c r="A32" s="377"/>
      <c r="B32" s="377"/>
      <c r="C32" s="110"/>
      <c r="D32" s="100" t="s">
        <v>141</v>
      </c>
      <c r="E32" s="100"/>
      <c r="F32" s="100" t="s">
        <v>141</v>
      </c>
      <c r="G32" s="100"/>
      <c r="H32" s="100" t="s">
        <v>141</v>
      </c>
      <c r="I32" s="111"/>
      <c r="J32" s="100" t="s">
        <v>141</v>
      </c>
      <c r="K32" s="100"/>
      <c r="L32" s="100" t="s">
        <v>141</v>
      </c>
      <c r="M32" s="100"/>
      <c r="N32" s="100" t="s">
        <v>141</v>
      </c>
      <c r="O32" s="100"/>
      <c r="P32" s="100" t="s">
        <v>141</v>
      </c>
      <c r="Q32" s="100"/>
      <c r="R32" s="100" t="s">
        <v>141</v>
      </c>
      <c r="S32" s="100"/>
      <c r="T32" s="100" t="s">
        <v>141</v>
      </c>
    </row>
    <row r="33" spans="1:20" ht="68.099999999999994" customHeight="1">
      <c r="A33" s="73" t="s">
        <v>162</v>
      </c>
      <c r="B33" s="73"/>
      <c r="C33" s="112"/>
      <c r="D33" s="113"/>
      <c r="E33" s="113"/>
      <c r="F33" s="113"/>
      <c r="G33" s="113"/>
      <c r="H33" s="113"/>
      <c r="I33" s="112"/>
      <c r="J33" s="113"/>
      <c r="K33" s="113"/>
      <c r="L33" s="113"/>
      <c r="M33" s="113"/>
      <c r="N33" s="113"/>
      <c r="O33" s="112"/>
      <c r="P33" s="113"/>
      <c r="Q33" s="113"/>
      <c r="R33" s="113"/>
      <c r="S33" s="113"/>
      <c r="T33" s="113"/>
    </row>
    <row r="34" spans="1:20" ht="27.95" customHeight="1">
      <c r="A34" s="221" t="s">
        <v>179</v>
      </c>
      <c r="B34" s="73"/>
      <c r="C34" s="112"/>
      <c r="D34" s="113"/>
      <c r="E34" s="113"/>
      <c r="F34" s="113"/>
      <c r="G34" s="113"/>
      <c r="H34" s="113"/>
      <c r="I34" s="112"/>
      <c r="J34" s="113"/>
      <c r="K34" s="113"/>
      <c r="L34" s="113"/>
      <c r="M34" s="113"/>
      <c r="N34" s="113"/>
      <c r="O34" s="112"/>
      <c r="P34" s="113"/>
      <c r="Q34" s="113"/>
      <c r="R34" s="113"/>
      <c r="S34" s="113"/>
      <c r="T34" s="113"/>
    </row>
    <row r="35" spans="1:20" ht="24.95" customHeight="1">
      <c r="A35" s="378"/>
      <c r="B35" s="378"/>
      <c r="C35" s="78"/>
      <c r="D35" s="77"/>
      <c r="E35" s="77"/>
      <c r="F35" s="77"/>
      <c r="G35" s="77"/>
      <c r="H35" s="77"/>
      <c r="I35" s="78"/>
      <c r="J35" s="77"/>
      <c r="K35" s="79"/>
      <c r="L35" s="77"/>
      <c r="M35" s="79"/>
      <c r="N35" s="77"/>
      <c r="O35" s="78"/>
      <c r="P35" s="77"/>
      <c r="Q35" s="79"/>
      <c r="R35" s="77"/>
      <c r="S35" s="79"/>
      <c r="T35" s="77"/>
    </row>
    <row r="36" spans="1:20" ht="27.95" customHeight="1">
      <c r="A36" s="379" t="s">
        <v>164</v>
      </c>
      <c r="B36" s="380"/>
      <c r="C36" s="114"/>
      <c r="D36" s="364" t="s">
        <v>163</v>
      </c>
      <c r="E36" s="368"/>
      <c r="F36" s="368"/>
      <c r="G36" s="368"/>
      <c r="H36" s="369"/>
      <c r="I36" s="114"/>
      <c r="J36" s="364" t="s">
        <v>160</v>
      </c>
      <c r="K36" s="368"/>
      <c r="L36" s="368"/>
      <c r="M36" s="368"/>
      <c r="N36" s="369"/>
      <c r="O36" s="114"/>
      <c r="P36" s="370" t="s">
        <v>175</v>
      </c>
      <c r="Q36" s="371"/>
      <c r="R36" s="371"/>
      <c r="S36" s="371"/>
      <c r="T36" s="372"/>
    </row>
    <row r="37" spans="1:20" ht="27.95" customHeight="1">
      <c r="A37" s="381" t="s">
        <v>164</v>
      </c>
      <c r="B37" s="382"/>
      <c r="C37" s="81"/>
      <c r="D37" s="82" t="s">
        <v>7</v>
      </c>
      <c r="E37" s="83"/>
      <c r="F37" s="82"/>
      <c r="G37" s="83"/>
      <c r="H37" s="82" t="s">
        <v>152</v>
      </c>
      <c r="I37" s="81"/>
      <c r="J37" s="82" t="s">
        <v>7</v>
      </c>
      <c r="K37" s="84"/>
      <c r="L37" s="82"/>
      <c r="M37" s="84"/>
      <c r="N37" s="82" t="s">
        <v>152</v>
      </c>
      <c r="O37" s="81"/>
      <c r="P37" s="82" t="s">
        <v>7</v>
      </c>
      <c r="Q37" s="84"/>
      <c r="R37" s="82"/>
      <c r="S37" s="84"/>
      <c r="T37" s="85" t="s">
        <v>152</v>
      </c>
    </row>
    <row r="38" spans="1:20" ht="9.9499999999999993" customHeight="1">
      <c r="A38" s="375"/>
      <c r="B38" s="375"/>
      <c r="C38" s="87"/>
      <c r="D38" s="52"/>
      <c r="E38" s="69"/>
      <c r="F38" s="52"/>
      <c r="G38" s="69"/>
      <c r="H38" s="52"/>
      <c r="I38" s="87"/>
      <c r="J38" s="52"/>
      <c r="K38" s="69"/>
      <c r="L38" s="52"/>
      <c r="M38" s="69"/>
      <c r="N38" s="52"/>
      <c r="O38" s="87"/>
      <c r="P38" s="52"/>
      <c r="Q38" s="69"/>
      <c r="R38" s="52"/>
      <c r="S38" s="69"/>
      <c r="T38" s="52"/>
    </row>
    <row r="39" spans="1:20" ht="18" customHeight="1">
      <c r="A39" s="50" t="s">
        <v>49</v>
      </c>
      <c r="B39" s="50"/>
      <c r="C39" s="87"/>
      <c r="D39" s="115">
        <v>3189</v>
      </c>
      <c r="E39" s="116"/>
      <c r="F39" s="115"/>
      <c r="G39" s="50"/>
      <c r="H39" s="117">
        <v>1015.8766698024457</v>
      </c>
      <c r="I39" s="87"/>
      <c r="J39" s="115">
        <v>4078</v>
      </c>
      <c r="K39" s="115"/>
      <c r="L39" s="115"/>
      <c r="M39" s="50"/>
      <c r="N39" s="117">
        <v>986.6022829818537</v>
      </c>
      <c r="O39" s="87"/>
      <c r="P39" s="117">
        <v>78.200098087297704</v>
      </c>
      <c r="Q39" s="117"/>
      <c r="R39" s="117"/>
      <c r="S39" s="117"/>
      <c r="T39" s="117">
        <v>102.96719228462705</v>
      </c>
    </row>
    <row r="40" spans="1:20" ht="9.9499999999999993" customHeight="1">
      <c r="A40" s="50"/>
      <c r="B40" s="50"/>
      <c r="C40" s="87"/>
      <c r="D40" s="115"/>
      <c r="E40" s="116"/>
      <c r="F40" s="115"/>
      <c r="G40" s="50"/>
      <c r="H40" s="117"/>
      <c r="I40" s="87"/>
      <c r="J40" s="115"/>
      <c r="K40" s="115"/>
      <c r="L40" s="115"/>
      <c r="M40" s="50"/>
      <c r="N40" s="117"/>
      <c r="O40" s="87"/>
      <c r="P40" s="117"/>
      <c r="Q40" s="117"/>
      <c r="R40" s="117"/>
      <c r="S40" s="117"/>
      <c r="T40" s="117"/>
    </row>
    <row r="41" spans="1:20" ht="18" customHeight="1">
      <c r="A41" s="50" t="s">
        <v>50</v>
      </c>
      <c r="B41" s="50"/>
      <c r="C41" s="87"/>
      <c r="D41" s="115">
        <v>12596</v>
      </c>
      <c r="E41" s="116"/>
      <c r="F41" s="115"/>
      <c r="G41" s="50"/>
      <c r="H41" s="117">
        <v>1616.3275984439508</v>
      </c>
      <c r="I41" s="87"/>
      <c r="J41" s="115">
        <v>15861</v>
      </c>
      <c r="K41" s="115"/>
      <c r="L41" s="115"/>
      <c r="M41" s="50"/>
      <c r="N41" s="117">
        <v>1472.485084168716</v>
      </c>
      <c r="O41" s="87"/>
      <c r="P41" s="117">
        <v>79.414917092238824</v>
      </c>
      <c r="Q41" s="117"/>
      <c r="R41" s="117"/>
      <c r="S41" s="117"/>
      <c r="T41" s="117">
        <v>109.76869075427275</v>
      </c>
    </row>
    <row r="42" spans="1:20" ht="9.9499999999999993" customHeight="1">
      <c r="A42" s="376"/>
      <c r="B42" s="376"/>
      <c r="C42" s="118"/>
      <c r="D42" s="119"/>
      <c r="E42" s="119"/>
      <c r="F42" s="119"/>
      <c r="G42" s="119"/>
      <c r="H42" s="119"/>
      <c r="I42" s="118"/>
      <c r="J42" s="120"/>
      <c r="K42" s="121"/>
      <c r="L42" s="120"/>
      <c r="M42" s="121"/>
      <c r="N42" s="120"/>
      <c r="O42" s="118"/>
      <c r="P42" s="122"/>
      <c r="Q42" s="123"/>
      <c r="R42" s="122"/>
      <c r="S42" s="123"/>
      <c r="T42" s="122"/>
    </row>
    <row r="43" spans="1:20">
      <c r="A43" s="100"/>
      <c r="B43" s="100"/>
      <c r="C43" s="124"/>
      <c r="D43" s="124"/>
      <c r="E43" s="124"/>
      <c r="F43" s="124"/>
      <c r="G43" s="124"/>
      <c r="H43" s="124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>
      <c r="C44" s="61"/>
      <c r="D44" s="93"/>
      <c r="E44" s="93"/>
      <c r="F44" s="93"/>
      <c r="G44" s="93"/>
      <c r="H44" s="93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C45" s="61"/>
      <c r="D45" s="61"/>
      <c r="E45" s="61"/>
      <c r="F45" s="61"/>
      <c r="G45" s="61"/>
      <c r="H45" s="61"/>
      <c r="P45" s="125"/>
    </row>
    <row r="46" spans="1:20">
      <c r="C46" s="61"/>
      <c r="D46" s="61"/>
      <c r="E46" s="61"/>
      <c r="F46" s="61"/>
      <c r="G46" s="61"/>
      <c r="H46" s="61"/>
    </row>
    <row r="47" spans="1:20">
      <c r="C47" s="61"/>
      <c r="D47" s="61"/>
      <c r="E47" s="61"/>
      <c r="F47" s="61"/>
      <c r="G47" s="61"/>
      <c r="H47" s="61"/>
    </row>
    <row r="48" spans="1:20">
      <c r="C48" s="61"/>
      <c r="D48" s="61"/>
      <c r="E48" s="61"/>
      <c r="F48" s="61"/>
      <c r="G48" s="61"/>
      <c r="H48" s="61"/>
    </row>
    <row r="49" spans="3:8">
      <c r="C49" s="61"/>
      <c r="D49" s="61"/>
      <c r="E49" s="61"/>
      <c r="F49" s="61"/>
      <c r="G49" s="61"/>
      <c r="H49" s="61"/>
    </row>
    <row r="50" spans="3:8">
      <c r="C50" s="61"/>
      <c r="D50" s="61"/>
      <c r="E50" s="61"/>
      <c r="F50" s="61"/>
      <c r="G50" s="61"/>
      <c r="H50" s="61"/>
    </row>
    <row r="51" spans="3:8">
      <c r="C51" s="61"/>
      <c r="D51" s="61"/>
      <c r="E51" s="61"/>
      <c r="F51" s="61"/>
      <c r="G51" s="61"/>
      <c r="H51" s="61"/>
    </row>
    <row r="52" spans="3:8">
      <c r="C52" s="61"/>
      <c r="D52" s="61"/>
      <c r="E52" s="61"/>
      <c r="F52" s="61"/>
      <c r="G52" s="61"/>
      <c r="H52" s="61"/>
    </row>
    <row r="53" spans="3:8">
      <c r="C53" s="61"/>
      <c r="D53" s="61"/>
      <c r="E53" s="61"/>
      <c r="F53" s="61"/>
      <c r="G53" s="61"/>
      <c r="H53" s="61"/>
    </row>
    <row r="54" spans="3:8">
      <c r="C54" s="61"/>
      <c r="D54" s="61"/>
      <c r="E54" s="61"/>
      <c r="F54" s="61"/>
      <c r="G54" s="61"/>
      <c r="H54" s="61"/>
    </row>
    <row r="55" spans="3:8">
      <c r="C55" s="61"/>
      <c r="D55" s="61"/>
      <c r="E55" s="61"/>
      <c r="F55" s="61"/>
      <c r="G55" s="61"/>
      <c r="H55" s="61"/>
    </row>
    <row r="56" spans="3:8">
      <c r="C56" s="61"/>
      <c r="D56" s="61"/>
      <c r="E56" s="61"/>
      <c r="F56" s="61"/>
      <c r="G56" s="61"/>
      <c r="H56" s="61"/>
    </row>
    <row r="57" spans="3:8">
      <c r="C57" s="61"/>
      <c r="D57" s="61"/>
      <c r="E57" s="61"/>
      <c r="F57" s="61"/>
      <c r="G57" s="61"/>
      <c r="H57" s="61"/>
    </row>
    <row r="58" spans="3:8">
      <c r="C58" s="61"/>
      <c r="D58" s="61"/>
      <c r="E58" s="61"/>
      <c r="F58" s="61"/>
      <c r="G58" s="61"/>
      <c r="H58" s="61"/>
    </row>
    <row r="59" spans="3:8">
      <c r="C59" s="61"/>
      <c r="D59" s="61"/>
      <c r="E59" s="61"/>
      <c r="F59" s="61"/>
      <c r="G59" s="61"/>
      <c r="H59" s="61"/>
    </row>
    <row r="60" spans="3:8">
      <c r="C60" s="61"/>
      <c r="D60" s="61"/>
      <c r="E60" s="61"/>
      <c r="F60" s="61"/>
      <c r="G60" s="61"/>
      <c r="H60" s="61"/>
    </row>
    <row r="61" spans="3:8">
      <c r="C61" s="61"/>
      <c r="D61" s="61"/>
      <c r="E61" s="61"/>
      <c r="F61" s="61"/>
      <c r="G61" s="61"/>
      <c r="H61" s="61"/>
    </row>
    <row r="62" spans="3:8">
      <c r="C62" s="61"/>
      <c r="D62" s="61"/>
      <c r="E62" s="61"/>
      <c r="F62" s="61"/>
      <c r="G62" s="61"/>
      <c r="H62" s="61"/>
    </row>
    <row r="63" spans="3:8">
      <c r="C63" s="61"/>
      <c r="D63" s="61"/>
      <c r="E63" s="61"/>
      <c r="F63" s="61"/>
      <c r="G63" s="61"/>
      <c r="H63" s="61"/>
    </row>
    <row r="64" spans="3:8">
      <c r="C64" s="61"/>
      <c r="D64" s="61"/>
      <c r="E64" s="61"/>
      <c r="F64" s="61"/>
      <c r="G64" s="61"/>
      <c r="H64" s="61"/>
    </row>
    <row r="65" spans="3:8">
      <c r="C65" s="61"/>
      <c r="D65" s="61"/>
      <c r="E65" s="61"/>
      <c r="F65" s="61"/>
      <c r="G65" s="61"/>
      <c r="H65" s="61"/>
    </row>
    <row r="66" spans="3:8">
      <c r="C66" s="61"/>
      <c r="D66" s="61"/>
      <c r="E66" s="61"/>
      <c r="F66" s="61"/>
      <c r="G66" s="61"/>
      <c r="H66" s="61"/>
    </row>
    <row r="67" spans="3:8">
      <c r="C67" s="61"/>
      <c r="D67" s="61"/>
      <c r="E67" s="61"/>
      <c r="F67" s="61"/>
      <c r="G67" s="61"/>
      <c r="H67" s="61"/>
    </row>
    <row r="68" spans="3:8">
      <c r="C68" s="61"/>
      <c r="D68" s="61"/>
      <c r="E68" s="61"/>
      <c r="F68" s="61"/>
      <c r="G68" s="61"/>
      <c r="H68" s="61"/>
    </row>
    <row r="69" spans="3:8">
      <c r="C69" s="61"/>
      <c r="D69" s="61"/>
      <c r="E69" s="61"/>
      <c r="F69" s="61"/>
      <c r="G69" s="61"/>
      <c r="H69" s="61"/>
    </row>
    <row r="70" spans="3:8">
      <c r="C70" s="61"/>
      <c r="D70" s="61"/>
      <c r="E70" s="61"/>
      <c r="F70" s="61"/>
      <c r="G70" s="61"/>
      <c r="H70" s="61"/>
    </row>
    <row r="71" spans="3:8">
      <c r="C71" s="61"/>
      <c r="D71" s="61"/>
      <c r="E71" s="61"/>
      <c r="F71" s="61"/>
      <c r="G71" s="61"/>
      <c r="H71" s="61"/>
    </row>
    <row r="72" spans="3:8">
      <c r="C72" s="61"/>
      <c r="D72" s="61"/>
      <c r="E72" s="61"/>
      <c r="F72" s="61"/>
      <c r="G72" s="61"/>
      <c r="H72" s="61"/>
    </row>
    <row r="73" spans="3:8">
      <c r="C73" s="61"/>
      <c r="D73" s="61"/>
      <c r="E73" s="61"/>
      <c r="F73" s="61"/>
      <c r="G73" s="61"/>
      <c r="H73" s="61"/>
    </row>
    <row r="74" spans="3:8">
      <c r="C74" s="61"/>
      <c r="D74" s="61"/>
      <c r="E74" s="61"/>
      <c r="F74" s="61"/>
      <c r="G74" s="61"/>
      <c r="H74" s="61"/>
    </row>
    <row r="75" spans="3:8">
      <c r="C75" s="61"/>
      <c r="D75" s="61"/>
      <c r="E75" s="61"/>
      <c r="F75" s="61"/>
      <c r="G75" s="61"/>
      <c r="H75" s="61"/>
    </row>
    <row r="76" spans="3:8">
      <c r="C76" s="61"/>
      <c r="D76" s="61"/>
      <c r="E76" s="61"/>
      <c r="F76" s="61"/>
      <c r="G76" s="61"/>
      <c r="H76" s="61"/>
    </row>
  </sheetData>
  <mergeCells count="20">
    <mergeCell ref="A38:B38"/>
    <mergeCell ref="A42:B42"/>
    <mergeCell ref="A32:B32"/>
    <mergeCell ref="A35:B35"/>
    <mergeCell ref="A36:B37"/>
    <mergeCell ref="D36:H36"/>
    <mergeCell ref="J36:N36"/>
    <mergeCell ref="P36:T36"/>
    <mergeCell ref="A19:B19"/>
    <mergeCell ref="D19:H19"/>
    <mergeCell ref="J19:N19"/>
    <mergeCell ref="P19:T19"/>
    <mergeCell ref="A21:B21"/>
    <mergeCell ref="A31:B31"/>
    <mergeCell ref="A18:B18"/>
    <mergeCell ref="A4:B4"/>
    <mergeCell ref="D4:H4"/>
    <mergeCell ref="J4:N4"/>
    <mergeCell ref="P4:T4"/>
    <mergeCell ref="A17:B17"/>
  </mergeCell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Y83"/>
  <sheetViews>
    <sheetView showGridLines="0" showZeros="0" zoomScaleNormal="100" workbookViewId="0">
      <selection activeCell="U2" sqref="U2"/>
    </sheetView>
  </sheetViews>
  <sheetFormatPr baseColWidth="10" defaultColWidth="10.140625" defaultRowHeight="12.75"/>
  <cols>
    <col min="1" max="1" width="8.28515625" style="161" customWidth="1"/>
    <col min="2" max="5" width="10.7109375" style="161" customWidth="1"/>
    <col min="6" max="7" width="10.7109375" style="161" hidden="1" customWidth="1"/>
    <col min="8" max="13" width="10.7109375" style="161" customWidth="1"/>
    <col min="14" max="15" width="10.7109375" style="161" hidden="1" customWidth="1"/>
    <col min="16" max="17" width="10.7109375" style="161" customWidth="1"/>
    <col min="18" max="18" width="6.28515625" style="148" customWidth="1"/>
    <col min="19" max="21" width="7.7109375" style="149" customWidth="1"/>
    <col min="22" max="25" width="10.140625" style="149"/>
    <col min="26" max="16384" width="10.140625" style="148"/>
  </cols>
  <sheetData>
    <row r="1" spans="1:25" ht="18.95" customHeight="1">
      <c r="A1" s="393" t="s">
        <v>176</v>
      </c>
      <c r="B1" s="394"/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</row>
    <row r="2" spans="1:25" ht="18.95" customHeight="1">
      <c r="A2" s="395" t="s">
        <v>188</v>
      </c>
      <c r="B2" s="396"/>
      <c r="C2" s="396"/>
      <c r="D2" s="396"/>
      <c r="E2" s="396"/>
      <c r="F2" s="396"/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U2" s="250"/>
    </row>
    <row r="3" spans="1:25" ht="18.95" customHeight="1">
      <c r="A3" s="397" t="s">
        <v>177</v>
      </c>
      <c r="B3" s="398"/>
      <c r="C3" s="398"/>
      <c r="D3" s="398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398"/>
      <c r="P3" s="398"/>
      <c r="Q3" s="398"/>
    </row>
    <row r="4" spans="1:25" ht="14.25" customHeight="1" thickBot="1">
      <c r="A4" s="151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</row>
    <row r="5" spans="1:25" ht="14.25" customHeight="1" thickTop="1">
      <c r="A5" s="383" t="s">
        <v>0</v>
      </c>
      <c r="B5" s="386" t="s">
        <v>29</v>
      </c>
      <c r="C5" s="387"/>
      <c r="D5" s="387"/>
      <c r="E5" s="387"/>
      <c r="F5" s="387"/>
      <c r="G5" s="387"/>
      <c r="H5" s="387"/>
      <c r="I5" s="388"/>
      <c r="J5" s="386" t="s">
        <v>30</v>
      </c>
      <c r="K5" s="387"/>
      <c r="L5" s="387"/>
      <c r="M5" s="387"/>
      <c r="N5" s="387"/>
      <c r="O5" s="387"/>
      <c r="P5" s="387"/>
      <c r="Q5" s="388"/>
    </row>
    <row r="6" spans="1:25" ht="14.25" customHeight="1">
      <c r="A6" s="384"/>
      <c r="B6" s="389" t="s">
        <v>3</v>
      </c>
      <c r="C6" s="390"/>
      <c r="D6" s="391" t="s">
        <v>4</v>
      </c>
      <c r="E6" s="392"/>
      <c r="F6" s="389" t="s">
        <v>5</v>
      </c>
      <c r="G6" s="390"/>
      <c r="H6" s="389" t="s">
        <v>6</v>
      </c>
      <c r="I6" s="390"/>
      <c r="J6" s="389" t="s">
        <v>3</v>
      </c>
      <c r="K6" s="390"/>
      <c r="L6" s="391" t="s">
        <v>4</v>
      </c>
      <c r="M6" s="392"/>
      <c r="N6" s="389" t="s">
        <v>5</v>
      </c>
      <c r="O6" s="390"/>
      <c r="P6" s="389" t="s">
        <v>6</v>
      </c>
      <c r="Q6" s="390"/>
    </row>
    <row r="7" spans="1:25" ht="14.25" customHeight="1">
      <c r="A7" s="385"/>
      <c r="B7" s="184" t="s">
        <v>7</v>
      </c>
      <c r="C7" s="185" t="s">
        <v>8</v>
      </c>
      <c r="D7" s="186" t="s">
        <v>7</v>
      </c>
      <c r="E7" s="187" t="s">
        <v>8</v>
      </c>
      <c r="F7" s="184" t="s">
        <v>7</v>
      </c>
      <c r="G7" s="186" t="s">
        <v>8</v>
      </c>
      <c r="H7" s="184" t="s">
        <v>7</v>
      </c>
      <c r="I7" s="186" t="s">
        <v>8</v>
      </c>
      <c r="J7" s="188" t="s">
        <v>7</v>
      </c>
      <c r="K7" s="189" t="s">
        <v>8</v>
      </c>
      <c r="L7" s="186" t="s">
        <v>7</v>
      </c>
      <c r="M7" s="186" t="s">
        <v>8</v>
      </c>
      <c r="N7" s="184" t="s">
        <v>7</v>
      </c>
      <c r="O7" s="186" t="s">
        <v>8</v>
      </c>
      <c r="P7" s="184" t="s">
        <v>7</v>
      </c>
      <c r="Q7" s="187" t="s">
        <v>8</v>
      </c>
    </row>
    <row r="8" spans="1:25" ht="14.25" customHeight="1">
      <c r="A8" s="153" t="s">
        <v>9</v>
      </c>
      <c r="B8" s="154">
        <v>0</v>
      </c>
      <c r="C8" s="155">
        <v>0</v>
      </c>
      <c r="D8" s="154">
        <v>0</v>
      </c>
      <c r="E8" s="155">
        <v>0</v>
      </c>
      <c r="F8" s="154">
        <v>0</v>
      </c>
      <c r="G8" s="155">
        <v>0</v>
      </c>
      <c r="H8" s="154">
        <v>0</v>
      </c>
      <c r="I8" s="155">
        <v>0</v>
      </c>
      <c r="J8" s="154">
        <v>0</v>
      </c>
      <c r="K8" s="155">
        <v>0</v>
      </c>
      <c r="L8" s="154">
        <v>0</v>
      </c>
      <c r="M8" s="155">
        <v>0</v>
      </c>
      <c r="N8" s="154">
        <v>0</v>
      </c>
      <c r="O8" s="155">
        <v>0</v>
      </c>
      <c r="P8" s="154">
        <v>0</v>
      </c>
      <c r="Q8" s="155">
        <v>0</v>
      </c>
    </row>
    <row r="9" spans="1:25" ht="14.25" customHeight="1">
      <c r="A9" s="156" t="s">
        <v>10</v>
      </c>
      <c r="B9" s="154">
        <v>0</v>
      </c>
      <c r="C9" s="155">
        <v>0</v>
      </c>
      <c r="D9" s="154">
        <v>0</v>
      </c>
      <c r="E9" s="155">
        <v>0</v>
      </c>
      <c r="F9" s="154">
        <v>0</v>
      </c>
      <c r="G9" s="155">
        <v>0</v>
      </c>
      <c r="H9" s="154">
        <v>0</v>
      </c>
      <c r="I9" s="155">
        <v>0</v>
      </c>
      <c r="J9" s="154">
        <v>0</v>
      </c>
      <c r="K9" s="155">
        <v>0</v>
      </c>
      <c r="L9" s="154">
        <v>0</v>
      </c>
      <c r="M9" s="155">
        <v>0</v>
      </c>
      <c r="N9" s="154">
        <v>0</v>
      </c>
      <c r="O9" s="155">
        <v>0</v>
      </c>
      <c r="P9" s="154">
        <v>0</v>
      </c>
      <c r="Q9" s="155">
        <v>0</v>
      </c>
    </row>
    <row r="10" spans="1:25" ht="14.25" customHeight="1">
      <c r="A10" s="157" t="s">
        <v>11</v>
      </c>
      <c r="B10" s="154">
        <v>0</v>
      </c>
      <c r="C10" s="155">
        <v>0</v>
      </c>
      <c r="D10" s="154">
        <v>0</v>
      </c>
      <c r="E10" s="155">
        <v>0</v>
      </c>
      <c r="F10" s="154">
        <v>0</v>
      </c>
      <c r="G10" s="155">
        <v>0</v>
      </c>
      <c r="H10" s="154">
        <v>0</v>
      </c>
      <c r="I10" s="155">
        <v>0</v>
      </c>
      <c r="J10" s="154">
        <v>0</v>
      </c>
      <c r="K10" s="155">
        <v>0</v>
      </c>
      <c r="L10" s="154">
        <v>0</v>
      </c>
      <c r="M10" s="155">
        <v>0</v>
      </c>
      <c r="N10" s="154">
        <v>0</v>
      </c>
      <c r="O10" s="155">
        <v>0</v>
      </c>
      <c r="P10" s="154">
        <v>0</v>
      </c>
      <c r="Q10" s="155">
        <v>0</v>
      </c>
    </row>
    <row r="11" spans="1:25" ht="14.25" customHeight="1">
      <c r="A11" s="157" t="s">
        <v>12</v>
      </c>
      <c r="B11" s="154">
        <v>5</v>
      </c>
      <c r="C11" s="155">
        <v>851.79200000000003</v>
      </c>
      <c r="D11" s="154">
        <v>0</v>
      </c>
      <c r="E11" s="155">
        <v>0</v>
      </c>
      <c r="F11" s="154">
        <v>0</v>
      </c>
      <c r="G11" s="155">
        <v>0</v>
      </c>
      <c r="H11" s="154">
        <v>5</v>
      </c>
      <c r="I11" s="155">
        <v>851.79200000000003</v>
      </c>
      <c r="J11" s="154">
        <v>0</v>
      </c>
      <c r="K11" s="155">
        <v>0</v>
      </c>
      <c r="L11" s="154">
        <v>0</v>
      </c>
      <c r="M11" s="155">
        <v>0</v>
      </c>
      <c r="N11" s="154">
        <v>0</v>
      </c>
      <c r="O11" s="155">
        <v>0</v>
      </c>
      <c r="P11" s="154">
        <v>0</v>
      </c>
      <c r="Q11" s="155">
        <v>0</v>
      </c>
    </row>
    <row r="12" spans="1:25" ht="14.25" customHeight="1">
      <c r="A12" s="157" t="s">
        <v>13</v>
      </c>
      <c r="B12" s="154">
        <v>241</v>
      </c>
      <c r="C12" s="155">
        <v>746.59053941908678</v>
      </c>
      <c r="D12" s="154">
        <v>98</v>
      </c>
      <c r="E12" s="155">
        <v>716.19795918367356</v>
      </c>
      <c r="F12" s="154">
        <v>0</v>
      </c>
      <c r="G12" s="155">
        <v>0</v>
      </c>
      <c r="H12" s="154">
        <v>339</v>
      </c>
      <c r="I12" s="155">
        <v>737.80448377581092</v>
      </c>
      <c r="J12" s="154">
        <v>0</v>
      </c>
      <c r="K12" s="155">
        <v>0</v>
      </c>
      <c r="L12" s="154">
        <v>0</v>
      </c>
      <c r="M12" s="155">
        <v>0</v>
      </c>
      <c r="N12" s="154">
        <v>0</v>
      </c>
      <c r="O12" s="155">
        <v>0</v>
      </c>
      <c r="P12" s="154">
        <v>0</v>
      </c>
      <c r="Q12" s="155">
        <v>0</v>
      </c>
    </row>
    <row r="13" spans="1:25" ht="14.25" customHeight="1">
      <c r="A13" s="157" t="s">
        <v>14</v>
      </c>
      <c r="B13" s="154">
        <v>1935</v>
      </c>
      <c r="C13" s="155">
        <v>750.35651162790657</v>
      </c>
      <c r="D13" s="154">
        <v>810</v>
      </c>
      <c r="E13" s="155">
        <v>679.45116049382705</v>
      </c>
      <c r="F13" s="154">
        <v>0</v>
      </c>
      <c r="G13" s="155">
        <v>0</v>
      </c>
      <c r="H13" s="154">
        <v>2745</v>
      </c>
      <c r="I13" s="155">
        <v>729.43362112932573</v>
      </c>
      <c r="J13" s="154">
        <v>0</v>
      </c>
      <c r="K13" s="155">
        <v>0</v>
      </c>
      <c r="L13" s="154">
        <v>0</v>
      </c>
      <c r="M13" s="155">
        <v>0</v>
      </c>
      <c r="N13" s="154">
        <v>0</v>
      </c>
      <c r="O13" s="155">
        <v>0</v>
      </c>
      <c r="P13" s="154">
        <v>0</v>
      </c>
      <c r="Q13" s="155">
        <v>0</v>
      </c>
      <c r="S13" s="148"/>
      <c r="T13" s="148"/>
      <c r="U13" s="148"/>
      <c r="V13" s="148"/>
      <c r="W13" s="148"/>
      <c r="X13" s="148"/>
      <c r="Y13" s="148"/>
    </row>
    <row r="14" spans="1:25" ht="14.25" customHeight="1">
      <c r="A14" s="157" t="s">
        <v>15</v>
      </c>
      <c r="B14" s="154">
        <v>8421</v>
      </c>
      <c r="C14" s="155">
        <v>808.79401971262314</v>
      </c>
      <c r="D14" s="154">
        <v>4101</v>
      </c>
      <c r="E14" s="155">
        <v>748.83589612289597</v>
      </c>
      <c r="F14" s="154">
        <v>0</v>
      </c>
      <c r="G14" s="155">
        <v>0</v>
      </c>
      <c r="H14" s="154">
        <v>12522</v>
      </c>
      <c r="I14" s="155">
        <v>789.15751876696982</v>
      </c>
      <c r="J14" s="154">
        <v>0</v>
      </c>
      <c r="K14" s="155">
        <v>0</v>
      </c>
      <c r="L14" s="154">
        <v>0</v>
      </c>
      <c r="M14" s="155">
        <v>0</v>
      </c>
      <c r="N14" s="154">
        <v>0</v>
      </c>
      <c r="O14" s="155">
        <v>0</v>
      </c>
      <c r="P14" s="154">
        <v>0</v>
      </c>
      <c r="Q14" s="155">
        <v>0</v>
      </c>
      <c r="S14" s="148"/>
      <c r="T14" s="148"/>
      <c r="U14" s="148"/>
      <c r="V14" s="148"/>
      <c r="W14" s="148"/>
      <c r="X14" s="148"/>
      <c r="Y14" s="148"/>
    </row>
    <row r="15" spans="1:25" ht="14.25" customHeight="1">
      <c r="A15" s="157" t="s">
        <v>16</v>
      </c>
      <c r="B15" s="154">
        <v>22720</v>
      </c>
      <c r="C15" s="155">
        <v>868.52519234154886</v>
      </c>
      <c r="D15" s="154">
        <v>12169</v>
      </c>
      <c r="E15" s="155">
        <v>811.36850850521876</v>
      </c>
      <c r="F15" s="154">
        <v>0</v>
      </c>
      <c r="G15" s="155">
        <v>0</v>
      </c>
      <c r="H15" s="154">
        <v>34889</v>
      </c>
      <c r="I15" s="155">
        <v>848.58940497004778</v>
      </c>
      <c r="J15" s="154">
        <v>0</v>
      </c>
      <c r="K15" s="155">
        <v>0</v>
      </c>
      <c r="L15" s="154">
        <v>0</v>
      </c>
      <c r="M15" s="155">
        <v>0</v>
      </c>
      <c r="N15" s="154">
        <v>0</v>
      </c>
      <c r="O15" s="155">
        <v>0</v>
      </c>
      <c r="P15" s="154">
        <v>0</v>
      </c>
      <c r="Q15" s="155">
        <v>0</v>
      </c>
      <c r="S15" s="148"/>
      <c r="T15" s="148"/>
      <c r="U15" s="148"/>
      <c r="V15" s="148"/>
      <c r="W15" s="148"/>
      <c r="X15" s="148"/>
      <c r="Y15" s="148"/>
    </row>
    <row r="16" spans="1:25" ht="14.25" customHeight="1">
      <c r="A16" s="157" t="s">
        <v>17</v>
      </c>
      <c r="B16" s="154">
        <v>46297</v>
      </c>
      <c r="C16" s="155">
        <v>918.24592651791761</v>
      </c>
      <c r="D16" s="154">
        <v>25751</v>
      </c>
      <c r="E16" s="155">
        <v>843.82280571628246</v>
      </c>
      <c r="F16" s="154">
        <v>0</v>
      </c>
      <c r="G16" s="155">
        <v>0</v>
      </c>
      <c r="H16" s="154">
        <v>72048</v>
      </c>
      <c r="I16" s="155">
        <v>891.6460239007331</v>
      </c>
      <c r="J16" s="154">
        <v>0</v>
      </c>
      <c r="K16" s="155">
        <v>0</v>
      </c>
      <c r="L16" s="154">
        <v>0</v>
      </c>
      <c r="M16" s="155">
        <v>0</v>
      </c>
      <c r="N16" s="154">
        <v>0</v>
      </c>
      <c r="O16" s="155">
        <v>0</v>
      </c>
      <c r="P16" s="154">
        <v>0</v>
      </c>
      <c r="Q16" s="155">
        <v>0</v>
      </c>
      <c r="S16" s="148"/>
      <c r="T16" s="148"/>
      <c r="U16" s="148"/>
      <c r="V16" s="148"/>
      <c r="W16" s="148"/>
      <c r="X16" s="148"/>
      <c r="Y16" s="148"/>
    </row>
    <row r="17" spans="1:25" ht="14.25" customHeight="1">
      <c r="A17" s="157" t="s">
        <v>18</v>
      </c>
      <c r="B17" s="154">
        <v>71997</v>
      </c>
      <c r="C17" s="155">
        <v>924.47011833826207</v>
      </c>
      <c r="D17" s="154">
        <v>40912</v>
      </c>
      <c r="E17" s="155">
        <v>847.67882943879385</v>
      </c>
      <c r="F17" s="154">
        <v>0</v>
      </c>
      <c r="G17" s="155">
        <v>0</v>
      </c>
      <c r="H17" s="154">
        <v>112909</v>
      </c>
      <c r="I17" s="155">
        <v>896.64518665473781</v>
      </c>
      <c r="J17" s="154">
        <v>44</v>
      </c>
      <c r="K17" s="155">
        <v>2355.2018181818185</v>
      </c>
      <c r="L17" s="154">
        <v>12</v>
      </c>
      <c r="M17" s="155">
        <v>1822.7025000000001</v>
      </c>
      <c r="N17" s="154">
        <v>0</v>
      </c>
      <c r="O17" s="155">
        <v>0</v>
      </c>
      <c r="P17" s="154">
        <v>56</v>
      </c>
      <c r="Q17" s="155">
        <v>2241.0948214285713</v>
      </c>
      <c r="S17" s="148"/>
      <c r="T17" s="148"/>
      <c r="U17" s="148"/>
      <c r="V17" s="148"/>
      <c r="W17" s="148"/>
      <c r="X17" s="148"/>
      <c r="Y17" s="148"/>
    </row>
    <row r="18" spans="1:25" ht="14.25" customHeight="1">
      <c r="A18" s="157" t="s">
        <v>19</v>
      </c>
      <c r="B18" s="154">
        <v>106861</v>
      </c>
      <c r="C18" s="155">
        <v>945.35437109890461</v>
      </c>
      <c r="D18" s="154">
        <v>59096</v>
      </c>
      <c r="E18" s="155">
        <v>842.59448236767287</v>
      </c>
      <c r="F18" s="154">
        <v>0</v>
      </c>
      <c r="G18" s="155">
        <v>0</v>
      </c>
      <c r="H18" s="154">
        <v>165957</v>
      </c>
      <c r="I18" s="155">
        <v>908.76237206023279</v>
      </c>
      <c r="J18" s="154">
        <v>544</v>
      </c>
      <c r="K18" s="155">
        <v>2347.3473345588241</v>
      </c>
      <c r="L18" s="154">
        <v>158</v>
      </c>
      <c r="M18" s="155">
        <v>2078.1937974683547</v>
      </c>
      <c r="N18" s="154">
        <v>0</v>
      </c>
      <c r="O18" s="155">
        <v>0</v>
      </c>
      <c r="P18" s="154">
        <v>702</v>
      </c>
      <c r="Q18" s="155">
        <v>2286.7686182336188</v>
      </c>
      <c r="S18" s="148"/>
      <c r="T18" s="148"/>
      <c r="U18" s="148"/>
      <c r="V18" s="148"/>
      <c r="W18" s="148"/>
      <c r="X18" s="148"/>
      <c r="Y18" s="148"/>
    </row>
    <row r="19" spans="1:25" ht="14.25" customHeight="1">
      <c r="A19" s="157" t="s">
        <v>20</v>
      </c>
      <c r="B19" s="154">
        <v>152140</v>
      </c>
      <c r="C19" s="155">
        <v>1078.9455293151047</v>
      </c>
      <c r="D19" s="154">
        <v>85402</v>
      </c>
      <c r="E19" s="155">
        <v>913.91141636027248</v>
      </c>
      <c r="F19" s="154">
        <v>1</v>
      </c>
      <c r="G19" s="155">
        <v>524.75</v>
      </c>
      <c r="H19" s="154">
        <v>237543</v>
      </c>
      <c r="I19" s="155">
        <v>1019.60975638095</v>
      </c>
      <c r="J19" s="154">
        <v>14270</v>
      </c>
      <c r="K19" s="155">
        <v>2348.0496853538903</v>
      </c>
      <c r="L19" s="154">
        <v>1080</v>
      </c>
      <c r="M19" s="155">
        <v>2142.617305555556</v>
      </c>
      <c r="N19" s="154">
        <v>0</v>
      </c>
      <c r="O19" s="155">
        <v>0</v>
      </c>
      <c r="P19" s="154">
        <v>15350</v>
      </c>
      <c r="Q19" s="155">
        <v>2333.5958110749193</v>
      </c>
      <c r="S19" s="148"/>
      <c r="T19" s="148"/>
      <c r="U19" s="148"/>
      <c r="V19" s="148"/>
      <c r="W19" s="148"/>
      <c r="X19" s="148"/>
      <c r="Y19" s="148"/>
    </row>
    <row r="20" spans="1:25" ht="14.25" customHeight="1">
      <c r="A20" s="157" t="s">
        <v>21</v>
      </c>
      <c r="B20" s="154">
        <v>192795</v>
      </c>
      <c r="C20" s="155">
        <v>1166.7707909956155</v>
      </c>
      <c r="D20" s="154">
        <v>113843</v>
      </c>
      <c r="E20" s="155">
        <v>969.74136143636588</v>
      </c>
      <c r="F20" s="154">
        <v>0</v>
      </c>
      <c r="G20" s="155">
        <v>0</v>
      </c>
      <c r="H20" s="154">
        <v>306638</v>
      </c>
      <c r="I20" s="155">
        <v>1093.6212747930781</v>
      </c>
      <c r="J20" s="154">
        <v>220881</v>
      </c>
      <c r="K20" s="155">
        <v>1651.3855342922154</v>
      </c>
      <c r="L20" s="154">
        <v>94382</v>
      </c>
      <c r="M20" s="155">
        <v>1453.5787937318557</v>
      </c>
      <c r="N20" s="154">
        <v>0</v>
      </c>
      <c r="O20" s="155">
        <v>0</v>
      </c>
      <c r="P20" s="154">
        <v>315263</v>
      </c>
      <c r="Q20" s="155">
        <v>1592.1670538883373</v>
      </c>
      <c r="S20" s="148"/>
      <c r="T20" s="148"/>
      <c r="U20" s="148"/>
      <c r="V20" s="148"/>
      <c r="W20" s="148"/>
      <c r="X20" s="148"/>
      <c r="Y20" s="148"/>
    </row>
    <row r="21" spans="1:25" ht="14.25" customHeight="1">
      <c r="A21" s="157" t="s">
        <v>22</v>
      </c>
      <c r="B21" s="154">
        <v>1099</v>
      </c>
      <c r="C21" s="155">
        <v>1148.7740855323025</v>
      </c>
      <c r="D21" s="154">
        <v>638</v>
      </c>
      <c r="E21" s="155">
        <v>952.94904388714792</v>
      </c>
      <c r="F21" s="154">
        <v>0</v>
      </c>
      <c r="G21" s="155">
        <v>0</v>
      </c>
      <c r="H21" s="154">
        <v>1737</v>
      </c>
      <c r="I21" s="155">
        <v>1076.8475590097876</v>
      </c>
      <c r="J21" s="154">
        <v>925807</v>
      </c>
      <c r="K21" s="155">
        <v>1450.5082705790742</v>
      </c>
      <c r="L21" s="154">
        <v>599269</v>
      </c>
      <c r="M21" s="155">
        <v>1125.9711707597082</v>
      </c>
      <c r="N21" s="154">
        <v>0</v>
      </c>
      <c r="O21" s="155">
        <v>0</v>
      </c>
      <c r="P21" s="154">
        <v>1525076</v>
      </c>
      <c r="Q21" s="155">
        <v>1322.9834631126585</v>
      </c>
      <c r="S21" s="148"/>
      <c r="T21" s="148"/>
      <c r="U21" s="148"/>
      <c r="V21" s="148"/>
      <c r="W21" s="148"/>
      <c r="X21" s="148"/>
      <c r="Y21" s="148"/>
    </row>
    <row r="22" spans="1:25" ht="14.25" customHeight="1">
      <c r="A22" s="157" t="s">
        <v>23</v>
      </c>
      <c r="B22" s="154">
        <v>16</v>
      </c>
      <c r="C22" s="155">
        <v>584.24937499999999</v>
      </c>
      <c r="D22" s="154">
        <v>49</v>
      </c>
      <c r="E22" s="155">
        <v>515.34979591836736</v>
      </c>
      <c r="F22" s="154">
        <v>0</v>
      </c>
      <c r="G22" s="155">
        <v>0</v>
      </c>
      <c r="H22" s="154">
        <v>65</v>
      </c>
      <c r="I22" s="155">
        <v>532.30969230769222</v>
      </c>
      <c r="J22" s="154">
        <v>888221</v>
      </c>
      <c r="K22" s="155">
        <v>1420.7319776384459</v>
      </c>
      <c r="L22" s="154">
        <v>548692</v>
      </c>
      <c r="M22" s="155">
        <v>927.84118751503502</v>
      </c>
      <c r="N22" s="154">
        <v>2</v>
      </c>
      <c r="O22" s="155">
        <v>1095.01</v>
      </c>
      <c r="P22" s="154">
        <v>1436915</v>
      </c>
      <c r="Q22" s="155">
        <v>1232.5191154591591</v>
      </c>
      <c r="S22" s="148"/>
      <c r="T22" s="148"/>
      <c r="U22" s="148"/>
      <c r="V22" s="148"/>
      <c r="W22" s="148"/>
      <c r="X22" s="148"/>
      <c r="Y22" s="148"/>
    </row>
    <row r="23" spans="1:25" ht="14.25" customHeight="1">
      <c r="A23" s="157" t="s">
        <v>24</v>
      </c>
      <c r="B23" s="154">
        <v>45</v>
      </c>
      <c r="C23" s="155">
        <v>389.36755555555573</v>
      </c>
      <c r="D23" s="154">
        <v>155</v>
      </c>
      <c r="E23" s="155">
        <v>416.93387096774165</v>
      </c>
      <c r="F23" s="154">
        <v>0</v>
      </c>
      <c r="G23" s="155">
        <v>0</v>
      </c>
      <c r="H23" s="154">
        <v>200</v>
      </c>
      <c r="I23" s="155">
        <v>410.73144999999982</v>
      </c>
      <c r="J23" s="154">
        <v>686026</v>
      </c>
      <c r="K23" s="155">
        <v>1298.3607788043023</v>
      </c>
      <c r="L23" s="154">
        <v>421924</v>
      </c>
      <c r="M23" s="155">
        <v>757.32924251760937</v>
      </c>
      <c r="N23" s="154">
        <v>4</v>
      </c>
      <c r="O23" s="155">
        <v>924.93000000000006</v>
      </c>
      <c r="P23" s="154">
        <v>1107954</v>
      </c>
      <c r="Q23" s="155">
        <v>1092.3272398312565</v>
      </c>
      <c r="S23" s="148"/>
      <c r="T23" s="148"/>
      <c r="U23" s="148"/>
      <c r="V23" s="148"/>
      <c r="W23" s="148"/>
      <c r="X23" s="148"/>
      <c r="Y23" s="148"/>
    </row>
    <row r="24" spans="1:25" ht="14.25" customHeight="1">
      <c r="A24" s="157" t="s">
        <v>25</v>
      </c>
      <c r="B24" s="154">
        <v>51</v>
      </c>
      <c r="C24" s="155">
        <v>420.16372549019638</v>
      </c>
      <c r="D24" s="154">
        <v>284</v>
      </c>
      <c r="E24" s="155">
        <v>412.0440845070425</v>
      </c>
      <c r="F24" s="154">
        <v>0</v>
      </c>
      <c r="G24" s="155">
        <v>0</v>
      </c>
      <c r="H24" s="154">
        <v>335</v>
      </c>
      <c r="I24" s="155">
        <v>413.28020895522411</v>
      </c>
      <c r="J24" s="154">
        <v>477814</v>
      </c>
      <c r="K24" s="155">
        <v>1143.0003707718854</v>
      </c>
      <c r="L24" s="154">
        <v>303942</v>
      </c>
      <c r="M24" s="155">
        <v>658.08332083094547</v>
      </c>
      <c r="N24" s="154">
        <v>4</v>
      </c>
      <c r="O24" s="155">
        <v>1121.5650000000001</v>
      </c>
      <c r="P24" s="154">
        <v>781760</v>
      </c>
      <c r="Q24" s="155">
        <v>954.46841245394614</v>
      </c>
      <c r="S24" s="148"/>
      <c r="T24" s="148"/>
      <c r="U24" s="148"/>
      <c r="V24" s="148"/>
      <c r="W24" s="148"/>
      <c r="X24" s="148"/>
      <c r="Y24" s="148"/>
    </row>
    <row r="25" spans="1:25" ht="14.25" customHeight="1">
      <c r="A25" s="157" t="s">
        <v>26</v>
      </c>
      <c r="B25" s="154">
        <v>188</v>
      </c>
      <c r="C25" s="155">
        <v>420.85888297872282</v>
      </c>
      <c r="D25" s="154">
        <v>5777</v>
      </c>
      <c r="E25" s="155">
        <v>411.70117535052674</v>
      </c>
      <c r="F25" s="154">
        <v>0</v>
      </c>
      <c r="G25" s="155">
        <v>0</v>
      </c>
      <c r="H25" s="154">
        <v>5965</v>
      </c>
      <c r="I25" s="155">
        <v>411.98980050293255</v>
      </c>
      <c r="J25" s="154">
        <v>498716</v>
      </c>
      <c r="K25" s="155">
        <v>1050.8613717426203</v>
      </c>
      <c r="L25" s="154">
        <v>391608</v>
      </c>
      <c r="M25" s="155">
        <v>614.51419782027119</v>
      </c>
      <c r="N25" s="154">
        <v>28</v>
      </c>
      <c r="O25" s="155">
        <v>636.54142857142858</v>
      </c>
      <c r="P25" s="154">
        <v>890352</v>
      </c>
      <c r="Q25" s="155">
        <v>858.92756910749165</v>
      </c>
      <c r="S25" s="148"/>
      <c r="T25" s="148"/>
      <c r="U25" s="148"/>
      <c r="V25" s="148"/>
      <c r="W25" s="148"/>
      <c r="X25" s="148"/>
      <c r="Y25" s="148"/>
    </row>
    <row r="26" spans="1:25" ht="14.25" customHeight="1">
      <c r="A26" s="157" t="s">
        <v>5</v>
      </c>
      <c r="B26" s="154">
        <v>7</v>
      </c>
      <c r="C26" s="155">
        <v>916.97285714285704</v>
      </c>
      <c r="D26" s="154">
        <v>1</v>
      </c>
      <c r="E26" s="155">
        <v>499.5</v>
      </c>
      <c r="F26" s="154">
        <v>0</v>
      </c>
      <c r="G26" s="155">
        <v>0</v>
      </c>
      <c r="H26" s="154">
        <v>8</v>
      </c>
      <c r="I26" s="155">
        <v>864.78874999999994</v>
      </c>
      <c r="J26" s="154">
        <v>58</v>
      </c>
      <c r="K26" s="155">
        <v>1662.8949999999998</v>
      </c>
      <c r="L26" s="154">
        <v>13</v>
      </c>
      <c r="M26" s="155">
        <v>767.89846153846145</v>
      </c>
      <c r="N26" s="154">
        <v>0</v>
      </c>
      <c r="O26" s="155">
        <v>0</v>
      </c>
      <c r="P26" s="154">
        <v>71</v>
      </c>
      <c r="Q26" s="155">
        <v>1499.022394366197</v>
      </c>
      <c r="S26" s="148"/>
      <c r="T26" s="148"/>
      <c r="U26" s="148"/>
      <c r="V26" s="148"/>
      <c r="W26" s="148"/>
      <c r="X26" s="148"/>
      <c r="Y26" s="148"/>
    </row>
    <row r="27" spans="1:25" ht="14.25" customHeight="1">
      <c r="A27" s="181" t="s">
        <v>6</v>
      </c>
      <c r="B27" s="182">
        <v>604818</v>
      </c>
      <c r="C27" s="183">
        <v>1039.597337579238</v>
      </c>
      <c r="D27" s="182">
        <v>349086</v>
      </c>
      <c r="E27" s="183">
        <v>892.07372332319278</v>
      </c>
      <c r="F27" s="182">
        <v>1</v>
      </c>
      <c r="G27" s="183">
        <v>524.75</v>
      </c>
      <c r="H27" s="182">
        <v>953905</v>
      </c>
      <c r="I27" s="183">
        <v>985.60984065499156</v>
      </c>
      <c r="J27" s="182">
        <v>3712381</v>
      </c>
      <c r="K27" s="183">
        <v>1337.5486756316197</v>
      </c>
      <c r="L27" s="182">
        <v>2361080</v>
      </c>
      <c r="M27" s="183">
        <v>882.61633850610701</v>
      </c>
      <c r="N27" s="182">
        <v>38</v>
      </c>
      <c r="O27" s="183">
        <v>742.08315789473681</v>
      </c>
      <c r="P27" s="182">
        <v>6073499</v>
      </c>
      <c r="Q27" s="183">
        <v>1160.6894598434917</v>
      </c>
      <c r="S27" s="148"/>
      <c r="T27" s="148"/>
      <c r="U27" s="148"/>
      <c r="V27" s="148"/>
      <c r="W27" s="148"/>
      <c r="X27" s="148"/>
      <c r="Y27" s="148"/>
    </row>
    <row r="28" spans="1:25" ht="14.25" customHeight="1" thickBot="1">
      <c r="A28" s="158" t="s">
        <v>27</v>
      </c>
      <c r="B28" s="159">
        <v>54.285794135634013</v>
      </c>
      <c r="C28" s="159" t="s">
        <v>28</v>
      </c>
      <c r="D28" s="159">
        <v>55.187304403890096</v>
      </c>
      <c r="E28" s="159" t="s">
        <v>28</v>
      </c>
      <c r="F28" s="159">
        <v>58</v>
      </c>
      <c r="G28" s="159" t="s">
        <v>28</v>
      </c>
      <c r="H28" s="159">
        <v>54.615378758802521</v>
      </c>
      <c r="I28" s="159" t="s">
        <v>28</v>
      </c>
      <c r="J28" s="159">
        <v>74.54328418665807</v>
      </c>
      <c r="K28" s="159" t="s">
        <v>28</v>
      </c>
      <c r="L28" s="159">
        <v>75.380450421874002</v>
      </c>
      <c r="M28" s="159" t="s">
        <v>28</v>
      </c>
      <c r="N28" s="159">
        <v>85.358974358974365</v>
      </c>
      <c r="O28" s="159" t="s">
        <v>28</v>
      </c>
      <c r="P28" s="159">
        <v>74.86799712198642</v>
      </c>
      <c r="Q28" s="159" t="s">
        <v>28</v>
      </c>
      <c r="S28" s="148"/>
      <c r="T28" s="148"/>
      <c r="U28" s="148"/>
      <c r="V28" s="148"/>
      <c r="W28" s="148"/>
      <c r="X28" s="148"/>
      <c r="Y28" s="148"/>
    </row>
    <row r="29" spans="1:25" ht="14.25" customHeight="1" thickTop="1" thickBot="1">
      <c r="A29" s="160"/>
      <c r="B29" s="227"/>
      <c r="C29" s="228"/>
      <c r="D29" s="229"/>
      <c r="E29" s="229"/>
      <c r="F29" s="227"/>
      <c r="G29" s="229"/>
      <c r="H29" s="227"/>
      <c r="I29" s="229"/>
      <c r="J29" s="227"/>
      <c r="K29" s="228"/>
      <c r="L29" s="227"/>
      <c r="M29" s="228"/>
      <c r="N29" s="227"/>
      <c r="O29" s="228"/>
      <c r="P29" s="227"/>
      <c r="Q29" s="228"/>
      <c r="S29" s="148"/>
      <c r="T29" s="148"/>
      <c r="U29" s="148"/>
      <c r="V29" s="148"/>
      <c r="W29" s="148"/>
      <c r="X29" s="148"/>
      <c r="Y29" s="148"/>
    </row>
    <row r="30" spans="1:25" ht="14.25" customHeight="1" thickTop="1">
      <c r="A30" s="383" t="s">
        <v>0</v>
      </c>
      <c r="B30" s="386" t="s">
        <v>31</v>
      </c>
      <c r="C30" s="387"/>
      <c r="D30" s="387"/>
      <c r="E30" s="387"/>
      <c r="F30" s="387"/>
      <c r="G30" s="387"/>
      <c r="H30" s="387"/>
      <c r="I30" s="388"/>
      <c r="J30" s="386" t="s">
        <v>32</v>
      </c>
      <c r="K30" s="387"/>
      <c r="L30" s="387"/>
      <c r="M30" s="387"/>
      <c r="N30" s="387"/>
      <c r="O30" s="387"/>
      <c r="P30" s="387"/>
      <c r="Q30" s="388"/>
      <c r="S30" s="148"/>
      <c r="T30" s="148"/>
      <c r="U30" s="148"/>
      <c r="V30" s="148"/>
      <c r="W30" s="148"/>
      <c r="X30" s="148"/>
      <c r="Y30" s="148"/>
    </row>
    <row r="31" spans="1:25" ht="14.25" customHeight="1">
      <c r="A31" s="384"/>
      <c r="B31" s="389" t="s">
        <v>3</v>
      </c>
      <c r="C31" s="390"/>
      <c r="D31" s="391" t="s">
        <v>4</v>
      </c>
      <c r="E31" s="392"/>
      <c r="F31" s="389" t="s">
        <v>5</v>
      </c>
      <c r="G31" s="390"/>
      <c r="H31" s="389" t="s">
        <v>6</v>
      </c>
      <c r="I31" s="390"/>
      <c r="J31" s="389" t="s">
        <v>3</v>
      </c>
      <c r="K31" s="390"/>
      <c r="L31" s="391" t="s">
        <v>4</v>
      </c>
      <c r="M31" s="392"/>
      <c r="N31" s="389" t="s">
        <v>5</v>
      </c>
      <c r="O31" s="390"/>
      <c r="P31" s="389" t="s">
        <v>6</v>
      </c>
      <c r="Q31" s="390"/>
      <c r="S31" s="148"/>
      <c r="T31" s="148"/>
      <c r="U31" s="148"/>
      <c r="V31" s="148"/>
      <c r="W31" s="148"/>
      <c r="X31" s="148"/>
      <c r="Y31" s="148"/>
    </row>
    <row r="32" spans="1:25" ht="14.25" customHeight="1">
      <c r="A32" s="385"/>
      <c r="B32" s="184" t="s">
        <v>7</v>
      </c>
      <c r="C32" s="185" t="s">
        <v>8</v>
      </c>
      <c r="D32" s="186" t="s">
        <v>7</v>
      </c>
      <c r="E32" s="187" t="s">
        <v>8</v>
      </c>
      <c r="F32" s="184" t="s">
        <v>7</v>
      </c>
      <c r="G32" s="186" t="s">
        <v>8</v>
      </c>
      <c r="H32" s="184" t="s">
        <v>7</v>
      </c>
      <c r="I32" s="186" t="s">
        <v>8</v>
      </c>
      <c r="J32" s="188" t="s">
        <v>7</v>
      </c>
      <c r="K32" s="189" t="s">
        <v>8</v>
      </c>
      <c r="L32" s="186" t="s">
        <v>7</v>
      </c>
      <c r="M32" s="186" t="s">
        <v>8</v>
      </c>
      <c r="N32" s="184" t="s">
        <v>7</v>
      </c>
      <c r="O32" s="186" t="s">
        <v>8</v>
      </c>
      <c r="P32" s="184" t="s">
        <v>7</v>
      </c>
      <c r="Q32" s="187" t="s">
        <v>8</v>
      </c>
      <c r="S32" s="148"/>
      <c r="T32" s="148"/>
      <c r="U32" s="148"/>
      <c r="V32" s="148"/>
      <c r="W32" s="148"/>
      <c r="X32" s="148"/>
      <c r="Y32" s="148"/>
    </row>
    <row r="33" spans="1:25" ht="14.25" customHeight="1">
      <c r="A33" s="153" t="s">
        <v>9</v>
      </c>
      <c r="B33" s="154">
        <v>0</v>
      </c>
      <c r="C33" s="155">
        <v>0</v>
      </c>
      <c r="D33" s="154">
        <v>0</v>
      </c>
      <c r="E33" s="155">
        <v>0</v>
      </c>
      <c r="F33" s="154">
        <v>0</v>
      </c>
      <c r="G33" s="155">
        <v>0</v>
      </c>
      <c r="H33" s="154">
        <v>0</v>
      </c>
      <c r="I33" s="155">
        <v>0</v>
      </c>
      <c r="J33" s="154">
        <v>1306</v>
      </c>
      <c r="K33" s="155">
        <v>294.85882082695247</v>
      </c>
      <c r="L33" s="154">
        <v>1259</v>
      </c>
      <c r="M33" s="155">
        <v>297.98335186656107</v>
      </c>
      <c r="N33" s="154">
        <v>0</v>
      </c>
      <c r="O33" s="155">
        <v>0</v>
      </c>
      <c r="P33" s="154">
        <v>2565</v>
      </c>
      <c r="Q33" s="155">
        <v>296.39246003898648</v>
      </c>
      <c r="S33" s="148"/>
      <c r="T33" s="148"/>
      <c r="U33" s="148"/>
      <c r="V33" s="148"/>
      <c r="W33" s="148"/>
      <c r="X33" s="148"/>
      <c r="Y33" s="148"/>
    </row>
    <row r="34" spans="1:25" ht="14.25" customHeight="1">
      <c r="A34" s="156" t="s">
        <v>10</v>
      </c>
      <c r="B34" s="154">
        <v>0</v>
      </c>
      <c r="C34" s="155">
        <v>0</v>
      </c>
      <c r="D34" s="154">
        <v>0</v>
      </c>
      <c r="E34" s="155">
        <v>0</v>
      </c>
      <c r="F34" s="154">
        <v>0</v>
      </c>
      <c r="G34" s="155">
        <v>0</v>
      </c>
      <c r="H34" s="154">
        <v>0</v>
      </c>
      <c r="I34" s="155">
        <v>0</v>
      </c>
      <c r="J34" s="154">
        <v>6136</v>
      </c>
      <c r="K34" s="155">
        <v>302.31106258148554</v>
      </c>
      <c r="L34" s="154">
        <v>5967</v>
      </c>
      <c r="M34" s="155">
        <v>302.55265627618502</v>
      </c>
      <c r="N34" s="154">
        <v>0</v>
      </c>
      <c r="O34" s="155">
        <v>0</v>
      </c>
      <c r="P34" s="154">
        <v>12103</v>
      </c>
      <c r="Q34" s="155">
        <v>302.43017268445772</v>
      </c>
      <c r="S34" s="148"/>
      <c r="T34" s="148"/>
      <c r="U34" s="148"/>
      <c r="V34" s="148"/>
      <c r="W34" s="148"/>
      <c r="X34" s="148"/>
      <c r="Y34" s="148"/>
    </row>
    <row r="35" spans="1:25" ht="14.25" customHeight="1">
      <c r="A35" s="157" t="s">
        <v>11</v>
      </c>
      <c r="B35" s="154">
        <v>0</v>
      </c>
      <c r="C35" s="155">
        <v>0</v>
      </c>
      <c r="D35" s="154">
        <v>0</v>
      </c>
      <c r="E35" s="155">
        <v>0</v>
      </c>
      <c r="F35" s="154">
        <v>0</v>
      </c>
      <c r="G35" s="155">
        <v>0</v>
      </c>
      <c r="H35" s="154">
        <v>0</v>
      </c>
      <c r="I35" s="155">
        <v>0</v>
      </c>
      <c r="J35" s="154">
        <v>16310</v>
      </c>
      <c r="K35" s="155">
        <v>306.5311900674435</v>
      </c>
      <c r="L35" s="154">
        <v>15323</v>
      </c>
      <c r="M35" s="155">
        <v>302.88958754813018</v>
      </c>
      <c r="N35" s="154">
        <v>2</v>
      </c>
      <c r="O35" s="155">
        <v>237.46</v>
      </c>
      <c r="P35" s="154">
        <v>31635</v>
      </c>
      <c r="Q35" s="155">
        <v>304.76294547178765</v>
      </c>
      <c r="S35" s="148"/>
      <c r="T35" s="148"/>
      <c r="U35" s="148"/>
      <c r="V35" s="148"/>
      <c r="W35" s="148"/>
      <c r="X35" s="148"/>
      <c r="Y35" s="148"/>
    </row>
    <row r="36" spans="1:25" ht="14.25" customHeight="1">
      <c r="A36" s="157" t="s">
        <v>12</v>
      </c>
      <c r="B36" s="154">
        <v>0</v>
      </c>
      <c r="C36" s="155">
        <v>0</v>
      </c>
      <c r="D36" s="154">
        <v>0</v>
      </c>
      <c r="E36" s="155">
        <v>0</v>
      </c>
      <c r="F36" s="154">
        <v>0</v>
      </c>
      <c r="G36" s="155">
        <v>0</v>
      </c>
      <c r="H36" s="154">
        <v>0</v>
      </c>
      <c r="I36" s="155">
        <v>0</v>
      </c>
      <c r="J36" s="154">
        <v>29870</v>
      </c>
      <c r="K36" s="155">
        <v>305.96910679611744</v>
      </c>
      <c r="L36" s="154">
        <v>28831</v>
      </c>
      <c r="M36" s="155">
        <v>306.26066872463736</v>
      </c>
      <c r="N36" s="154">
        <v>1</v>
      </c>
      <c r="O36" s="155">
        <v>237.46</v>
      </c>
      <c r="P36" s="154">
        <v>58702</v>
      </c>
      <c r="Q36" s="155">
        <v>306.11113795100761</v>
      </c>
      <c r="S36" s="148"/>
      <c r="T36" s="148"/>
      <c r="U36" s="148"/>
      <c r="V36" s="148"/>
      <c r="W36" s="148"/>
      <c r="X36" s="148"/>
      <c r="Y36" s="148"/>
    </row>
    <row r="37" spans="1:25" ht="14.25" customHeight="1">
      <c r="A37" s="157" t="s">
        <v>13</v>
      </c>
      <c r="B37" s="154">
        <v>0</v>
      </c>
      <c r="C37" s="155">
        <v>0</v>
      </c>
      <c r="D37" s="154">
        <v>25</v>
      </c>
      <c r="E37" s="155">
        <v>715.37320000000011</v>
      </c>
      <c r="F37" s="154">
        <v>0</v>
      </c>
      <c r="G37" s="155">
        <v>0</v>
      </c>
      <c r="H37" s="154">
        <v>25</v>
      </c>
      <c r="I37" s="155">
        <v>715.37320000000011</v>
      </c>
      <c r="J37" s="154">
        <v>44225</v>
      </c>
      <c r="K37" s="155">
        <v>312.68497682306548</v>
      </c>
      <c r="L37" s="154">
        <v>42700</v>
      </c>
      <c r="M37" s="155">
        <v>313.13796744730797</v>
      </c>
      <c r="N37" s="154">
        <v>2</v>
      </c>
      <c r="O37" s="155">
        <v>411.935</v>
      </c>
      <c r="P37" s="154">
        <v>86927</v>
      </c>
      <c r="Q37" s="155">
        <v>312.90977693927232</v>
      </c>
      <c r="S37" s="148"/>
      <c r="T37" s="148"/>
      <c r="U37" s="148"/>
      <c r="V37" s="148"/>
      <c r="W37" s="148"/>
      <c r="X37" s="148"/>
      <c r="Y37" s="148"/>
    </row>
    <row r="38" spans="1:25" ht="14.25" customHeight="1">
      <c r="A38" s="157" t="s">
        <v>14</v>
      </c>
      <c r="B38" s="154">
        <v>19</v>
      </c>
      <c r="C38" s="155">
        <v>724.17210526315796</v>
      </c>
      <c r="D38" s="154">
        <v>214</v>
      </c>
      <c r="E38" s="155">
        <v>725.86233644859828</v>
      </c>
      <c r="F38" s="154">
        <v>0</v>
      </c>
      <c r="G38" s="155">
        <v>0</v>
      </c>
      <c r="H38" s="154">
        <v>233</v>
      </c>
      <c r="I38" s="155">
        <v>725.72450643776835</v>
      </c>
      <c r="J38" s="154">
        <v>2733</v>
      </c>
      <c r="K38" s="155">
        <v>353.72732528357204</v>
      </c>
      <c r="L38" s="154">
        <v>2473</v>
      </c>
      <c r="M38" s="155">
        <v>348.88476748888093</v>
      </c>
      <c r="N38" s="154">
        <v>0</v>
      </c>
      <c r="O38" s="155">
        <v>0</v>
      </c>
      <c r="P38" s="154">
        <v>5206</v>
      </c>
      <c r="Q38" s="155">
        <v>351.42697080292061</v>
      </c>
      <c r="S38" s="148"/>
      <c r="T38" s="148"/>
      <c r="U38" s="148"/>
      <c r="V38" s="148"/>
      <c r="W38" s="148"/>
      <c r="X38" s="148"/>
      <c r="Y38" s="148"/>
    </row>
    <row r="39" spans="1:25" ht="14.25" customHeight="1">
      <c r="A39" s="157" t="s">
        <v>15</v>
      </c>
      <c r="B39" s="154">
        <v>142</v>
      </c>
      <c r="C39" s="155">
        <v>683.14690140845096</v>
      </c>
      <c r="D39" s="154">
        <v>1196</v>
      </c>
      <c r="E39" s="155">
        <v>768.13171404682259</v>
      </c>
      <c r="F39" s="154">
        <v>0</v>
      </c>
      <c r="G39" s="155">
        <v>0</v>
      </c>
      <c r="H39" s="154">
        <v>1338</v>
      </c>
      <c r="I39" s="155">
        <v>759.11239910313884</v>
      </c>
      <c r="J39" s="154">
        <v>2304</v>
      </c>
      <c r="K39" s="155">
        <v>359.65591579861223</v>
      </c>
      <c r="L39" s="154">
        <v>1479</v>
      </c>
      <c r="M39" s="155">
        <v>362.3901893171074</v>
      </c>
      <c r="N39" s="154">
        <v>0</v>
      </c>
      <c r="O39" s="155">
        <v>0</v>
      </c>
      <c r="P39" s="154">
        <v>3783</v>
      </c>
      <c r="Q39" s="155">
        <v>360.72490615913415</v>
      </c>
      <c r="S39" s="148"/>
      <c r="T39" s="148"/>
      <c r="U39" s="148"/>
      <c r="V39" s="148"/>
      <c r="W39" s="148"/>
      <c r="X39" s="148"/>
      <c r="Y39" s="148"/>
    </row>
    <row r="40" spans="1:25" ht="14.25" customHeight="1">
      <c r="A40" s="157" t="s">
        <v>16</v>
      </c>
      <c r="B40" s="154">
        <v>716</v>
      </c>
      <c r="C40" s="155">
        <v>662.53970670391072</v>
      </c>
      <c r="D40" s="154">
        <v>4065</v>
      </c>
      <c r="E40" s="155">
        <v>791.83810824108195</v>
      </c>
      <c r="F40" s="154">
        <v>0</v>
      </c>
      <c r="G40" s="155">
        <v>0</v>
      </c>
      <c r="H40" s="154">
        <v>4781</v>
      </c>
      <c r="I40" s="155">
        <v>772.47444886007077</v>
      </c>
      <c r="J40" s="154">
        <v>3869</v>
      </c>
      <c r="K40" s="155">
        <v>391.14000258464534</v>
      </c>
      <c r="L40" s="154">
        <v>2616</v>
      </c>
      <c r="M40" s="155">
        <v>393.9192278287473</v>
      </c>
      <c r="N40" s="154">
        <v>0</v>
      </c>
      <c r="O40" s="155">
        <v>0</v>
      </c>
      <c r="P40" s="154">
        <v>6485</v>
      </c>
      <c r="Q40" s="155">
        <v>392.26112104857299</v>
      </c>
      <c r="S40" s="148"/>
      <c r="T40" s="148"/>
      <c r="U40" s="148"/>
      <c r="V40" s="148"/>
      <c r="W40" s="148"/>
      <c r="X40" s="148"/>
      <c r="Y40" s="148"/>
    </row>
    <row r="41" spans="1:25" ht="14.25" customHeight="1">
      <c r="A41" s="157" t="s">
        <v>17</v>
      </c>
      <c r="B41" s="154">
        <v>2143</v>
      </c>
      <c r="C41" s="155">
        <v>694.52230051329911</v>
      </c>
      <c r="D41" s="154">
        <v>10812</v>
      </c>
      <c r="E41" s="155">
        <v>797.48726137624783</v>
      </c>
      <c r="F41" s="154">
        <v>0</v>
      </c>
      <c r="G41" s="155">
        <v>0</v>
      </c>
      <c r="H41" s="154">
        <v>12955</v>
      </c>
      <c r="I41" s="155">
        <v>780.45492551138489</v>
      </c>
      <c r="J41" s="154">
        <v>7070</v>
      </c>
      <c r="K41" s="155">
        <v>423.71751626591151</v>
      </c>
      <c r="L41" s="154">
        <v>4910</v>
      </c>
      <c r="M41" s="155">
        <v>424.94455193482577</v>
      </c>
      <c r="N41" s="154">
        <v>0</v>
      </c>
      <c r="O41" s="155">
        <v>0</v>
      </c>
      <c r="P41" s="154">
        <v>11980</v>
      </c>
      <c r="Q41" s="155">
        <v>424.22041652754496</v>
      </c>
      <c r="S41" s="148"/>
      <c r="T41" s="148"/>
      <c r="U41" s="148"/>
      <c r="V41" s="148"/>
      <c r="W41" s="148"/>
      <c r="X41" s="148"/>
      <c r="Y41" s="148"/>
    </row>
    <row r="42" spans="1:25" ht="14.25" customHeight="1">
      <c r="A42" s="157" t="s">
        <v>18</v>
      </c>
      <c r="B42" s="154">
        <v>4609</v>
      </c>
      <c r="C42" s="155">
        <v>687.66483185072718</v>
      </c>
      <c r="D42" s="154">
        <v>23174</v>
      </c>
      <c r="E42" s="155">
        <v>778.50917795805492</v>
      </c>
      <c r="F42" s="154">
        <v>0</v>
      </c>
      <c r="G42" s="155">
        <v>0</v>
      </c>
      <c r="H42" s="154">
        <v>27783</v>
      </c>
      <c r="I42" s="155">
        <v>763.43875391426286</v>
      </c>
      <c r="J42" s="154">
        <v>10577</v>
      </c>
      <c r="K42" s="155">
        <v>477.50125839084819</v>
      </c>
      <c r="L42" s="154">
        <v>7385</v>
      </c>
      <c r="M42" s="155">
        <v>481.51435071090083</v>
      </c>
      <c r="N42" s="154">
        <v>0</v>
      </c>
      <c r="O42" s="155">
        <v>0</v>
      </c>
      <c r="P42" s="154">
        <v>17962</v>
      </c>
      <c r="Q42" s="155">
        <v>479.15122425119722</v>
      </c>
      <c r="S42" s="148"/>
      <c r="T42" s="148"/>
      <c r="U42" s="148"/>
      <c r="V42" s="148"/>
      <c r="W42" s="148"/>
      <c r="X42" s="148"/>
      <c r="Y42" s="148"/>
    </row>
    <row r="43" spans="1:25" ht="14.25" customHeight="1">
      <c r="A43" s="157" t="s">
        <v>19</v>
      </c>
      <c r="B43" s="154">
        <v>8485</v>
      </c>
      <c r="C43" s="155">
        <v>660.2061909251621</v>
      </c>
      <c r="D43" s="154">
        <v>47901</v>
      </c>
      <c r="E43" s="155">
        <v>752.70119913989095</v>
      </c>
      <c r="F43" s="154">
        <v>0</v>
      </c>
      <c r="G43" s="155">
        <v>0</v>
      </c>
      <c r="H43" s="154">
        <v>56386</v>
      </c>
      <c r="I43" s="155">
        <v>738.78249334941154</v>
      </c>
      <c r="J43" s="154">
        <v>13735</v>
      </c>
      <c r="K43" s="155">
        <v>534.40051474335769</v>
      </c>
      <c r="L43" s="154">
        <v>9617</v>
      </c>
      <c r="M43" s="155">
        <v>539.56456587293394</v>
      </c>
      <c r="N43" s="154">
        <v>1</v>
      </c>
      <c r="O43" s="155">
        <v>388.92</v>
      </c>
      <c r="P43" s="154">
        <v>23353</v>
      </c>
      <c r="Q43" s="155">
        <v>536.52089324712119</v>
      </c>
      <c r="S43" s="148"/>
      <c r="T43" s="148"/>
      <c r="U43" s="148"/>
      <c r="V43" s="148"/>
      <c r="W43" s="148"/>
      <c r="X43" s="148"/>
      <c r="Y43" s="148"/>
    </row>
    <row r="44" spans="1:25" ht="14.25" customHeight="1">
      <c r="A44" s="157" t="s">
        <v>20</v>
      </c>
      <c r="B44" s="154">
        <v>13821</v>
      </c>
      <c r="C44" s="155">
        <v>639.02524202300822</v>
      </c>
      <c r="D44" s="154">
        <v>82735</v>
      </c>
      <c r="E44" s="155">
        <v>749.96700634555896</v>
      </c>
      <c r="F44" s="154">
        <v>0</v>
      </c>
      <c r="G44" s="155">
        <v>0</v>
      </c>
      <c r="H44" s="154">
        <v>96556</v>
      </c>
      <c r="I44" s="155">
        <v>734.0868318903</v>
      </c>
      <c r="J44" s="154">
        <v>13927</v>
      </c>
      <c r="K44" s="155">
        <v>579.49511093559295</v>
      </c>
      <c r="L44" s="154">
        <v>10203</v>
      </c>
      <c r="M44" s="155">
        <v>589.68521513280541</v>
      </c>
      <c r="N44" s="154">
        <v>0</v>
      </c>
      <c r="O44" s="155">
        <v>0</v>
      </c>
      <c r="P44" s="154">
        <v>24130</v>
      </c>
      <c r="Q44" s="155">
        <v>583.80384003315442</v>
      </c>
      <c r="S44" s="148"/>
      <c r="T44" s="148"/>
      <c r="U44" s="148"/>
      <c r="V44" s="148"/>
      <c r="W44" s="148"/>
      <c r="X44" s="148"/>
      <c r="Y44" s="148"/>
    </row>
    <row r="45" spans="1:25" ht="14.25" customHeight="1">
      <c r="A45" s="157" t="s">
        <v>21</v>
      </c>
      <c r="B45" s="154">
        <v>19655</v>
      </c>
      <c r="C45" s="155">
        <v>638.41628084456829</v>
      </c>
      <c r="D45" s="154">
        <v>127897</v>
      </c>
      <c r="E45" s="155">
        <v>780.31491348507097</v>
      </c>
      <c r="F45" s="154">
        <v>1</v>
      </c>
      <c r="G45" s="155">
        <v>784.5</v>
      </c>
      <c r="H45" s="154">
        <v>147553</v>
      </c>
      <c r="I45" s="155">
        <v>761.41313961762967</v>
      </c>
      <c r="J45" s="154">
        <v>11058</v>
      </c>
      <c r="K45" s="155">
        <v>613.43307017543964</v>
      </c>
      <c r="L45" s="154">
        <v>9066</v>
      </c>
      <c r="M45" s="155">
        <v>612.65598058680871</v>
      </c>
      <c r="N45" s="154">
        <v>0</v>
      </c>
      <c r="O45" s="155">
        <v>0</v>
      </c>
      <c r="P45" s="154">
        <v>20124</v>
      </c>
      <c r="Q45" s="155">
        <v>613.08298598688236</v>
      </c>
      <c r="S45" s="148"/>
      <c r="T45" s="148"/>
      <c r="U45" s="148"/>
      <c r="V45" s="148"/>
      <c r="W45" s="148"/>
      <c r="X45" s="148"/>
      <c r="Y45" s="148"/>
    </row>
    <row r="46" spans="1:25" ht="14.25" customHeight="1">
      <c r="A46" s="157" t="s">
        <v>22</v>
      </c>
      <c r="B46" s="154">
        <v>21577</v>
      </c>
      <c r="C46" s="155">
        <v>581.5871395467409</v>
      </c>
      <c r="D46" s="154">
        <v>176709</v>
      </c>
      <c r="E46" s="155">
        <v>794.15487207782314</v>
      </c>
      <c r="F46" s="154">
        <v>0</v>
      </c>
      <c r="G46" s="155">
        <v>0</v>
      </c>
      <c r="H46" s="154">
        <v>198286</v>
      </c>
      <c r="I46" s="155">
        <v>771.02376869774002</v>
      </c>
      <c r="J46" s="154">
        <v>7349</v>
      </c>
      <c r="K46" s="155">
        <v>620.58668798476185</v>
      </c>
      <c r="L46" s="154">
        <v>6895</v>
      </c>
      <c r="M46" s="155">
        <v>633.10215518491873</v>
      </c>
      <c r="N46" s="154">
        <v>1</v>
      </c>
      <c r="O46" s="155">
        <v>741.02</v>
      </c>
      <c r="P46" s="154">
        <v>14245</v>
      </c>
      <c r="Q46" s="155">
        <v>626.65299754299963</v>
      </c>
      <c r="S46" s="148"/>
      <c r="T46" s="148"/>
      <c r="U46" s="148"/>
      <c r="V46" s="148"/>
      <c r="W46" s="148"/>
      <c r="X46" s="148"/>
      <c r="Y46" s="148"/>
    </row>
    <row r="47" spans="1:25" ht="14.25" customHeight="1">
      <c r="A47" s="157" t="s">
        <v>23</v>
      </c>
      <c r="B47" s="154">
        <v>23551</v>
      </c>
      <c r="C47" s="155">
        <v>515.82353488174681</v>
      </c>
      <c r="D47" s="154">
        <v>260004</v>
      </c>
      <c r="E47" s="155">
        <v>789.53545156997563</v>
      </c>
      <c r="F47" s="154">
        <v>2</v>
      </c>
      <c r="G47" s="155">
        <v>667.21499999999992</v>
      </c>
      <c r="H47" s="154">
        <v>283557</v>
      </c>
      <c r="I47" s="155">
        <v>766.80127822624718</v>
      </c>
      <c r="J47" s="154">
        <v>4395</v>
      </c>
      <c r="K47" s="155">
        <v>607.74725142207137</v>
      </c>
      <c r="L47" s="154">
        <v>5358</v>
      </c>
      <c r="M47" s="155">
        <v>616.07708286674267</v>
      </c>
      <c r="N47" s="154">
        <v>0</v>
      </c>
      <c r="O47" s="155">
        <v>0</v>
      </c>
      <c r="P47" s="154">
        <v>9753</v>
      </c>
      <c r="Q47" s="155">
        <v>612.32340613144788</v>
      </c>
      <c r="S47" s="148"/>
      <c r="T47" s="148"/>
      <c r="U47" s="148"/>
      <c r="V47" s="148"/>
      <c r="W47" s="148"/>
      <c r="X47" s="148"/>
      <c r="Y47" s="148"/>
    </row>
    <row r="48" spans="1:25" ht="14.25" customHeight="1">
      <c r="A48" s="157" t="s">
        <v>24</v>
      </c>
      <c r="B48" s="154">
        <v>23006</v>
      </c>
      <c r="C48" s="155">
        <v>468.49156350517194</v>
      </c>
      <c r="D48" s="154">
        <v>328909</v>
      </c>
      <c r="E48" s="155">
        <v>763.44044231079192</v>
      </c>
      <c r="F48" s="154">
        <v>0</v>
      </c>
      <c r="G48" s="155">
        <v>0</v>
      </c>
      <c r="H48" s="154">
        <v>351915</v>
      </c>
      <c r="I48" s="155">
        <v>744.15853075316556</v>
      </c>
      <c r="J48" s="154">
        <v>2386</v>
      </c>
      <c r="K48" s="155">
        <v>606.02433780385388</v>
      </c>
      <c r="L48" s="154">
        <v>3404</v>
      </c>
      <c r="M48" s="155">
        <v>612.72180082255863</v>
      </c>
      <c r="N48" s="154">
        <v>0</v>
      </c>
      <c r="O48" s="155">
        <v>0</v>
      </c>
      <c r="P48" s="154">
        <v>5790</v>
      </c>
      <c r="Q48" s="155">
        <v>609.96184455958291</v>
      </c>
      <c r="S48" s="148"/>
      <c r="T48" s="148"/>
      <c r="U48" s="148"/>
      <c r="V48" s="148"/>
      <c r="W48" s="148"/>
      <c r="X48" s="148"/>
      <c r="Y48" s="148"/>
    </row>
    <row r="49" spans="1:25" ht="14.25" customHeight="1">
      <c r="A49" s="157" t="s">
        <v>25</v>
      </c>
      <c r="B49" s="154">
        <v>23543</v>
      </c>
      <c r="C49" s="155">
        <v>434.0482695493352</v>
      </c>
      <c r="D49" s="154">
        <v>385503</v>
      </c>
      <c r="E49" s="155">
        <v>738.63707950391859</v>
      </c>
      <c r="F49" s="154">
        <v>7</v>
      </c>
      <c r="G49" s="155">
        <v>727.05285714285731</v>
      </c>
      <c r="H49" s="154">
        <v>409053</v>
      </c>
      <c r="I49" s="155">
        <v>721.10630612658781</v>
      </c>
      <c r="J49" s="154">
        <v>925</v>
      </c>
      <c r="K49" s="155">
        <v>606.25820540540701</v>
      </c>
      <c r="L49" s="154">
        <v>1944</v>
      </c>
      <c r="M49" s="155">
        <v>611.94074074073751</v>
      </c>
      <c r="N49" s="154">
        <v>0</v>
      </c>
      <c r="O49" s="155">
        <v>0</v>
      </c>
      <c r="P49" s="154">
        <v>2869</v>
      </c>
      <c r="Q49" s="155">
        <v>610.10862321366164</v>
      </c>
      <c r="S49" s="148"/>
      <c r="T49" s="148"/>
      <c r="U49" s="148"/>
      <c r="V49" s="148"/>
      <c r="W49" s="148"/>
      <c r="X49" s="148"/>
      <c r="Y49" s="148"/>
    </row>
    <row r="50" spans="1:25" ht="14.25" customHeight="1">
      <c r="A50" s="157" t="s">
        <v>26</v>
      </c>
      <c r="B50" s="154">
        <v>45171</v>
      </c>
      <c r="C50" s="155">
        <v>404.22149077948262</v>
      </c>
      <c r="D50" s="154">
        <v>708362</v>
      </c>
      <c r="E50" s="155">
        <v>694.71136430242552</v>
      </c>
      <c r="F50" s="154">
        <v>4</v>
      </c>
      <c r="G50" s="155">
        <v>590.64499999999998</v>
      </c>
      <c r="H50" s="154">
        <v>753537</v>
      </c>
      <c r="I50" s="155">
        <v>677.29730986002642</v>
      </c>
      <c r="J50" s="154">
        <v>538</v>
      </c>
      <c r="K50" s="155">
        <v>636.66301115241936</v>
      </c>
      <c r="L50" s="154">
        <v>1663</v>
      </c>
      <c r="M50" s="155">
        <v>636.93631389055463</v>
      </c>
      <c r="N50" s="154">
        <v>0</v>
      </c>
      <c r="O50" s="155">
        <v>0</v>
      </c>
      <c r="P50" s="154">
        <v>2201</v>
      </c>
      <c r="Q50" s="155">
        <v>636.86950931394551</v>
      </c>
      <c r="S50" s="148"/>
      <c r="T50" s="148"/>
      <c r="U50" s="148"/>
      <c r="V50" s="148"/>
      <c r="W50" s="148"/>
      <c r="X50" s="148"/>
      <c r="Y50" s="148"/>
    </row>
    <row r="51" spans="1:25" ht="14.25" customHeight="1">
      <c r="A51" s="157" t="s">
        <v>5</v>
      </c>
      <c r="B51" s="154">
        <v>0</v>
      </c>
      <c r="C51" s="155">
        <v>0</v>
      </c>
      <c r="D51" s="154">
        <v>17</v>
      </c>
      <c r="E51" s="155">
        <v>646.37647058823529</v>
      </c>
      <c r="F51" s="154">
        <v>0</v>
      </c>
      <c r="G51" s="155">
        <v>0</v>
      </c>
      <c r="H51" s="154">
        <v>17</v>
      </c>
      <c r="I51" s="155">
        <v>646.37647058823529</v>
      </c>
      <c r="J51" s="154">
        <v>0</v>
      </c>
      <c r="K51" s="155">
        <v>0</v>
      </c>
      <c r="L51" s="154">
        <v>1</v>
      </c>
      <c r="M51" s="155">
        <v>726.7</v>
      </c>
      <c r="N51" s="154">
        <v>0</v>
      </c>
      <c r="O51" s="155">
        <v>0</v>
      </c>
      <c r="P51" s="154">
        <v>1</v>
      </c>
      <c r="Q51" s="155">
        <v>726.7</v>
      </c>
      <c r="S51" s="148"/>
      <c r="T51" s="148"/>
      <c r="U51" s="148"/>
      <c r="V51" s="148"/>
      <c r="W51" s="148"/>
      <c r="X51" s="148"/>
      <c r="Y51" s="148"/>
    </row>
    <row r="52" spans="1:25" ht="14.25" customHeight="1">
      <c r="A52" s="181" t="s">
        <v>6</v>
      </c>
      <c r="B52" s="182">
        <v>186438</v>
      </c>
      <c r="C52" s="183">
        <v>515.87075875089852</v>
      </c>
      <c r="D52" s="182">
        <v>2157523</v>
      </c>
      <c r="E52" s="183">
        <v>742.73228065239357</v>
      </c>
      <c r="F52" s="182">
        <v>14</v>
      </c>
      <c r="G52" s="183">
        <v>683.63428571428574</v>
      </c>
      <c r="H52" s="182">
        <v>2343975</v>
      </c>
      <c r="I52" s="183">
        <v>724.68753367676459</v>
      </c>
      <c r="J52" s="182">
        <v>178713</v>
      </c>
      <c r="K52" s="183">
        <v>410.36348435760209</v>
      </c>
      <c r="L52" s="182">
        <v>161094</v>
      </c>
      <c r="M52" s="183">
        <v>408.8018378089817</v>
      </c>
      <c r="N52" s="182">
        <v>7</v>
      </c>
      <c r="O52" s="183">
        <v>380.88428571428574</v>
      </c>
      <c r="P52" s="182">
        <v>339814</v>
      </c>
      <c r="Q52" s="183">
        <v>409.62255477996854</v>
      </c>
      <c r="S52" s="148"/>
      <c r="T52" s="148"/>
      <c r="U52" s="148"/>
      <c r="V52" s="148"/>
      <c r="W52" s="148"/>
      <c r="X52" s="148"/>
      <c r="Y52" s="148"/>
    </row>
    <row r="53" spans="1:25" ht="14.25" customHeight="1" thickBot="1">
      <c r="A53" s="158" t="s">
        <v>27</v>
      </c>
      <c r="B53" s="159">
        <v>73.452361893784158</v>
      </c>
      <c r="C53" s="159" t="s">
        <v>28</v>
      </c>
      <c r="D53" s="159">
        <v>77.837889683612744</v>
      </c>
      <c r="E53" s="159" t="s">
        <v>28</v>
      </c>
      <c r="F53" s="159">
        <v>81</v>
      </c>
      <c r="G53" s="159" t="s">
        <v>28</v>
      </c>
      <c r="H53" s="159">
        <v>77.489630873066289</v>
      </c>
      <c r="I53" s="159" t="s">
        <v>28</v>
      </c>
      <c r="J53" s="159">
        <v>34.309734068401561</v>
      </c>
      <c r="K53" s="159" t="s">
        <v>28</v>
      </c>
      <c r="L53" s="159">
        <v>34.143235926377933</v>
      </c>
      <c r="M53" s="159" t="s">
        <v>28</v>
      </c>
      <c r="N53" s="159">
        <v>40.5</v>
      </c>
      <c r="O53" s="159" t="s">
        <v>28</v>
      </c>
      <c r="P53" s="159">
        <v>34.230865256392931</v>
      </c>
      <c r="Q53" s="159" t="s">
        <v>28</v>
      </c>
      <c r="S53" s="148"/>
      <c r="T53" s="148"/>
      <c r="U53" s="148"/>
      <c r="V53" s="148"/>
      <c r="W53" s="148"/>
      <c r="X53" s="148"/>
      <c r="Y53" s="148"/>
    </row>
    <row r="54" spans="1:25" ht="14.25" customHeight="1" thickTop="1" thickBot="1">
      <c r="A54" s="160"/>
      <c r="B54" s="227"/>
      <c r="C54" s="228"/>
      <c r="D54" s="229"/>
      <c r="E54" s="229"/>
      <c r="F54" s="227"/>
      <c r="G54" s="229"/>
      <c r="H54" s="227"/>
      <c r="I54" s="229"/>
      <c r="J54" s="227"/>
      <c r="K54" s="228"/>
      <c r="L54" s="227"/>
      <c r="M54" s="228"/>
      <c r="N54" s="227"/>
      <c r="O54" s="228"/>
      <c r="P54" s="227"/>
      <c r="Q54" s="228"/>
      <c r="S54" s="148"/>
      <c r="T54" s="148"/>
      <c r="U54" s="148"/>
      <c r="V54" s="148"/>
      <c r="W54" s="148"/>
      <c r="X54" s="148"/>
      <c r="Y54" s="148"/>
    </row>
    <row r="55" spans="1:25" ht="14.25" customHeight="1" thickTop="1">
      <c r="A55" s="383" t="s">
        <v>0</v>
      </c>
      <c r="B55" s="386" t="s">
        <v>1</v>
      </c>
      <c r="C55" s="387"/>
      <c r="D55" s="387"/>
      <c r="E55" s="387"/>
      <c r="F55" s="387"/>
      <c r="G55" s="387"/>
      <c r="H55" s="387"/>
      <c r="I55" s="388"/>
      <c r="J55" s="386" t="s">
        <v>2</v>
      </c>
      <c r="K55" s="387"/>
      <c r="L55" s="387"/>
      <c r="M55" s="387"/>
      <c r="N55" s="387"/>
      <c r="O55" s="387"/>
      <c r="P55" s="387"/>
      <c r="Q55" s="388"/>
      <c r="S55" s="148"/>
      <c r="T55" s="148"/>
      <c r="U55" s="148"/>
      <c r="V55" s="148"/>
      <c r="W55" s="148"/>
      <c r="X55" s="148"/>
      <c r="Y55" s="148"/>
    </row>
    <row r="56" spans="1:25" ht="14.25" customHeight="1">
      <c r="A56" s="384"/>
      <c r="B56" s="389" t="s">
        <v>3</v>
      </c>
      <c r="C56" s="390"/>
      <c r="D56" s="391" t="s">
        <v>4</v>
      </c>
      <c r="E56" s="392"/>
      <c r="F56" s="389" t="s">
        <v>5</v>
      </c>
      <c r="G56" s="390"/>
      <c r="H56" s="389" t="s">
        <v>6</v>
      </c>
      <c r="I56" s="390"/>
      <c r="J56" s="389" t="s">
        <v>3</v>
      </c>
      <c r="K56" s="390"/>
      <c r="L56" s="391" t="s">
        <v>4</v>
      </c>
      <c r="M56" s="392"/>
      <c r="N56" s="389" t="s">
        <v>5</v>
      </c>
      <c r="O56" s="390"/>
      <c r="P56" s="389" t="s">
        <v>6</v>
      </c>
      <c r="Q56" s="390"/>
      <c r="S56" s="148"/>
      <c r="T56" s="148"/>
      <c r="U56" s="148"/>
      <c r="V56" s="148"/>
      <c r="W56" s="148"/>
      <c r="X56" s="148"/>
      <c r="Y56" s="148"/>
    </row>
    <row r="57" spans="1:25" ht="14.25" customHeight="1">
      <c r="A57" s="385"/>
      <c r="B57" s="184" t="s">
        <v>7</v>
      </c>
      <c r="C57" s="185" t="s">
        <v>8</v>
      </c>
      <c r="D57" s="186" t="s">
        <v>7</v>
      </c>
      <c r="E57" s="187" t="s">
        <v>8</v>
      </c>
      <c r="F57" s="184" t="s">
        <v>7</v>
      </c>
      <c r="G57" s="186" t="s">
        <v>8</v>
      </c>
      <c r="H57" s="184" t="s">
        <v>7</v>
      </c>
      <c r="I57" s="186" t="s">
        <v>8</v>
      </c>
      <c r="J57" s="188" t="s">
        <v>7</v>
      </c>
      <c r="K57" s="189" t="s">
        <v>8</v>
      </c>
      <c r="L57" s="186" t="s">
        <v>7</v>
      </c>
      <c r="M57" s="186" t="s">
        <v>8</v>
      </c>
      <c r="N57" s="184" t="s">
        <v>7</v>
      </c>
      <c r="O57" s="186" t="s">
        <v>8</v>
      </c>
      <c r="P57" s="184" t="s">
        <v>7</v>
      </c>
      <c r="Q57" s="187" t="s">
        <v>8</v>
      </c>
      <c r="S57" s="148"/>
      <c r="T57" s="148"/>
      <c r="U57" s="148"/>
      <c r="V57" s="148"/>
      <c r="W57" s="148"/>
      <c r="X57" s="148"/>
      <c r="Y57" s="148"/>
    </row>
    <row r="58" spans="1:25" ht="14.25" customHeight="1">
      <c r="A58" s="211" t="s">
        <v>9</v>
      </c>
      <c r="B58" s="212">
        <v>0</v>
      </c>
      <c r="C58" s="213">
        <v>0</v>
      </c>
      <c r="D58" s="212">
        <v>0</v>
      </c>
      <c r="E58" s="213">
        <v>0</v>
      </c>
      <c r="F58" s="212">
        <v>0</v>
      </c>
      <c r="G58" s="213">
        <v>0</v>
      </c>
      <c r="H58" s="212">
        <v>0</v>
      </c>
      <c r="I58" s="213">
        <v>0</v>
      </c>
      <c r="J58" s="212">
        <v>1306</v>
      </c>
      <c r="K58" s="213">
        <v>294.85882082695247</v>
      </c>
      <c r="L58" s="212">
        <v>1259</v>
      </c>
      <c r="M58" s="213">
        <v>297.98335186656107</v>
      </c>
      <c r="N58" s="212">
        <v>0</v>
      </c>
      <c r="O58" s="213">
        <v>0</v>
      </c>
      <c r="P58" s="212">
        <v>2565</v>
      </c>
      <c r="Q58" s="213">
        <v>296.39246003898648</v>
      </c>
      <c r="S58" s="148"/>
      <c r="T58" s="148"/>
      <c r="U58" s="148"/>
      <c r="V58" s="148"/>
      <c r="W58" s="148"/>
      <c r="X58" s="148"/>
      <c r="Y58" s="148"/>
    </row>
    <row r="59" spans="1:25" ht="14.25" customHeight="1">
      <c r="A59" s="214" t="s">
        <v>10</v>
      </c>
      <c r="B59" s="212">
        <v>2</v>
      </c>
      <c r="C59" s="213">
        <v>208.9</v>
      </c>
      <c r="D59" s="212">
        <v>1</v>
      </c>
      <c r="E59" s="213">
        <v>208.9</v>
      </c>
      <c r="F59" s="212">
        <v>0</v>
      </c>
      <c r="G59" s="213">
        <v>0</v>
      </c>
      <c r="H59" s="212">
        <v>3</v>
      </c>
      <c r="I59" s="213">
        <v>208.9</v>
      </c>
      <c r="J59" s="212">
        <v>6138</v>
      </c>
      <c r="K59" s="213">
        <v>302.28062561094742</v>
      </c>
      <c r="L59" s="212">
        <v>5968</v>
      </c>
      <c r="M59" s="213">
        <v>302.53696380696982</v>
      </c>
      <c r="N59" s="212">
        <v>0</v>
      </c>
      <c r="O59" s="213">
        <v>0</v>
      </c>
      <c r="P59" s="212">
        <v>12106</v>
      </c>
      <c r="Q59" s="213">
        <v>302.40699487857188</v>
      </c>
      <c r="S59" s="148"/>
      <c r="T59" s="148"/>
      <c r="U59" s="148"/>
      <c r="V59" s="148"/>
      <c r="W59" s="148"/>
      <c r="X59" s="148"/>
      <c r="Y59" s="148"/>
    </row>
    <row r="60" spans="1:25" ht="14.25" customHeight="1">
      <c r="A60" s="215" t="s">
        <v>11</v>
      </c>
      <c r="B60" s="212">
        <v>12</v>
      </c>
      <c r="C60" s="213">
        <v>269.1108333333334</v>
      </c>
      <c r="D60" s="212">
        <v>11</v>
      </c>
      <c r="E60" s="213">
        <v>226.65363636363642</v>
      </c>
      <c r="F60" s="212">
        <v>0</v>
      </c>
      <c r="G60" s="213">
        <v>0</v>
      </c>
      <c r="H60" s="212">
        <v>23</v>
      </c>
      <c r="I60" s="213">
        <v>248.80521739130441</v>
      </c>
      <c r="J60" s="212">
        <v>16322</v>
      </c>
      <c r="K60" s="213">
        <v>306.50367847077587</v>
      </c>
      <c r="L60" s="212">
        <v>15334</v>
      </c>
      <c r="M60" s="213">
        <v>302.8348989174383</v>
      </c>
      <c r="N60" s="212">
        <v>2</v>
      </c>
      <c r="O60" s="213">
        <v>237.46</v>
      </c>
      <c r="P60" s="212">
        <v>31658</v>
      </c>
      <c r="Q60" s="213">
        <v>304.72229136395231</v>
      </c>
      <c r="S60" s="148"/>
      <c r="T60" s="148"/>
      <c r="U60" s="148"/>
      <c r="V60" s="148"/>
      <c r="W60" s="148"/>
      <c r="X60" s="148"/>
      <c r="Y60" s="148"/>
    </row>
    <row r="61" spans="1:25" ht="14.25" customHeight="1">
      <c r="A61" s="215" t="s">
        <v>12</v>
      </c>
      <c r="B61" s="212">
        <v>27</v>
      </c>
      <c r="C61" s="213">
        <v>389.01925925925912</v>
      </c>
      <c r="D61" s="212">
        <v>34</v>
      </c>
      <c r="E61" s="213">
        <v>340.32852941176458</v>
      </c>
      <c r="F61" s="212">
        <v>0</v>
      </c>
      <c r="G61" s="213">
        <v>0</v>
      </c>
      <c r="H61" s="212">
        <v>61</v>
      </c>
      <c r="I61" s="213">
        <v>361.88016393442615</v>
      </c>
      <c r="J61" s="212">
        <v>29902</v>
      </c>
      <c r="K61" s="213">
        <v>306.13536552739043</v>
      </c>
      <c r="L61" s="212">
        <v>28865</v>
      </c>
      <c r="M61" s="213">
        <v>306.30079715919004</v>
      </c>
      <c r="N61" s="212">
        <v>1</v>
      </c>
      <c r="O61" s="213">
        <v>237.46</v>
      </c>
      <c r="P61" s="212">
        <v>58768</v>
      </c>
      <c r="Q61" s="213">
        <v>306.21545177647783</v>
      </c>
      <c r="S61" s="148"/>
      <c r="T61" s="148"/>
      <c r="U61" s="148"/>
      <c r="V61" s="148"/>
      <c r="W61" s="148"/>
      <c r="X61" s="148"/>
      <c r="Y61" s="148"/>
    </row>
    <row r="62" spans="1:25" ht="14.25" customHeight="1">
      <c r="A62" s="215" t="s">
        <v>13</v>
      </c>
      <c r="B62" s="212">
        <v>24</v>
      </c>
      <c r="C62" s="213">
        <v>310.49083333333334</v>
      </c>
      <c r="D62" s="212">
        <v>22</v>
      </c>
      <c r="E62" s="213">
        <v>294.05409090909097</v>
      </c>
      <c r="F62" s="212">
        <v>0</v>
      </c>
      <c r="G62" s="213">
        <v>0</v>
      </c>
      <c r="H62" s="212">
        <v>46</v>
      </c>
      <c r="I62" s="213">
        <v>302.62978260869568</v>
      </c>
      <c r="J62" s="212">
        <v>44490</v>
      </c>
      <c r="K62" s="213">
        <v>315.0342369071717</v>
      </c>
      <c r="L62" s="212">
        <v>42845</v>
      </c>
      <c r="M62" s="213">
        <v>314.28479705916794</v>
      </c>
      <c r="N62" s="212">
        <v>2</v>
      </c>
      <c r="O62" s="213">
        <v>411.935</v>
      </c>
      <c r="P62" s="212">
        <v>87337</v>
      </c>
      <c r="Q62" s="213">
        <v>314.6688024548601</v>
      </c>
      <c r="S62" s="148"/>
      <c r="T62" s="148"/>
      <c r="U62" s="148"/>
      <c r="V62" s="148"/>
      <c r="W62" s="148"/>
      <c r="X62" s="148"/>
      <c r="Y62" s="148"/>
    </row>
    <row r="63" spans="1:25" ht="14.25" customHeight="1">
      <c r="A63" s="215" t="s">
        <v>14</v>
      </c>
      <c r="B63" s="212">
        <v>148</v>
      </c>
      <c r="C63" s="213">
        <v>283.49878378378401</v>
      </c>
      <c r="D63" s="212">
        <v>143</v>
      </c>
      <c r="E63" s="213">
        <v>275.13300699300703</v>
      </c>
      <c r="F63" s="212">
        <v>0</v>
      </c>
      <c r="G63" s="213">
        <v>0</v>
      </c>
      <c r="H63" s="212">
        <v>291</v>
      </c>
      <c r="I63" s="213">
        <v>279.38776632302421</v>
      </c>
      <c r="J63" s="212">
        <v>4835</v>
      </c>
      <c r="K63" s="213">
        <v>511.76705687693919</v>
      </c>
      <c r="L63" s="212">
        <v>3640</v>
      </c>
      <c r="M63" s="213">
        <v>441.71044780219853</v>
      </c>
      <c r="N63" s="212">
        <v>0</v>
      </c>
      <c r="O63" s="213">
        <v>0</v>
      </c>
      <c r="P63" s="212">
        <v>8475</v>
      </c>
      <c r="Q63" s="213">
        <v>481.67784660767006</v>
      </c>
      <c r="S63" s="148"/>
      <c r="T63" s="148"/>
      <c r="U63" s="148"/>
      <c r="V63" s="148"/>
      <c r="W63" s="148"/>
      <c r="X63" s="148"/>
      <c r="Y63" s="148"/>
    </row>
    <row r="64" spans="1:25" ht="14.25" customHeight="1">
      <c r="A64" s="215" t="s">
        <v>15</v>
      </c>
      <c r="B64" s="212">
        <v>111</v>
      </c>
      <c r="C64" s="213">
        <v>301.27099099099109</v>
      </c>
      <c r="D64" s="212">
        <v>87</v>
      </c>
      <c r="E64" s="213">
        <v>325.58344827586205</v>
      </c>
      <c r="F64" s="212">
        <v>0</v>
      </c>
      <c r="G64" s="213">
        <v>0</v>
      </c>
      <c r="H64" s="212">
        <v>198</v>
      </c>
      <c r="I64" s="213">
        <v>311.95373737373745</v>
      </c>
      <c r="J64" s="212">
        <v>10978</v>
      </c>
      <c r="K64" s="213">
        <v>707.77460466387345</v>
      </c>
      <c r="L64" s="212">
        <v>6863</v>
      </c>
      <c r="M64" s="213">
        <v>663.55273058429225</v>
      </c>
      <c r="N64" s="212">
        <v>0</v>
      </c>
      <c r="O64" s="213">
        <v>0</v>
      </c>
      <c r="P64" s="212">
        <v>17841</v>
      </c>
      <c r="Q64" s="213">
        <v>690.76352222409059</v>
      </c>
      <c r="S64" s="148"/>
      <c r="T64" s="148"/>
      <c r="U64" s="148"/>
      <c r="V64" s="148"/>
      <c r="W64" s="148"/>
      <c r="X64" s="148"/>
      <c r="Y64" s="148"/>
    </row>
    <row r="65" spans="1:25" ht="14.25" customHeight="1">
      <c r="A65" s="215" t="s">
        <v>16</v>
      </c>
      <c r="B65" s="212">
        <v>102</v>
      </c>
      <c r="C65" s="213">
        <v>292.07127450980391</v>
      </c>
      <c r="D65" s="212">
        <v>117</v>
      </c>
      <c r="E65" s="213">
        <v>284.30829059829057</v>
      </c>
      <c r="F65" s="212">
        <v>0</v>
      </c>
      <c r="G65" s="213">
        <v>0</v>
      </c>
      <c r="H65" s="212">
        <v>219</v>
      </c>
      <c r="I65" s="213">
        <v>287.92392694063926</v>
      </c>
      <c r="J65" s="212">
        <v>27407</v>
      </c>
      <c r="K65" s="213">
        <v>793.60684277739199</v>
      </c>
      <c r="L65" s="212">
        <v>18967</v>
      </c>
      <c r="M65" s="213">
        <v>746.3553571993466</v>
      </c>
      <c r="N65" s="212">
        <v>0</v>
      </c>
      <c r="O65" s="213">
        <v>0</v>
      </c>
      <c r="P65" s="212">
        <v>46374</v>
      </c>
      <c r="Q65" s="213">
        <v>774.28095053262587</v>
      </c>
      <c r="S65" s="148"/>
      <c r="T65" s="148"/>
      <c r="U65" s="148"/>
      <c r="V65" s="148"/>
      <c r="W65" s="148"/>
      <c r="X65" s="148"/>
      <c r="Y65" s="148"/>
    </row>
    <row r="66" spans="1:25" ht="14.25" customHeight="1">
      <c r="A66" s="215" t="s">
        <v>17</v>
      </c>
      <c r="B66" s="212">
        <v>146</v>
      </c>
      <c r="C66" s="213">
        <v>267.1620547945206</v>
      </c>
      <c r="D66" s="212">
        <v>147</v>
      </c>
      <c r="E66" s="213">
        <v>287.8314285714286</v>
      </c>
      <c r="F66" s="212">
        <v>0</v>
      </c>
      <c r="G66" s="213">
        <v>0</v>
      </c>
      <c r="H66" s="212">
        <v>293</v>
      </c>
      <c r="I66" s="213">
        <v>277.53201365187715</v>
      </c>
      <c r="J66" s="212">
        <v>55656</v>
      </c>
      <c r="K66" s="213">
        <v>845.10351893776101</v>
      </c>
      <c r="L66" s="212">
        <v>41620</v>
      </c>
      <c r="M66" s="213">
        <v>780.40611028351691</v>
      </c>
      <c r="N66" s="212">
        <v>0</v>
      </c>
      <c r="O66" s="213">
        <v>0</v>
      </c>
      <c r="P66" s="212">
        <v>97276</v>
      </c>
      <c r="Q66" s="213">
        <v>817.42242444179442</v>
      </c>
      <c r="S66" s="148"/>
      <c r="T66" s="148"/>
      <c r="U66" s="148"/>
      <c r="V66" s="148"/>
      <c r="W66" s="148"/>
      <c r="X66" s="148"/>
      <c r="Y66" s="148"/>
    </row>
    <row r="67" spans="1:25" ht="14.25" customHeight="1">
      <c r="A67" s="215" t="s">
        <v>18</v>
      </c>
      <c r="B67" s="212">
        <v>746</v>
      </c>
      <c r="C67" s="213">
        <v>511.2349061662199</v>
      </c>
      <c r="D67" s="212">
        <v>687</v>
      </c>
      <c r="E67" s="213">
        <v>520.78257641921391</v>
      </c>
      <c r="F67" s="212">
        <v>0</v>
      </c>
      <c r="G67" s="213">
        <v>0</v>
      </c>
      <c r="H67" s="212">
        <v>1433</v>
      </c>
      <c r="I67" s="213">
        <v>515.81219120725746</v>
      </c>
      <c r="J67" s="212">
        <v>87973</v>
      </c>
      <c r="K67" s="213">
        <v>855.53594000431804</v>
      </c>
      <c r="L67" s="212">
        <v>72170</v>
      </c>
      <c r="M67" s="213">
        <v>785.04976444505894</v>
      </c>
      <c r="N67" s="212">
        <v>0</v>
      </c>
      <c r="O67" s="213">
        <v>0</v>
      </c>
      <c r="P67" s="212">
        <v>160143</v>
      </c>
      <c r="Q67" s="213">
        <v>823.77065966042699</v>
      </c>
      <c r="S67" s="148"/>
      <c r="T67" s="148"/>
      <c r="U67" s="148"/>
      <c r="V67" s="148"/>
      <c r="W67" s="148"/>
      <c r="X67" s="148"/>
      <c r="Y67" s="148"/>
    </row>
    <row r="68" spans="1:25" ht="14.25" customHeight="1">
      <c r="A68" s="215" t="s">
        <v>19</v>
      </c>
      <c r="B68" s="212">
        <v>2682</v>
      </c>
      <c r="C68" s="213">
        <v>556.26226323639116</v>
      </c>
      <c r="D68" s="212">
        <v>2750</v>
      </c>
      <c r="E68" s="213">
        <v>577.08384363636424</v>
      </c>
      <c r="F68" s="212">
        <v>0</v>
      </c>
      <c r="G68" s="213">
        <v>0</v>
      </c>
      <c r="H68" s="212">
        <v>5432</v>
      </c>
      <c r="I68" s="213">
        <v>566.80337997054539</v>
      </c>
      <c r="J68" s="212">
        <v>132307</v>
      </c>
      <c r="K68" s="213">
        <v>882.28292070714383</v>
      </c>
      <c r="L68" s="212">
        <v>119522</v>
      </c>
      <c r="M68" s="213">
        <v>777.70980480580909</v>
      </c>
      <c r="N68" s="212">
        <v>1</v>
      </c>
      <c r="O68" s="213">
        <v>388.92</v>
      </c>
      <c r="P68" s="212">
        <v>251830</v>
      </c>
      <c r="Q68" s="213">
        <v>832.64911487908512</v>
      </c>
      <c r="S68" s="148"/>
      <c r="T68" s="148"/>
      <c r="U68" s="148"/>
      <c r="V68" s="148"/>
      <c r="W68" s="148"/>
      <c r="X68" s="148"/>
      <c r="Y68" s="148"/>
    </row>
    <row r="69" spans="1:25" ht="14.25" customHeight="1">
      <c r="A69" s="215" t="s">
        <v>20</v>
      </c>
      <c r="B69" s="212">
        <v>3449</v>
      </c>
      <c r="C69" s="213">
        <v>567.86918817048547</v>
      </c>
      <c r="D69" s="212">
        <v>4264</v>
      </c>
      <c r="E69" s="213">
        <v>617.58809568480183</v>
      </c>
      <c r="F69" s="212">
        <v>0</v>
      </c>
      <c r="G69" s="213">
        <v>0</v>
      </c>
      <c r="H69" s="212">
        <v>7713</v>
      </c>
      <c r="I69" s="213">
        <v>595.35543497990398</v>
      </c>
      <c r="J69" s="212">
        <v>197607</v>
      </c>
      <c r="K69" s="213">
        <v>1095.7031833386472</v>
      </c>
      <c r="L69" s="212">
        <v>183684</v>
      </c>
      <c r="M69" s="213">
        <v>822.40349529626849</v>
      </c>
      <c r="N69" s="212">
        <v>1</v>
      </c>
      <c r="O69" s="213">
        <v>524.75</v>
      </c>
      <c r="P69" s="212">
        <v>381292</v>
      </c>
      <c r="Q69" s="213">
        <v>964.04201328640477</v>
      </c>
      <c r="S69" s="148"/>
      <c r="T69" s="148"/>
      <c r="U69" s="148"/>
      <c r="V69" s="148"/>
      <c r="W69" s="148"/>
      <c r="X69" s="148"/>
      <c r="Y69" s="148"/>
    </row>
    <row r="70" spans="1:25" ht="14.25" customHeight="1">
      <c r="A70" s="215" t="s">
        <v>21</v>
      </c>
      <c r="B70" s="212">
        <v>2599</v>
      </c>
      <c r="C70" s="213">
        <v>594.54433628318736</v>
      </c>
      <c r="D70" s="212">
        <v>4611</v>
      </c>
      <c r="E70" s="213">
        <v>635.00410540012865</v>
      </c>
      <c r="F70" s="212">
        <v>0</v>
      </c>
      <c r="G70" s="213">
        <v>0</v>
      </c>
      <c r="H70" s="212">
        <v>7210</v>
      </c>
      <c r="I70" s="213">
        <v>620.41950901525627</v>
      </c>
      <c r="J70" s="212">
        <v>446988</v>
      </c>
      <c r="K70" s="213">
        <v>1365.9961754454225</v>
      </c>
      <c r="L70" s="212">
        <v>349799</v>
      </c>
      <c r="M70" s="213">
        <v>1017.3620252201989</v>
      </c>
      <c r="N70" s="212">
        <v>1</v>
      </c>
      <c r="O70" s="213">
        <v>784.5</v>
      </c>
      <c r="P70" s="212">
        <v>796788</v>
      </c>
      <c r="Q70" s="213">
        <v>1212.9410859977795</v>
      </c>
      <c r="S70" s="148"/>
      <c r="T70" s="148"/>
      <c r="U70" s="148"/>
      <c r="V70" s="148"/>
      <c r="W70" s="148"/>
      <c r="X70" s="148"/>
      <c r="Y70" s="148"/>
    </row>
    <row r="71" spans="1:25" ht="14.25" customHeight="1">
      <c r="A71" s="215" t="s">
        <v>22</v>
      </c>
      <c r="B71" s="212">
        <v>1513</v>
      </c>
      <c r="C71" s="213">
        <v>624.52653007270555</v>
      </c>
      <c r="D71" s="212">
        <v>3660</v>
      </c>
      <c r="E71" s="213">
        <v>669.53758469945285</v>
      </c>
      <c r="F71" s="212">
        <v>0</v>
      </c>
      <c r="G71" s="213">
        <v>0</v>
      </c>
      <c r="H71" s="212">
        <v>5173</v>
      </c>
      <c r="I71" s="213">
        <v>656.37274308911674</v>
      </c>
      <c r="J71" s="212">
        <v>957345</v>
      </c>
      <c r="K71" s="213">
        <v>1422.901586262007</v>
      </c>
      <c r="L71" s="212">
        <v>787171</v>
      </c>
      <c r="M71" s="213">
        <v>1044.9034062865624</v>
      </c>
      <c r="N71" s="212">
        <v>1</v>
      </c>
      <c r="O71" s="213">
        <v>741.02</v>
      </c>
      <c r="P71" s="212">
        <v>1744517</v>
      </c>
      <c r="Q71" s="213">
        <v>1252.3386813370123</v>
      </c>
      <c r="S71" s="148"/>
      <c r="T71" s="148"/>
      <c r="U71" s="148"/>
      <c r="V71" s="148"/>
      <c r="W71" s="148"/>
      <c r="X71" s="148"/>
      <c r="Y71" s="148"/>
    </row>
    <row r="72" spans="1:25" ht="14.25" customHeight="1">
      <c r="A72" s="215" t="s">
        <v>23</v>
      </c>
      <c r="B72" s="212">
        <v>920</v>
      </c>
      <c r="C72" s="213">
        <v>595.84946739130305</v>
      </c>
      <c r="D72" s="212">
        <v>3374</v>
      </c>
      <c r="E72" s="213">
        <v>633.33310314167454</v>
      </c>
      <c r="F72" s="212">
        <v>0</v>
      </c>
      <c r="G72" s="213">
        <v>0</v>
      </c>
      <c r="H72" s="212">
        <v>4294</v>
      </c>
      <c r="I72" s="213">
        <v>625.30214252445478</v>
      </c>
      <c r="J72" s="212">
        <v>917103</v>
      </c>
      <c r="K72" s="213">
        <v>1392.7560117565833</v>
      </c>
      <c r="L72" s="212">
        <v>817477</v>
      </c>
      <c r="M72" s="213">
        <v>880.56847036674969</v>
      </c>
      <c r="N72" s="212">
        <v>4</v>
      </c>
      <c r="O72" s="213">
        <v>881.11249999999995</v>
      </c>
      <c r="P72" s="212">
        <v>1734584</v>
      </c>
      <c r="Q72" s="213">
        <v>1151.3704222741578</v>
      </c>
      <c r="S72" s="148"/>
      <c r="T72" s="148"/>
      <c r="U72" s="148"/>
      <c r="V72" s="148"/>
      <c r="W72" s="148"/>
      <c r="X72" s="148"/>
      <c r="Y72" s="148"/>
    </row>
    <row r="73" spans="1:25" ht="14.25" customHeight="1">
      <c r="A73" s="215" t="s">
        <v>24</v>
      </c>
      <c r="B73" s="212">
        <v>488</v>
      </c>
      <c r="C73" s="213">
        <v>570.62596311475249</v>
      </c>
      <c r="D73" s="212">
        <v>2808</v>
      </c>
      <c r="E73" s="213">
        <v>605.47069800570125</v>
      </c>
      <c r="F73" s="212">
        <v>0</v>
      </c>
      <c r="G73" s="213">
        <v>0</v>
      </c>
      <c r="H73" s="212">
        <v>3296</v>
      </c>
      <c r="I73" s="213">
        <v>600.31164745145884</v>
      </c>
      <c r="J73" s="212">
        <v>711951</v>
      </c>
      <c r="K73" s="213">
        <v>1268.6678291483547</v>
      </c>
      <c r="L73" s="212">
        <v>757200</v>
      </c>
      <c r="M73" s="213">
        <v>758.70088119387231</v>
      </c>
      <c r="N73" s="212">
        <v>4</v>
      </c>
      <c r="O73" s="213">
        <v>924.93000000000006</v>
      </c>
      <c r="P73" s="212">
        <v>1469155</v>
      </c>
      <c r="Q73" s="213">
        <v>1005.830791570665</v>
      </c>
      <c r="R73" s="150"/>
      <c r="S73" s="148"/>
      <c r="T73" s="148"/>
      <c r="U73" s="148"/>
      <c r="V73" s="148"/>
      <c r="W73" s="148"/>
      <c r="X73" s="148"/>
      <c r="Y73" s="148"/>
    </row>
    <row r="74" spans="1:25" ht="14.25" customHeight="1">
      <c r="A74" s="215" t="s">
        <v>25</v>
      </c>
      <c r="B74" s="212">
        <v>254</v>
      </c>
      <c r="C74" s="213">
        <v>511.5395275590559</v>
      </c>
      <c r="D74" s="212">
        <v>2209</v>
      </c>
      <c r="E74" s="213">
        <v>598.15473064735454</v>
      </c>
      <c r="F74" s="212">
        <v>0</v>
      </c>
      <c r="G74" s="213">
        <v>0</v>
      </c>
      <c r="H74" s="212">
        <v>2463</v>
      </c>
      <c r="I74" s="213">
        <v>589.22242793341707</v>
      </c>
      <c r="J74" s="212">
        <v>502587</v>
      </c>
      <c r="K74" s="213">
        <v>1108.4101375483203</v>
      </c>
      <c r="L74" s="212">
        <v>693882</v>
      </c>
      <c r="M74" s="213">
        <v>702.41615704110836</v>
      </c>
      <c r="N74" s="212">
        <v>11</v>
      </c>
      <c r="O74" s="213">
        <v>870.51181818181828</v>
      </c>
      <c r="P74" s="212">
        <v>1196480</v>
      </c>
      <c r="Q74" s="213">
        <v>872.95736603202397</v>
      </c>
      <c r="S74" s="148"/>
      <c r="T74" s="148"/>
      <c r="U74" s="148"/>
      <c r="V74" s="148"/>
      <c r="W74" s="148"/>
      <c r="X74" s="148"/>
      <c r="Y74" s="148"/>
    </row>
    <row r="75" spans="1:25" ht="14.25" customHeight="1">
      <c r="A75" s="215" t="s">
        <v>26</v>
      </c>
      <c r="B75" s="212">
        <v>405</v>
      </c>
      <c r="C75" s="213">
        <v>471.54866666666641</v>
      </c>
      <c r="D75" s="212">
        <v>4391</v>
      </c>
      <c r="E75" s="213">
        <v>545.94462309269079</v>
      </c>
      <c r="F75" s="212">
        <v>0</v>
      </c>
      <c r="G75" s="213">
        <v>0</v>
      </c>
      <c r="H75" s="212">
        <v>4796</v>
      </c>
      <c r="I75" s="213">
        <v>539.6622289407851</v>
      </c>
      <c r="J75" s="212">
        <v>545018</v>
      </c>
      <c r="K75" s="213">
        <v>996.21130349821976</v>
      </c>
      <c r="L75" s="212">
        <v>1111801</v>
      </c>
      <c r="M75" s="213">
        <v>664.31912998818632</v>
      </c>
      <c r="N75" s="212">
        <v>32</v>
      </c>
      <c r="O75" s="213">
        <v>630.80437499999994</v>
      </c>
      <c r="P75" s="212">
        <v>1656851</v>
      </c>
      <c r="Q75" s="213">
        <v>773.49378489072842</v>
      </c>
      <c r="S75" s="148"/>
      <c r="T75" s="148"/>
      <c r="U75" s="148"/>
      <c r="V75" s="148"/>
      <c r="W75" s="148"/>
      <c r="X75" s="148"/>
      <c r="Y75" s="148"/>
    </row>
    <row r="76" spans="1:25" ht="14.25" customHeight="1">
      <c r="A76" s="215" t="s">
        <v>5</v>
      </c>
      <c r="B76" s="212">
        <v>0</v>
      </c>
      <c r="C76" s="213">
        <v>0</v>
      </c>
      <c r="D76" s="212">
        <v>0</v>
      </c>
      <c r="E76" s="213">
        <v>0</v>
      </c>
      <c r="F76" s="212">
        <v>0</v>
      </c>
      <c r="G76" s="213">
        <v>0</v>
      </c>
      <c r="H76" s="212">
        <v>0</v>
      </c>
      <c r="I76" s="213">
        <v>0</v>
      </c>
      <c r="J76" s="212">
        <v>65</v>
      </c>
      <c r="K76" s="213">
        <v>1582.5649230769229</v>
      </c>
      <c r="L76" s="212">
        <v>32</v>
      </c>
      <c r="M76" s="213">
        <v>693.66499999999996</v>
      </c>
      <c r="N76" s="212">
        <v>0</v>
      </c>
      <c r="O76" s="213">
        <v>0</v>
      </c>
      <c r="P76" s="212">
        <v>97</v>
      </c>
      <c r="Q76" s="213">
        <v>1289.3195876288657</v>
      </c>
      <c r="S76" s="148"/>
      <c r="T76" s="148"/>
      <c r="U76" s="148"/>
      <c r="V76" s="148"/>
      <c r="W76" s="148"/>
      <c r="X76" s="148"/>
      <c r="Y76" s="148"/>
    </row>
    <row r="77" spans="1:25" ht="14.25" customHeight="1">
      <c r="A77" s="216" t="s">
        <v>6</v>
      </c>
      <c r="B77" s="217">
        <v>13628</v>
      </c>
      <c r="C77" s="218">
        <v>560.26858820076393</v>
      </c>
      <c r="D77" s="217">
        <v>29316</v>
      </c>
      <c r="E77" s="218">
        <v>602.95562491472288</v>
      </c>
      <c r="F77" s="217">
        <v>0</v>
      </c>
      <c r="G77" s="218">
        <v>0</v>
      </c>
      <c r="H77" s="217">
        <v>42944</v>
      </c>
      <c r="I77" s="218">
        <v>589.40917054769068</v>
      </c>
      <c r="J77" s="217">
        <v>4695978</v>
      </c>
      <c r="K77" s="218">
        <v>1229.0108715862782</v>
      </c>
      <c r="L77" s="217">
        <v>5058099</v>
      </c>
      <c r="M77" s="218">
        <v>806.89049008530549</v>
      </c>
      <c r="N77" s="217">
        <v>60</v>
      </c>
      <c r="O77" s="218">
        <v>682.68299999999988</v>
      </c>
      <c r="P77" s="217">
        <v>9754137</v>
      </c>
      <c r="Q77" s="218">
        <v>1010.1130378546027</v>
      </c>
      <c r="S77" s="148"/>
      <c r="T77" s="148"/>
      <c r="U77" s="148"/>
      <c r="V77" s="148"/>
      <c r="W77" s="148"/>
      <c r="X77" s="148"/>
      <c r="Y77" s="148"/>
    </row>
    <row r="78" spans="1:25" ht="14.25" customHeight="1" thickBot="1">
      <c r="A78" s="219" t="s">
        <v>27</v>
      </c>
      <c r="B78" s="220">
        <v>59.545407826150793</v>
      </c>
      <c r="C78" s="220" t="s">
        <v>28</v>
      </c>
      <c r="D78" s="220">
        <v>68.313476860484826</v>
      </c>
      <c r="E78" s="220" t="s">
        <v>28</v>
      </c>
      <c r="F78" s="220">
        <v>0</v>
      </c>
      <c r="G78" s="220">
        <v>0</v>
      </c>
      <c r="H78" s="220">
        <v>65.543510529733737</v>
      </c>
      <c r="I78" s="220" t="s">
        <v>28</v>
      </c>
      <c r="J78" s="220">
        <v>70.320968388548863</v>
      </c>
      <c r="K78" s="220" t="s">
        <v>28</v>
      </c>
      <c r="L78" s="220">
        <v>73.685922984169579</v>
      </c>
      <c r="M78" s="220" t="s">
        <v>28</v>
      </c>
      <c r="N78" s="220">
        <v>80.741379310344826</v>
      </c>
      <c r="O78" s="220" t="s">
        <v>28</v>
      </c>
      <c r="P78" s="220">
        <v>72.064784755966144</v>
      </c>
      <c r="Q78" s="220" t="s">
        <v>28</v>
      </c>
      <c r="S78" s="148"/>
      <c r="T78" s="148"/>
      <c r="U78" s="148"/>
      <c r="V78" s="148"/>
      <c r="W78" s="148"/>
      <c r="X78" s="148"/>
      <c r="Y78" s="148"/>
    </row>
    <row r="79" spans="1:25" ht="16.350000000000001" customHeight="1" thickTop="1">
      <c r="A79" s="161" t="s">
        <v>180</v>
      </c>
      <c r="S79" s="148"/>
      <c r="T79" s="148"/>
      <c r="U79" s="148"/>
      <c r="V79" s="148"/>
      <c r="W79" s="148"/>
      <c r="X79" s="148"/>
      <c r="Y79" s="148"/>
    </row>
    <row r="80" spans="1:25">
      <c r="P80" s="162" t="s">
        <v>141</v>
      </c>
      <c r="S80" s="148"/>
      <c r="T80" s="148"/>
      <c r="U80" s="148"/>
      <c r="V80" s="148"/>
      <c r="W80" s="148"/>
      <c r="X80" s="148"/>
      <c r="Y80" s="148"/>
    </row>
    <row r="83" spans="18:25">
      <c r="R83" s="150"/>
      <c r="S83" s="148"/>
      <c r="T83" s="148"/>
      <c r="U83" s="148"/>
      <c r="V83" s="148"/>
      <c r="W83" s="148"/>
      <c r="X83" s="148"/>
      <c r="Y83" s="148"/>
    </row>
  </sheetData>
  <mergeCells count="36">
    <mergeCell ref="A1:Q1"/>
    <mergeCell ref="A2:Q2"/>
    <mergeCell ref="A3:Q3"/>
    <mergeCell ref="A5:A7"/>
    <mergeCell ref="B5:I5"/>
    <mergeCell ref="J5:Q5"/>
    <mergeCell ref="B6:C6"/>
    <mergeCell ref="D6:E6"/>
    <mergeCell ref="F6:G6"/>
    <mergeCell ref="H6:I6"/>
    <mergeCell ref="J6:K6"/>
    <mergeCell ref="L6:M6"/>
    <mergeCell ref="N6:O6"/>
    <mergeCell ref="P6:Q6"/>
    <mergeCell ref="A30:A32"/>
    <mergeCell ref="B30:I30"/>
    <mergeCell ref="J30:Q30"/>
    <mergeCell ref="B31:C31"/>
    <mergeCell ref="D31:E31"/>
    <mergeCell ref="F31:G31"/>
    <mergeCell ref="H31:I31"/>
    <mergeCell ref="J31:K31"/>
    <mergeCell ref="L31:M31"/>
    <mergeCell ref="N31:O31"/>
    <mergeCell ref="P31:Q31"/>
    <mergeCell ref="A55:A57"/>
    <mergeCell ref="B55:I55"/>
    <mergeCell ref="J55:Q55"/>
    <mergeCell ref="B56:C56"/>
    <mergeCell ref="D56:E56"/>
    <mergeCell ref="P56:Q56"/>
    <mergeCell ref="F56:G56"/>
    <mergeCell ref="H56:I56"/>
    <mergeCell ref="J56:K56"/>
    <mergeCell ref="L56:M56"/>
    <mergeCell ref="N56:O56"/>
  </mergeCells>
  <printOptions horizontalCentered="1" verticalCentered="1"/>
  <pageMargins left="0.19685039370078741" right="0.19685039370078741" top="0" bottom="0" header="0" footer="0"/>
  <pageSetup paperSize="9" scale="74" fitToHeight="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AO83"/>
  <sheetViews>
    <sheetView showGridLines="0" showZeros="0" showOutlineSymbols="0" zoomScaleNormal="100" workbookViewId="0">
      <selection activeCell="J2" sqref="J2"/>
    </sheetView>
  </sheetViews>
  <sheetFormatPr baseColWidth="10" defaultColWidth="11.5703125" defaultRowHeight="15"/>
  <cols>
    <col min="1" max="1" width="8" style="48" customWidth="1"/>
    <col min="2" max="2" width="6.7109375" style="48" customWidth="1"/>
    <col min="3" max="8" width="20" style="48" customWidth="1"/>
    <col min="9" max="9" width="11.5703125" style="48"/>
    <col min="10" max="10" width="11.85546875" style="49" bestFit="1" customWidth="1"/>
    <col min="11" max="11" width="11.85546875" style="49" customWidth="1"/>
    <col min="12" max="30" width="11.5703125" style="49"/>
    <col min="31" max="16384" width="11.5703125" style="48"/>
  </cols>
  <sheetData>
    <row r="1" spans="1:10" s="49" customFormat="1" ht="18">
      <c r="A1" s="46" t="s">
        <v>124</v>
      </c>
      <c r="B1" s="47"/>
      <c r="C1" s="47"/>
      <c r="D1" s="47"/>
      <c r="E1" s="47"/>
      <c r="F1" s="47"/>
      <c r="G1" s="47"/>
      <c r="H1" s="47"/>
      <c r="I1" s="48"/>
    </row>
    <row r="2" spans="1:10" s="49" customFormat="1" ht="18">
      <c r="A2" s="46" t="s">
        <v>125</v>
      </c>
      <c r="B2" s="47"/>
      <c r="C2" s="47"/>
      <c r="D2" s="47"/>
      <c r="E2" s="47"/>
      <c r="F2" s="47"/>
      <c r="G2" s="47"/>
      <c r="H2" s="47"/>
      <c r="I2" s="48"/>
      <c r="J2" s="250"/>
    </row>
    <row r="3" spans="1:10" ht="15.75">
      <c r="A3" s="50"/>
      <c r="B3" s="50"/>
      <c r="C3" s="50"/>
      <c r="D3" s="50"/>
      <c r="E3" s="50"/>
      <c r="F3" s="50"/>
      <c r="G3" s="50"/>
      <c r="H3" s="50"/>
    </row>
    <row r="4" spans="1:10" s="49" customFormat="1" ht="32.1" customHeight="1">
      <c r="A4" s="165" t="s">
        <v>126</v>
      </c>
      <c r="B4" s="166"/>
      <c r="C4" s="168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  <c r="I4" s="51"/>
    </row>
    <row r="5" spans="1:10" s="49" customFormat="1" ht="15.75">
      <c r="A5" s="52"/>
      <c r="B5" s="52"/>
      <c r="C5" s="53"/>
      <c r="D5" s="52"/>
      <c r="E5" s="52"/>
      <c r="F5" s="52"/>
      <c r="G5" s="52"/>
      <c r="H5" s="52"/>
      <c r="I5" s="48"/>
    </row>
    <row r="6" spans="1:10" s="49" customFormat="1">
      <c r="A6" s="54">
        <v>2010</v>
      </c>
      <c r="B6" s="54"/>
      <c r="C6" s="55">
        <v>936895</v>
      </c>
      <c r="D6" s="55">
        <v>5193107</v>
      </c>
      <c r="E6" s="55">
        <v>2300877</v>
      </c>
      <c r="F6" s="55">
        <v>271182</v>
      </c>
      <c r="G6" s="55">
        <v>37671</v>
      </c>
      <c r="H6" s="55">
        <v>8739732</v>
      </c>
      <c r="I6" s="48"/>
    </row>
    <row r="7" spans="1:10" s="49" customFormat="1">
      <c r="A7" s="54">
        <v>2011</v>
      </c>
      <c r="B7" s="54"/>
      <c r="C7" s="55">
        <v>942883</v>
      </c>
      <c r="D7" s="55">
        <v>5289994</v>
      </c>
      <c r="E7" s="55">
        <v>2319204</v>
      </c>
      <c r="F7" s="55">
        <v>275993</v>
      </c>
      <c r="G7" s="55">
        <v>38203</v>
      </c>
      <c r="H7" s="55">
        <v>8866277</v>
      </c>
      <c r="I7" s="48"/>
    </row>
    <row r="8" spans="1:10" s="49" customFormat="1">
      <c r="A8" s="54">
        <v>2012</v>
      </c>
      <c r="B8" s="54"/>
      <c r="C8" s="55">
        <v>943021</v>
      </c>
      <c r="D8" s="55">
        <v>5391504</v>
      </c>
      <c r="E8" s="55">
        <v>2331726</v>
      </c>
      <c r="F8" s="55">
        <v>294827</v>
      </c>
      <c r="G8" s="55">
        <v>37967</v>
      </c>
      <c r="H8" s="55">
        <v>8999045</v>
      </c>
      <c r="I8" s="48"/>
    </row>
    <row r="9" spans="1:10" s="49" customFormat="1">
      <c r="A9" s="54">
        <v>2013</v>
      </c>
      <c r="B9" s="54"/>
      <c r="C9" s="55">
        <v>933433</v>
      </c>
      <c r="D9" s="55">
        <v>5513570</v>
      </c>
      <c r="E9" s="55">
        <v>2345901</v>
      </c>
      <c r="F9" s="55">
        <v>315013</v>
      </c>
      <c r="G9" s="55">
        <v>38049</v>
      </c>
      <c r="H9" s="55">
        <v>9145966</v>
      </c>
      <c r="I9" s="48"/>
    </row>
    <row r="10" spans="1:10" s="49" customFormat="1">
      <c r="A10" s="54">
        <v>2014</v>
      </c>
      <c r="B10" s="54"/>
      <c r="C10" s="55">
        <v>929568</v>
      </c>
      <c r="D10" s="55">
        <v>5611105</v>
      </c>
      <c r="E10" s="55">
        <v>2355965</v>
      </c>
      <c r="F10" s="55">
        <v>335637</v>
      </c>
      <c r="G10" s="55">
        <v>38667</v>
      </c>
      <c r="H10" s="55">
        <v>9270942</v>
      </c>
      <c r="I10" s="48"/>
    </row>
    <row r="11" spans="1:10" s="49" customFormat="1">
      <c r="A11" s="54">
        <v>2015</v>
      </c>
      <c r="B11" s="54"/>
      <c r="C11" s="55">
        <v>936666</v>
      </c>
      <c r="D11" s="55">
        <v>5686678</v>
      </c>
      <c r="E11" s="55">
        <v>2358932</v>
      </c>
      <c r="F11" s="55">
        <v>339166</v>
      </c>
      <c r="G11" s="55">
        <v>39357</v>
      </c>
      <c r="H11" s="55">
        <v>9360799</v>
      </c>
      <c r="I11" s="48"/>
    </row>
    <row r="12" spans="1:10" s="49" customFormat="1">
      <c r="A12" s="54">
        <v>2016</v>
      </c>
      <c r="B12" s="54"/>
      <c r="C12" s="56">
        <v>944600</v>
      </c>
      <c r="D12" s="56">
        <v>5784748</v>
      </c>
      <c r="E12" s="56">
        <v>2364388</v>
      </c>
      <c r="F12" s="56">
        <v>339471</v>
      </c>
      <c r="G12" s="56">
        <v>40275</v>
      </c>
      <c r="H12" s="55">
        <v>9473482</v>
      </c>
      <c r="I12" s="48"/>
    </row>
    <row r="13" spans="1:10" s="49" customFormat="1">
      <c r="A13" s="54">
        <v>2017</v>
      </c>
      <c r="B13" s="54"/>
      <c r="C13" s="55">
        <v>951871</v>
      </c>
      <c r="D13" s="55">
        <v>5884135</v>
      </c>
      <c r="E13" s="55">
        <v>2365468</v>
      </c>
      <c r="F13" s="55">
        <v>339052</v>
      </c>
      <c r="G13" s="55">
        <v>41244</v>
      </c>
      <c r="H13" s="55">
        <v>9581770</v>
      </c>
      <c r="I13" s="48"/>
    </row>
    <row r="14" spans="1:10" s="49" customFormat="1">
      <c r="A14" s="54">
        <v>2018</v>
      </c>
      <c r="B14" s="54"/>
      <c r="C14" s="55">
        <v>955269</v>
      </c>
      <c r="D14" s="55">
        <v>5994755</v>
      </c>
      <c r="E14" s="55">
        <v>2365497</v>
      </c>
      <c r="F14" s="55">
        <v>338470</v>
      </c>
      <c r="G14" s="55">
        <v>42281</v>
      </c>
      <c r="H14" s="55">
        <v>9696272</v>
      </c>
      <c r="I14" s="48"/>
    </row>
    <row r="15" spans="1:10" s="49" customFormat="1">
      <c r="A15" s="54">
        <v>2019</v>
      </c>
      <c r="B15" s="54"/>
      <c r="C15" s="56">
        <v>962035</v>
      </c>
      <c r="D15" s="56">
        <v>6089294</v>
      </c>
      <c r="E15" s="56">
        <v>2366788</v>
      </c>
      <c r="F15" s="56">
        <v>340106</v>
      </c>
      <c r="G15" s="56">
        <v>43156</v>
      </c>
      <c r="H15" s="55">
        <v>9801379</v>
      </c>
      <c r="I15" s="48"/>
    </row>
    <row r="16" spans="1:10">
      <c r="A16" s="54"/>
      <c r="B16" s="54"/>
      <c r="C16" s="55"/>
      <c r="D16" s="55"/>
      <c r="E16" s="55"/>
      <c r="F16" s="55"/>
      <c r="G16" s="55"/>
      <c r="H16" s="55"/>
    </row>
    <row r="17" spans="1:9">
      <c r="A17" s="54">
        <v>2019</v>
      </c>
      <c r="B17" s="54" t="s">
        <v>129</v>
      </c>
      <c r="C17" s="55">
        <v>954031</v>
      </c>
      <c r="D17" s="55">
        <v>6000191</v>
      </c>
      <c r="E17" s="55">
        <v>2361540</v>
      </c>
      <c r="F17" s="55">
        <v>337866</v>
      </c>
      <c r="G17" s="55">
        <v>42242</v>
      </c>
      <c r="H17" s="55">
        <v>9695870</v>
      </c>
    </row>
    <row r="18" spans="1:9">
      <c r="A18" s="54"/>
      <c r="B18" s="54" t="s">
        <v>130</v>
      </c>
      <c r="C18" s="55">
        <v>953111</v>
      </c>
      <c r="D18" s="55">
        <v>6012434</v>
      </c>
      <c r="E18" s="55">
        <v>2361111</v>
      </c>
      <c r="F18" s="55">
        <v>338359</v>
      </c>
      <c r="G18" s="55">
        <v>42125</v>
      </c>
      <c r="H18" s="55">
        <v>9707140</v>
      </c>
      <c r="I18" s="57"/>
    </row>
    <row r="19" spans="1:9">
      <c r="A19" s="54"/>
      <c r="B19" s="54" t="s">
        <v>131</v>
      </c>
      <c r="C19" s="55">
        <v>954552</v>
      </c>
      <c r="D19" s="55">
        <v>6010977</v>
      </c>
      <c r="E19" s="55">
        <v>2358581</v>
      </c>
      <c r="F19" s="55">
        <v>339082</v>
      </c>
      <c r="G19" s="55">
        <v>42244</v>
      </c>
      <c r="H19" s="55">
        <v>9705436</v>
      </c>
      <c r="I19" s="57"/>
    </row>
    <row r="20" spans="1:9">
      <c r="A20" s="54"/>
      <c r="B20" s="54" t="s">
        <v>132</v>
      </c>
      <c r="C20" s="55">
        <v>955675</v>
      </c>
      <c r="D20" s="55">
        <v>6017292</v>
      </c>
      <c r="E20" s="55">
        <v>2359938</v>
      </c>
      <c r="F20" s="55">
        <v>339993</v>
      </c>
      <c r="G20" s="55">
        <v>42390</v>
      </c>
      <c r="H20" s="55">
        <v>9715288</v>
      </c>
      <c r="I20" s="57"/>
    </row>
    <row r="21" spans="1:9">
      <c r="A21" s="54"/>
      <c r="B21" s="54" t="s">
        <v>133</v>
      </c>
      <c r="C21" s="55">
        <v>955782</v>
      </c>
      <c r="D21" s="55">
        <v>6014303</v>
      </c>
      <c r="E21" s="55">
        <v>2355943</v>
      </c>
      <c r="F21" s="55">
        <v>339445</v>
      </c>
      <c r="G21" s="55">
        <v>42473</v>
      </c>
      <c r="H21" s="55">
        <v>9707946</v>
      </c>
      <c r="I21" s="57"/>
    </row>
    <row r="22" spans="1:9">
      <c r="A22" s="54"/>
      <c r="B22" s="54" t="s">
        <v>134</v>
      </c>
      <c r="C22" s="55">
        <v>958273</v>
      </c>
      <c r="D22" s="55">
        <v>6030746</v>
      </c>
      <c r="E22" s="55">
        <v>2360822</v>
      </c>
      <c r="F22" s="55">
        <v>340773</v>
      </c>
      <c r="G22" s="55">
        <v>42620</v>
      </c>
      <c r="H22" s="55">
        <v>9733234</v>
      </c>
      <c r="I22" s="57"/>
    </row>
    <row r="23" spans="1:9">
      <c r="A23" s="54"/>
      <c r="B23" s="54" t="s">
        <v>135</v>
      </c>
      <c r="C23" s="55">
        <v>959221</v>
      </c>
      <c r="D23" s="55">
        <v>6039967</v>
      </c>
      <c r="E23" s="55">
        <v>2361900</v>
      </c>
      <c r="F23" s="55">
        <v>341333</v>
      </c>
      <c r="G23" s="55">
        <v>42700</v>
      </c>
      <c r="H23" s="55">
        <v>9745121</v>
      </c>
      <c r="I23" s="57"/>
    </row>
    <row r="24" spans="1:9">
      <c r="A24" s="54"/>
      <c r="B24" s="54" t="s">
        <v>136</v>
      </c>
      <c r="C24" s="55">
        <v>960052</v>
      </c>
      <c r="D24" s="55">
        <v>6048718</v>
      </c>
      <c r="E24" s="55">
        <v>2362694</v>
      </c>
      <c r="F24" s="55">
        <v>341942</v>
      </c>
      <c r="G24" s="55">
        <v>42736</v>
      </c>
      <c r="H24" s="55">
        <v>9756142</v>
      </c>
      <c r="I24" s="57"/>
    </row>
    <row r="25" spans="1:9">
      <c r="A25" s="54"/>
      <c r="B25" s="54" t="s">
        <v>137</v>
      </c>
      <c r="C25" s="58">
        <v>958827</v>
      </c>
      <c r="D25" s="58">
        <v>6054949</v>
      </c>
      <c r="E25" s="58">
        <v>2361941</v>
      </c>
      <c r="F25" s="58">
        <v>341854</v>
      </c>
      <c r="G25" s="58">
        <v>42728</v>
      </c>
      <c r="H25" s="55">
        <v>9760299</v>
      </c>
      <c r="I25" s="57"/>
    </row>
    <row r="26" spans="1:9">
      <c r="A26" s="54"/>
      <c r="B26" s="54" t="s">
        <v>138</v>
      </c>
      <c r="C26" s="55">
        <v>958551</v>
      </c>
      <c r="D26" s="55">
        <v>6064093</v>
      </c>
      <c r="E26" s="55">
        <v>2363141</v>
      </c>
      <c r="F26" s="55">
        <v>340228</v>
      </c>
      <c r="G26" s="55">
        <v>42788</v>
      </c>
      <c r="H26" s="55">
        <v>9768801</v>
      </c>
      <c r="I26" s="57"/>
    </row>
    <row r="27" spans="1:9">
      <c r="A27" s="54"/>
      <c r="B27" s="54" t="s">
        <v>139</v>
      </c>
      <c r="C27" s="56">
        <v>959894</v>
      </c>
      <c r="D27" s="56">
        <v>6076942</v>
      </c>
      <c r="E27" s="56">
        <v>2365036</v>
      </c>
      <c r="F27" s="56">
        <v>339384</v>
      </c>
      <c r="G27" s="56">
        <v>43006</v>
      </c>
      <c r="H27" s="55">
        <v>9784262</v>
      </c>
      <c r="I27" s="57"/>
    </row>
    <row r="28" spans="1:9">
      <c r="A28" s="54"/>
      <c r="B28" s="54" t="s">
        <v>140</v>
      </c>
      <c r="C28" s="55">
        <v>962035</v>
      </c>
      <c r="D28" s="55">
        <v>6089294</v>
      </c>
      <c r="E28" s="55">
        <v>2366788</v>
      </c>
      <c r="F28" s="55">
        <v>340106</v>
      </c>
      <c r="G28" s="55">
        <v>43156</v>
      </c>
      <c r="H28" s="55">
        <v>9801379</v>
      </c>
      <c r="I28" s="57"/>
    </row>
    <row r="29" spans="1:9">
      <c r="A29" s="54">
        <v>2020</v>
      </c>
      <c r="B29" s="54" t="s">
        <v>129</v>
      </c>
      <c r="C29" s="55">
        <v>960706</v>
      </c>
      <c r="D29" s="55">
        <v>6094290</v>
      </c>
      <c r="E29" s="55">
        <v>2363223</v>
      </c>
      <c r="F29" s="55">
        <v>339620</v>
      </c>
      <c r="G29" s="55">
        <v>43177</v>
      </c>
      <c r="H29" s="55">
        <v>9801016</v>
      </c>
      <c r="I29" s="57"/>
    </row>
    <row r="30" spans="1:9">
      <c r="A30" s="54"/>
      <c r="B30" s="54" t="s">
        <v>130</v>
      </c>
      <c r="C30" s="55">
        <v>958823</v>
      </c>
      <c r="D30" s="55">
        <v>6102437</v>
      </c>
      <c r="E30" s="55">
        <v>2361066</v>
      </c>
      <c r="F30" s="55">
        <v>339765</v>
      </c>
      <c r="G30" s="55">
        <v>43057</v>
      </c>
      <c r="H30" s="55">
        <v>9805148</v>
      </c>
      <c r="I30" s="57"/>
    </row>
    <row r="31" spans="1:9">
      <c r="A31" s="54"/>
      <c r="B31" s="54" t="s">
        <v>131</v>
      </c>
      <c r="C31" s="55">
        <v>958824</v>
      </c>
      <c r="D31" s="55">
        <v>6097333</v>
      </c>
      <c r="E31" s="55">
        <v>2359666</v>
      </c>
      <c r="F31" s="55">
        <v>340456</v>
      </c>
      <c r="G31" s="55">
        <v>43116</v>
      </c>
      <c r="H31" s="55">
        <v>9799395</v>
      </c>
      <c r="I31" s="57"/>
    </row>
    <row r="32" spans="1:9">
      <c r="A32" s="54"/>
      <c r="B32" s="54" t="s">
        <v>132</v>
      </c>
      <c r="C32" s="55">
        <v>957192</v>
      </c>
      <c r="D32" s="55">
        <v>6094913</v>
      </c>
      <c r="E32" s="55">
        <v>2356800</v>
      </c>
      <c r="F32" s="55">
        <v>340639</v>
      </c>
      <c r="G32" s="55">
        <v>43101</v>
      </c>
      <c r="H32" s="55">
        <v>9792645</v>
      </c>
      <c r="I32" s="57"/>
    </row>
    <row r="33" spans="1:41">
      <c r="A33" s="54"/>
      <c r="B33" s="54" t="s">
        <v>133</v>
      </c>
      <c r="C33" s="55">
        <v>953905</v>
      </c>
      <c r="D33" s="55">
        <v>6073499</v>
      </c>
      <c r="E33" s="55">
        <v>2343975</v>
      </c>
      <c r="F33" s="55">
        <v>339814</v>
      </c>
      <c r="G33" s="55">
        <v>42944</v>
      </c>
      <c r="H33" s="55">
        <v>9754137</v>
      </c>
      <c r="I33" s="57"/>
      <c r="AB33" s="48"/>
      <c r="AC33" s="48"/>
      <c r="AD33" s="48"/>
    </row>
    <row r="34" spans="1:41">
      <c r="A34" s="54"/>
      <c r="B34" s="54" t="s">
        <v>134</v>
      </c>
      <c r="C34" s="58" t="s">
        <v>141</v>
      </c>
      <c r="D34" s="58" t="s">
        <v>141</v>
      </c>
      <c r="E34" s="58" t="s">
        <v>141</v>
      </c>
      <c r="F34" s="58" t="s">
        <v>141</v>
      </c>
      <c r="G34" s="58" t="s">
        <v>141</v>
      </c>
      <c r="H34" s="55" t="s">
        <v>141</v>
      </c>
      <c r="I34" s="57"/>
    </row>
    <row r="35" spans="1:41">
      <c r="A35" s="54"/>
      <c r="B35" s="54" t="s">
        <v>135</v>
      </c>
      <c r="C35" s="55" t="s">
        <v>141</v>
      </c>
      <c r="D35" s="55" t="s">
        <v>141</v>
      </c>
      <c r="E35" s="55" t="s">
        <v>141</v>
      </c>
      <c r="F35" s="55" t="s">
        <v>141</v>
      </c>
      <c r="G35" s="55" t="s">
        <v>141</v>
      </c>
      <c r="H35" s="55" t="s">
        <v>141</v>
      </c>
      <c r="I35" s="57"/>
    </row>
    <row r="36" spans="1:41">
      <c r="A36" s="54"/>
      <c r="B36" s="54" t="s">
        <v>136</v>
      </c>
      <c r="C36" s="56" t="s">
        <v>141</v>
      </c>
      <c r="D36" s="56" t="s">
        <v>141</v>
      </c>
      <c r="E36" s="56" t="s">
        <v>141</v>
      </c>
      <c r="F36" s="56" t="s">
        <v>141</v>
      </c>
      <c r="G36" s="56" t="s">
        <v>141</v>
      </c>
      <c r="H36" s="55" t="s">
        <v>141</v>
      </c>
      <c r="I36" s="57"/>
    </row>
    <row r="37" spans="1:41">
      <c r="A37" s="54"/>
      <c r="B37" s="54" t="s">
        <v>137</v>
      </c>
      <c r="C37" s="55" t="s">
        <v>141</v>
      </c>
      <c r="D37" s="55" t="s">
        <v>141</v>
      </c>
      <c r="E37" s="55" t="s">
        <v>141</v>
      </c>
      <c r="F37" s="55" t="s">
        <v>141</v>
      </c>
      <c r="G37" s="55" t="s">
        <v>141</v>
      </c>
      <c r="H37" s="55" t="s">
        <v>141</v>
      </c>
      <c r="I37" s="57"/>
    </row>
    <row r="38" spans="1:41">
      <c r="A38" s="54"/>
      <c r="B38" s="54" t="s">
        <v>138</v>
      </c>
      <c r="C38" s="56" t="s">
        <v>141</v>
      </c>
      <c r="D38" s="56" t="s">
        <v>141</v>
      </c>
      <c r="E38" s="56" t="s">
        <v>141</v>
      </c>
      <c r="F38" s="56" t="s">
        <v>141</v>
      </c>
      <c r="G38" s="56" t="s">
        <v>141</v>
      </c>
      <c r="H38" s="55" t="s">
        <v>141</v>
      </c>
      <c r="I38" s="57"/>
    </row>
    <row r="39" spans="1:41">
      <c r="A39" s="59"/>
      <c r="B39" s="54" t="s">
        <v>139</v>
      </c>
      <c r="C39" s="55" t="s">
        <v>141</v>
      </c>
      <c r="D39" s="55" t="s">
        <v>141</v>
      </c>
      <c r="E39" s="55" t="s">
        <v>141</v>
      </c>
      <c r="F39" s="55" t="s">
        <v>141</v>
      </c>
      <c r="G39" s="55" t="s">
        <v>141</v>
      </c>
      <c r="H39" s="55" t="s">
        <v>141</v>
      </c>
    </row>
    <row r="40" spans="1:41">
      <c r="A40" s="59"/>
      <c r="B40" s="54" t="s">
        <v>140</v>
      </c>
      <c r="C40" s="55" t="s">
        <v>141</v>
      </c>
      <c r="D40" s="55" t="s">
        <v>141</v>
      </c>
      <c r="E40" s="55" t="s">
        <v>141</v>
      </c>
      <c r="F40" s="55" t="s">
        <v>141</v>
      </c>
      <c r="G40" s="55" t="s">
        <v>141</v>
      </c>
      <c r="H40" s="55" t="s">
        <v>141</v>
      </c>
    </row>
    <row r="41" spans="1:41">
      <c r="A41" s="59"/>
      <c r="B41" s="54"/>
      <c r="C41" s="55"/>
      <c r="D41" s="55"/>
      <c r="E41" s="55"/>
      <c r="F41" s="55"/>
      <c r="G41" s="55"/>
      <c r="H41" s="55"/>
    </row>
    <row r="42" spans="1:41">
      <c r="A42" s="54"/>
      <c r="B42" s="54"/>
      <c r="C42" s="55" t="s">
        <v>142</v>
      </c>
      <c r="D42" s="55"/>
      <c r="E42" s="55"/>
      <c r="F42" s="55"/>
      <c r="G42" s="55"/>
      <c r="H42" s="55"/>
    </row>
    <row r="43" spans="1:41">
      <c r="A43" s="54">
        <v>2010</v>
      </c>
      <c r="B43" s="54"/>
      <c r="C43" s="60">
        <v>0.64605465145384233</v>
      </c>
      <c r="D43" s="60">
        <v>2.0740877893759446</v>
      </c>
      <c r="E43" s="60">
        <v>0.85947739636256237</v>
      </c>
      <c r="F43" s="60">
        <v>1.7392870273798877</v>
      </c>
      <c r="G43" s="60">
        <v>-0.43609261021249068</v>
      </c>
      <c r="H43" s="60">
        <v>1.5761404508701116</v>
      </c>
    </row>
    <row r="44" spans="1:41">
      <c r="A44" s="54">
        <v>2011</v>
      </c>
      <c r="B44" s="54"/>
      <c r="C44" s="60">
        <v>0.63913245347664294</v>
      </c>
      <c r="D44" s="60">
        <v>1.8656846469753186</v>
      </c>
      <c r="E44" s="60">
        <v>0.79652236951388566</v>
      </c>
      <c r="F44" s="60">
        <v>1.7740853006467994</v>
      </c>
      <c r="G44" s="60">
        <v>1.4122269119481778</v>
      </c>
      <c r="H44" s="60">
        <v>1.4479276938926811</v>
      </c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</row>
    <row r="45" spans="1:41">
      <c r="A45" s="54">
        <v>2012</v>
      </c>
      <c r="B45" s="54"/>
      <c r="C45" s="62">
        <v>1.4635962256193125E-2</v>
      </c>
      <c r="D45" s="62">
        <v>1.9189057681350929</v>
      </c>
      <c r="E45" s="62">
        <v>0.53992662999891028</v>
      </c>
      <c r="F45" s="62">
        <v>6.8240861181261936</v>
      </c>
      <c r="G45" s="62">
        <v>-0.61775253252361884</v>
      </c>
      <c r="H45" s="62">
        <v>1.4974492676012696</v>
      </c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</row>
    <row r="46" spans="1:41">
      <c r="A46" s="54">
        <v>2013</v>
      </c>
      <c r="B46" s="54"/>
      <c r="C46" s="60">
        <v>-1.0167323951428386</v>
      </c>
      <c r="D46" s="60">
        <v>2.2640435767088407</v>
      </c>
      <c r="E46" s="60">
        <v>0.60791876918642185</v>
      </c>
      <c r="F46" s="60">
        <v>6.8467270636678457</v>
      </c>
      <c r="G46" s="60">
        <v>0.21597703268627644</v>
      </c>
      <c r="H46" s="60">
        <v>1.6326287956110797</v>
      </c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</row>
    <row r="47" spans="1:41">
      <c r="A47" s="54">
        <v>2014</v>
      </c>
      <c r="B47" s="54"/>
      <c r="C47" s="60">
        <v>-0.41406292685174373</v>
      </c>
      <c r="D47" s="60">
        <v>1.7689990332942163</v>
      </c>
      <c r="E47" s="60">
        <v>0.42900361097932826</v>
      </c>
      <c r="F47" s="60">
        <v>6.5470313923552403</v>
      </c>
      <c r="G47" s="60">
        <v>1.6242213987226917</v>
      </c>
      <c r="H47" s="60">
        <v>1.3664603607754566</v>
      </c>
    </row>
    <row r="48" spans="1:41">
      <c r="A48" s="54">
        <v>2015</v>
      </c>
      <c r="B48" s="54"/>
      <c r="C48" s="60">
        <v>0.7635805019105657</v>
      </c>
      <c r="D48" s="60">
        <v>1.3468470114175402</v>
      </c>
      <c r="E48" s="60">
        <v>0.12593565693888031</v>
      </c>
      <c r="F48" s="60">
        <v>1.0514335427858068</v>
      </c>
      <c r="G48" s="60">
        <v>1.7844673752812401</v>
      </c>
      <c r="H48" s="60">
        <v>0.96923268422992592</v>
      </c>
    </row>
    <row r="49" spans="1:8">
      <c r="A49" s="54">
        <v>2016</v>
      </c>
      <c r="B49" s="54"/>
      <c r="C49" s="60">
        <v>0.84704686622552039</v>
      </c>
      <c r="D49" s="60">
        <v>1.724556938163202</v>
      </c>
      <c r="E49" s="60">
        <v>0.23129110970558919</v>
      </c>
      <c r="F49" s="60">
        <v>8.9926466685930073E-2</v>
      </c>
      <c r="G49" s="60">
        <v>2.3324948547907676</v>
      </c>
      <c r="H49" s="60">
        <v>1.2037754469463646</v>
      </c>
    </row>
    <row r="50" spans="1:8">
      <c r="A50" s="54">
        <v>2017</v>
      </c>
      <c r="B50" s="54"/>
      <c r="C50" s="60">
        <v>0.76974380690240096</v>
      </c>
      <c r="D50" s="60">
        <v>1.7180869417302125</v>
      </c>
      <c r="E50" s="60">
        <v>4.5677782157582669E-2</v>
      </c>
      <c r="F50" s="60">
        <v>-0.12342733252619364</v>
      </c>
      <c r="G50" s="60">
        <v>2.4059590316573454</v>
      </c>
      <c r="H50" s="60">
        <v>1.1430643980745447</v>
      </c>
    </row>
    <row r="51" spans="1:8">
      <c r="A51" s="54">
        <v>2018</v>
      </c>
      <c r="B51" s="54"/>
      <c r="C51" s="60">
        <v>0.35698114555438032</v>
      </c>
      <c r="D51" s="60">
        <v>1.879970462948255</v>
      </c>
      <c r="E51" s="60">
        <v>1.2259730421293469E-3</v>
      </c>
      <c r="F51" s="60">
        <v>-0.17165508535563756</v>
      </c>
      <c r="G51" s="60">
        <v>2.5143051110464443</v>
      </c>
      <c r="H51" s="60">
        <v>1.1949984188724949</v>
      </c>
    </row>
    <row r="52" spans="1:8">
      <c r="A52" s="54">
        <v>2019</v>
      </c>
      <c r="B52" s="54"/>
      <c r="C52" s="60">
        <v>0.70828216973439773</v>
      </c>
      <c r="D52" s="60">
        <v>1.5770285858221156</v>
      </c>
      <c r="E52" s="60">
        <v>5.4576268750294865E-2</v>
      </c>
      <c r="F52" s="60">
        <v>0.48335155257481777</v>
      </c>
      <c r="G52" s="60">
        <v>2.0694874766443494</v>
      </c>
      <c r="H52" s="60">
        <v>1.0839939308633362</v>
      </c>
    </row>
    <row r="53" spans="1:8">
      <c r="A53" s="54"/>
      <c r="B53" s="54"/>
      <c r="C53" s="60"/>
      <c r="D53" s="60"/>
      <c r="E53" s="60"/>
      <c r="F53" s="60"/>
      <c r="G53" s="60"/>
      <c r="H53" s="60"/>
    </row>
    <row r="54" spans="1:8">
      <c r="A54" s="54">
        <v>2019</v>
      </c>
      <c r="B54" s="54" t="s">
        <v>129</v>
      </c>
      <c r="C54" s="60">
        <v>0.43943456751911469</v>
      </c>
      <c r="D54" s="60">
        <v>1.9779870526070775</v>
      </c>
      <c r="E54" s="60">
        <v>7.9460431883338067E-2</v>
      </c>
      <c r="F54" s="60">
        <v>5.3278397385891907E-3</v>
      </c>
      <c r="G54" s="60">
        <v>2.4247126715484235</v>
      </c>
      <c r="H54" s="60">
        <v>1.2896213727309647</v>
      </c>
    </row>
    <row r="55" spans="1:8">
      <c r="A55" s="54"/>
      <c r="B55" s="54" t="s">
        <v>130</v>
      </c>
      <c r="C55" s="60">
        <v>0.49747309395999917</v>
      </c>
      <c r="D55" s="60">
        <v>2.1109559592523031</v>
      </c>
      <c r="E55" s="60">
        <v>0.17382162346086805</v>
      </c>
      <c r="F55" s="60">
        <v>-8.4159176007847503E-2</v>
      </c>
      <c r="G55" s="60">
        <v>2.5113766334898813</v>
      </c>
      <c r="H55" s="60">
        <v>1.3982456591167036</v>
      </c>
    </row>
    <row r="56" spans="1:8">
      <c r="A56" s="54"/>
      <c r="B56" s="54" t="s">
        <v>131</v>
      </c>
      <c r="C56" s="60">
        <v>0.50941651907836505</v>
      </c>
      <c r="D56" s="60">
        <v>1.9569499506666199</v>
      </c>
      <c r="E56" s="60">
        <v>3.6306184987644485E-2</v>
      </c>
      <c r="F56" s="60">
        <v>-8.7512780696508141E-2</v>
      </c>
      <c r="G56" s="60">
        <v>2.5439363044955865</v>
      </c>
      <c r="H56" s="60">
        <v>1.2711171575408242</v>
      </c>
    </row>
    <row r="57" spans="1:8">
      <c r="A57" s="54"/>
      <c r="B57" s="54" t="s">
        <v>132</v>
      </c>
      <c r="C57" s="60">
        <v>0.54550810634514946</v>
      </c>
      <c r="D57" s="60">
        <v>1.9468411227873794</v>
      </c>
      <c r="E57" s="60">
        <v>8.6857317347299734E-2</v>
      </c>
      <c r="F57" s="60">
        <v>3.9133760960385899E-2</v>
      </c>
      <c r="G57" s="60">
        <v>2.3863581469494299</v>
      </c>
      <c r="H57" s="60">
        <v>1.2850676770616909</v>
      </c>
    </row>
    <row r="58" spans="1:8">
      <c r="A58" s="54"/>
      <c r="B58" s="54" t="s">
        <v>133</v>
      </c>
      <c r="C58" s="60">
        <v>0.51171712327902075</v>
      </c>
      <c r="D58" s="60">
        <v>1.8524389331062707</v>
      </c>
      <c r="E58" s="60">
        <v>-2.5891297298352711E-3</v>
      </c>
      <c r="F58" s="60">
        <v>-2.0028688150375284E-2</v>
      </c>
      <c r="G58" s="60">
        <v>2.0691146784581393</v>
      </c>
      <c r="H58" s="60">
        <v>1.1986181954418029</v>
      </c>
    </row>
    <row r="59" spans="1:8">
      <c r="A59" s="54"/>
      <c r="B59" s="54" t="s">
        <v>134</v>
      </c>
      <c r="C59" s="60">
        <v>0.61073687393433662</v>
      </c>
      <c r="D59" s="60">
        <v>1.8852694151900717</v>
      </c>
      <c r="E59" s="60">
        <v>5.6622501680458903E-2</v>
      </c>
      <c r="F59" s="60">
        <v>-7.0423155133392257E-3</v>
      </c>
      <c r="G59" s="60">
        <v>2.0887228130688884</v>
      </c>
      <c r="H59" s="60">
        <v>1.2439927806748852</v>
      </c>
    </row>
    <row r="60" spans="1:8">
      <c r="A60" s="54"/>
      <c r="B60" s="54" t="s">
        <v>135</v>
      </c>
      <c r="C60" s="60">
        <v>0.56445702986989144</v>
      </c>
      <c r="D60" s="60">
        <v>1.8292270697957136</v>
      </c>
      <c r="E60" s="60">
        <v>3.8246554315835013E-2</v>
      </c>
      <c r="F60" s="60">
        <v>5.5667215525856406E-3</v>
      </c>
      <c r="G60" s="60">
        <v>1.9725844199264486</v>
      </c>
      <c r="H60" s="60">
        <v>1.2008113826185385</v>
      </c>
    </row>
    <row r="61" spans="1:8">
      <c r="A61" s="54"/>
      <c r="B61" s="54" t="s">
        <v>136</v>
      </c>
      <c r="C61" s="60">
        <v>0.71281931315478886</v>
      </c>
      <c r="D61" s="60">
        <v>1.8058462405904363</v>
      </c>
      <c r="E61" s="60">
        <v>0.10418454094613949</v>
      </c>
      <c r="F61" s="60">
        <v>0.18869140750898961</v>
      </c>
      <c r="G61" s="60">
        <v>2.2050031090065536</v>
      </c>
      <c r="H61" s="60">
        <v>1.2254891534358325</v>
      </c>
    </row>
    <row r="62" spans="1:8">
      <c r="A62" s="54"/>
      <c r="B62" s="54" t="s">
        <v>137</v>
      </c>
      <c r="C62" s="60">
        <v>0.65801698372489614</v>
      </c>
      <c r="D62" s="60">
        <v>1.7507493993210277</v>
      </c>
      <c r="E62" s="60">
        <v>7.9743769117635033E-2</v>
      </c>
      <c r="F62" s="60">
        <v>0.21282333903989148</v>
      </c>
      <c r="G62" s="60">
        <v>1.9956077532703231</v>
      </c>
      <c r="H62" s="60">
        <v>1.1806990459864553</v>
      </c>
    </row>
    <row r="63" spans="1:8">
      <c r="A63" s="54"/>
      <c r="B63" s="54" t="s">
        <v>138</v>
      </c>
      <c r="C63" s="60">
        <v>0.70293950791082693</v>
      </c>
      <c r="D63" s="60">
        <v>1.7013414174373631</v>
      </c>
      <c r="E63" s="60">
        <v>8.0127085284109612E-2</v>
      </c>
      <c r="F63" s="60">
        <v>0.31252948391358171</v>
      </c>
      <c r="G63" s="60">
        <v>1.834971559130838</v>
      </c>
      <c r="H63" s="60">
        <v>1.1583273462758781</v>
      </c>
    </row>
    <row r="64" spans="1:8">
      <c r="A64" s="54"/>
      <c r="B64" s="54" t="s">
        <v>139</v>
      </c>
      <c r="C64" s="60">
        <v>0.67617812002136457</v>
      </c>
      <c r="D64" s="60">
        <v>1.645155166314427</v>
      </c>
      <c r="E64" s="60">
        <v>7.1127697700945625E-2</v>
      </c>
      <c r="F64" s="60">
        <v>0.51533567899917365</v>
      </c>
      <c r="G64" s="60">
        <v>2.1350369297266525</v>
      </c>
      <c r="H64" s="60">
        <v>1.1278805532282776</v>
      </c>
    </row>
    <row r="65" spans="1:8">
      <c r="A65" s="54"/>
      <c r="B65" s="54" t="s">
        <v>140</v>
      </c>
      <c r="C65" s="60">
        <v>0.70828216973439773</v>
      </c>
      <c r="D65" s="60">
        <v>1.5770285858221156</v>
      </c>
      <c r="E65" s="60">
        <v>5.4576268750294865E-2</v>
      </c>
      <c r="F65" s="60">
        <v>0.48335155257481777</v>
      </c>
      <c r="G65" s="60">
        <v>2.0694874766443494</v>
      </c>
      <c r="H65" s="60">
        <v>1.0839939308633362</v>
      </c>
    </row>
    <row r="66" spans="1:8">
      <c r="A66" s="54">
        <v>2020</v>
      </c>
      <c r="B66" s="54" t="s">
        <v>129</v>
      </c>
      <c r="C66" s="60">
        <v>0.69966279921722663</v>
      </c>
      <c r="D66" s="60">
        <v>1.5682667435086728</v>
      </c>
      <c r="E66" s="60">
        <v>7.1267054549140063E-2</v>
      </c>
      <c r="F66" s="60">
        <v>0.51914072442920123</v>
      </c>
      <c r="G66" s="60">
        <v>2.2134368637848567</v>
      </c>
      <c r="H66" s="60">
        <v>1.0844411073993365</v>
      </c>
    </row>
    <row r="67" spans="1:8">
      <c r="A67" s="54"/>
      <c r="B67" s="54" t="s">
        <v>130</v>
      </c>
      <c r="C67" s="60">
        <v>0.59930060612036762</v>
      </c>
      <c r="D67" s="60">
        <v>1.4969478251237289</v>
      </c>
      <c r="E67" s="60">
        <v>-1.905882442632123E-3</v>
      </c>
      <c r="F67" s="60">
        <v>0.41553497911981374</v>
      </c>
      <c r="G67" s="60">
        <v>2.2124629080118696</v>
      </c>
      <c r="H67" s="60">
        <v>1.0096485679613076</v>
      </c>
    </row>
    <row r="68" spans="1:8">
      <c r="A68" s="54"/>
      <c r="B68" s="54" t="s">
        <v>131</v>
      </c>
      <c r="C68" s="60">
        <v>0.44753978829858987</v>
      </c>
      <c r="D68" s="60">
        <v>1.4366383368294322</v>
      </c>
      <c r="E68" s="60">
        <v>4.6002236090258997E-2</v>
      </c>
      <c r="F68" s="60">
        <v>0.40521171869931649</v>
      </c>
      <c r="G68" s="60">
        <v>2.0641984660543455</v>
      </c>
      <c r="H68" s="60">
        <v>0.96810694542728282</v>
      </c>
    </row>
    <row r="69" spans="1:8">
      <c r="A69" s="54"/>
      <c r="B69" s="54" t="s">
        <v>132</v>
      </c>
      <c r="C69" s="60">
        <v>0.15873597195699141</v>
      </c>
      <c r="D69" s="60">
        <v>1.2899656523233327</v>
      </c>
      <c r="E69" s="60">
        <v>-0.13296959496393868</v>
      </c>
      <c r="F69" s="60">
        <v>0.19000391184524901</v>
      </c>
      <c r="G69" s="60">
        <v>1.6772823779193313</v>
      </c>
      <c r="H69" s="60">
        <v>0.79623990560033775</v>
      </c>
    </row>
    <row r="70" spans="1:8">
      <c r="A70" s="54"/>
      <c r="B70" s="63" t="s">
        <v>133</v>
      </c>
      <c r="C70" s="60">
        <v>-0.19638369418968349</v>
      </c>
      <c r="D70" s="60">
        <v>0.98425370321382211</v>
      </c>
      <c r="E70" s="60">
        <v>-0.50799191661258236</v>
      </c>
      <c r="F70" s="60">
        <v>0.10870685972690364</v>
      </c>
      <c r="G70" s="60">
        <v>1.1089397970475368</v>
      </c>
      <c r="H70" s="60">
        <v>0.47580610769775156</v>
      </c>
    </row>
    <row r="71" spans="1:8">
      <c r="A71" s="54"/>
      <c r="B71" s="63" t="s">
        <v>134</v>
      </c>
      <c r="C71" s="60" t="s">
        <v>141</v>
      </c>
      <c r="D71" s="60" t="s">
        <v>141</v>
      </c>
      <c r="E71" s="60" t="s">
        <v>141</v>
      </c>
      <c r="F71" s="60" t="s">
        <v>141</v>
      </c>
      <c r="G71" s="60" t="s">
        <v>141</v>
      </c>
      <c r="H71" s="60" t="s">
        <v>141</v>
      </c>
    </row>
    <row r="72" spans="1:8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</row>
    <row r="73" spans="1:8">
      <c r="A73" s="54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</row>
    <row r="74" spans="1:8">
      <c r="A74" s="54"/>
      <c r="B74" s="54" t="s">
        <v>137</v>
      </c>
      <c r="C74" s="60" t="s">
        <v>141</v>
      </c>
      <c r="D74" s="62" t="s">
        <v>141</v>
      </c>
      <c r="E74" s="62" t="s">
        <v>141</v>
      </c>
      <c r="F74" s="62" t="s">
        <v>141</v>
      </c>
      <c r="G74" s="60" t="s">
        <v>141</v>
      </c>
      <c r="H74" s="60" t="s">
        <v>141</v>
      </c>
    </row>
    <row r="75" spans="1:8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0" t="s">
        <v>141</v>
      </c>
      <c r="H75" s="60" t="s">
        <v>141</v>
      </c>
    </row>
    <row r="76" spans="1:8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0" t="s">
        <v>141</v>
      </c>
      <c r="H76" s="60" t="s">
        <v>141</v>
      </c>
    </row>
    <row r="77" spans="1:8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0" t="s">
        <v>141</v>
      </c>
      <c r="H77" s="60" t="s">
        <v>141</v>
      </c>
    </row>
    <row r="78" spans="1:8">
      <c r="A78" s="54"/>
      <c r="B78" s="54"/>
      <c r="C78" s="54"/>
      <c r="D78" s="54"/>
      <c r="E78" s="54"/>
      <c r="F78" s="54"/>
      <c r="G78" s="54"/>
      <c r="H78" s="54"/>
    </row>
    <row r="79" spans="1:8" ht="15.75">
      <c r="A79" s="50"/>
      <c r="B79" s="50"/>
      <c r="C79" s="50"/>
      <c r="D79" s="50"/>
      <c r="E79" s="50"/>
      <c r="F79" s="50"/>
      <c r="G79" s="50"/>
      <c r="H79" s="50"/>
    </row>
    <row r="80" spans="1:8" ht="15.75">
      <c r="A80" s="50" t="s">
        <v>143</v>
      </c>
      <c r="B80" s="47"/>
      <c r="C80" s="47"/>
      <c r="D80" s="47"/>
      <c r="E80" s="47"/>
      <c r="F80" s="47"/>
      <c r="G80" s="47"/>
      <c r="H80" s="47"/>
    </row>
    <row r="81" spans="1:8" ht="15.75">
      <c r="A81" s="64"/>
      <c r="B81" s="47"/>
      <c r="C81" s="47"/>
      <c r="D81" s="47"/>
      <c r="E81" s="47"/>
      <c r="F81" s="47"/>
      <c r="G81" s="47"/>
      <c r="H81" s="47"/>
    </row>
    <row r="82" spans="1:8" ht="18">
      <c r="A82" s="46"/>
      <c r="B82" s="47"/>
      <c r="C82" s="47"/>
      <c r="D82" s="47"/>
      <c r="E82" s="47"/>
      <c r="F82" s="47"/>
      <c r="G82" s="47"/>
      <c r="H82" s="47"/>
    </row>
    <row r="83" spans="1:8" ht="18">
      <c r="A83" s="46"/>
      <c r="B83" s="47"/>
      <c r="C83" s="47"/>
      <c r="D83" s="47"/>
      <c r="E83" s="47"/>
      <c r="F83" s="47"/>
      <c r="G83" s="47"/>
      <c r="H83" s="47"/>
    </row>
  </sheetData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AP92"/>
  <sheetViews>
    <sheetView showGridLines="0" showZeros="0" showOutlineSymbols="0" zoomScaleNormal="100" workbookViewId="0">
      <selection activeCell="J3" sqref="J3"/>
    </sheetView>
  </sheetViews>
  <sheetFormatPr baseColWidth="10" defaultColWidth="11.5703125" defaultRowHeight="15"/>
  <cols>
    <col min="1" max="1" width="8" style="48" customWidth="1"/>
    <col min="2" max="2" width="5.5703125" style="48" customWidth="1"/>
    <col min="3" max="8" width="20" style="48" customWidth="1"/>
    <col min="9" max="23" width="11.5703125" style="49"/>
    <col min="24" max="16384" width="11.5703125" style="48"/>
  </cols>
  <sheetData>
    <row r="1" spans="1:10" s="49" customFormat="1" ht="18">
      <c r="A1" s="46" t="s">
        <v>144</v>
      </c>
      <c r="B1" s="47"/>
      <c r="C1" s="47"/>
      <c r="D1" s="47"/>
      <c r="E1" s="47"/>
      <c r="F1" s="47"/>
      <c r="G1" s="47"/>
      <c r="H1" s="47"/>
    </row>
    <row r="2" spans="1:10" s="49" customFormat="1" ht="18">
      <c r="A2" s="46" t="s">
        <v>125</v>
      </c>
      <c r="B2" s="47"/>
      <c r="C2" s="47"/>
      <c r="D2" s="47"/>
      <c r="E2" s="47"/>
      <c r="F2" s="47"/>
      <c r="G2" s="47"/>
      <c r="H2" s="47"/>
    </row>
    <row r="3" spans="1:10" ht="15.75">
      <c r="A3" s="50"/>
      <c r="B3" s="50"/>
      <c r="C3" s="50"/>
      <c r="D3" s="50"/>
      <c r="E3" s="50"/>
      <c r="F3" s="50"/>
      <c r="G3" s="50"/>
      <c r="H3" s="50"/>
      <c r="J3" s="250"/>
    </row>
    <row r="4" spans="1:10" s="49" customFormat="1" ht="32.1" customHeight="1">
      <c r="A4" s="165" t="s">
        <v>126</v>
      </c>
      <c r="B4" s="171"/>
      <c r="C4" s="168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</row>
    <row r="5" spans="1:10" s="49" customFormat="1" ht="15.75">
      <c r="A5" s="52"/>
      <c r="B5" s="52"/>
      <c r="C5" s="53"/>
      <c r="D5" s="52"/>
      <c r="E5" s="52"/>
      <c r="F5" s="52"/>
      <c r="G5" s="52"/>
      <c r="H5" s="52"/>
    </row>
    <row r="6" spans="1:10" s="49" customFormat="1">
      <c r="A6" s="54">
        <v>2010</v>
      </c>
      <c r="B6" s="54"/>
      <c r="C6" s="55">
        <v>800117.55995000037</v>
      </c>
      <c r="D6" s="55">
        <v>4634212.5802099966</v>
      </c>
      <c r="E6" s="55">
        <v>1321001.3474400009</v>
      </c>
      <c r="F6" s="55">
        <v>95208.784000000058</v>
      </c>
      <c r="G6" s="55">
        <v>17407.443399999993</v>
      </c>
      <c r="H6" s="55">
        <v>6867947.7149999971</v>
      </c>
    </row>
    <row r="7" spans="1:10" s="49" customFormat="1">
      <c r="A7" s="54">
        <v>2011</v>
      </c>
      <c r="B7" s="54"/>
      <c r="C7" s="55">
        <v>823332.52611000114</v>
      </c>
      <c r="D7" s="55">
        <v>4883002.884100019</v>
      </c>
      <c r="E7" s="55">
        <v>1365368.6668599991</v>
      </c>
      <c r="F7" s="55">
        <v>99452.258420000027</v>
      </c>
      <c r="G7" s="55">
        <v>18095.940089999978</v>
      </c>
      <c r="H7" s="55">
        <v>7189252.2755800188</v>
      </c>
    </row>
    <row r="8" spans="1:10" s="49" customFormat="1">
      <c r="A8" s="54">
        <v>2012</v>
      </c>
      <c r="B8" s="54"/>
      <c r="C8" s="55">
        <v>840195.9084800015</v>
      </c>
      <c r="D8" s="55">
        <v>5151099.0235399846</v>
      </c>
      <c r="E8" s="55">
        <v>1408058.9732500033</v>
      </c>
      <c r="F8" s="55">
        <v>107701.54429999999</v>
      </c>
      <c r="G8" s="55">
        <v>18537.104830000037</v>
      </c>
      <c r="H8" s="55">
        <v>7525592.5543999895</v>
      </c>
    </row>
    <row r="9" spans="1:10" s="49" customFormat="1">
      <c r="A9" s="54">
        <v>2013</v>
      </c>
      <c r="B9" s="54"/>
      <c r="C9" s="55">
        <v>849771.3442700014</v>
      </c>
      <c r="D9" s="55">
        <v>5444543.6090999832</v>
      </c>
      <c r="E9" s="55">
        <v>1453888.2699700024</v>
      </c>
      <c r="F9" s="55">
        <v>116454.52990999994</v>
      </c>
      <c r="G9" s="55">
        <v>19170.105830000011</v>
      </c>
      <c r="H9" s="55">
        <v>7883827.8590799868</v>
      </c>
    </row>
    <row r="10" spans="1:10" s="49" customFormat="1">
      <c r="A10" s="54">
        <v>2014</v>
      </c>
      <c r="B10" s="54"/>
      <c r="C10" s="55">
        <v>853614.96671999933</v>
      </c>
      <c r="D10" s="55">
        <v>5654245.3628200023</v>
      </c>
      <c r="E10" s="55">
        <v>1475113.4939899985</v>
      </c>
      <c r="F10" s="55">
        <v>123516.43977000006</v>
      </c>
      <c r="G10" s="55">
        <v>19755.526400000013</v>
      </c>
      <c r="H10" s="55">
        <v>8126245.7897000005</v>
      </c>
    </row>
    <row r="11" spans="1:10" s="49" customFormat="1">
      <c r="A11" s="54">
        <v>2015</v>
      </c>
      <c r="B11" s="54"/>
      <c r="C11" s="55">
        <v>866570.22713999904</v>
      </c>
      <c r="D11" s="55">
        <v>5854633.2526199855</v>
      </c>
      <c r="E11" s="55">
        <v>1492582.3197100002</v>
      </c>
      <c r="F11" s="55">
        <v>126146.7780500001</v>
      </c>
      <c r="G11" s="55">
        <v>20489.345300000004</v>
      </c>
      <c r="H11" s="55">
        <v>8360421.9228199851</v>
      </c>
    </row>
    <row r="12" spans="1:10" s="49" customFormat="1">
      <c r="A12" s="54">
        <v>2016</v>
      </c>
      <c r="B12" s="54"/>
      <c r="C12" s="56">
        <v>880035.74225000117</v>
      </c>
      <c r="D12" s="56">
        <v>6078750.8298199791</v>
      </c>
      <c r="E12" s="56">
        <v>1515316.8190599994</v>
      </c>
      <c r="F12" s="56">
        <v>127783.98148</v>
      </c>
      <c r="G12" s="56">
        <v>21290.935639999985</v>
      </c>
      <c r="H12" s="55">
        <v>8623178.3082499783</v>
      </c>
    </row>
    <row r="13" spans="1:10" s="49" customFormat="1">
      <c r="A13" s="54">
        <v>2017</v>
      </c>
      <c r="B13" s="54"/>
      <c r="C13" s="55">
        <v>892032.10908000171</v>
      </c>
      <c r="D13" s="55">
        <v>6301951.7490800014</v>
      </c>
      <c r="E13" s="55">
        <v>1535639.4871500004</v>
      </c>
      <c r="F13" s="55">
        <v>129198.52848999998</v>
      </c>
      <c r="G13" s="55">
        <v>22205.811080000018</v>
      </c>
      <c r="H13" s="55">
        <v>8881027.6848800033</v>
      </c>
    </row>
    <row r="14" spans="1:10" s="49" customFormat="1">
      <c r="A14" s="54">
        <v>2018</v>
      </c>
      <c r="B14" s="54"/>
      <c r="C14" s="55">
        <v>911251.40633000177</v>
      </c>
      <c r="D14" s="55">
        <v>6639113.9908599965</v>
      </c>
      <c r="E14" s="55">
        <v>1610805.7869399975</v>
      </c>
      <c r="F14" s="55">
        <v>133154.47646999999</v>
      </c>
      <c r="G14" s="55">
        <v>23610.275499999996</v>
      </c>
      <c r="H14" s="55">
        <v>9317935.9360999949</v>
      </c>
    </row>
    <row r="15" spans="1:10" s="49" customFormat="1">
      <c r="A15" s="54">
        <v>2019</v>
      </c>
      <c r="B15" s="54"/>
      <c r="C15" s="55">
        <v>941258.33551000012</v>
      </c>
      <c r="D15" s="55">
        <v>6963418.5504199909</v>
      </c>
      <c r="E15" s="55">
        <v>1692196.8619700018</v>
      </c>
      <c r="F15" s="55">
        <v>137928.00965999984</v>
      </c>
      <c r="G15" s="55">
        <v>24998.320610000002</v>
      </c>
      <c r="H15" s="55">
        <v>9759800.0781699922</v>
      </c>
    </row>
    <row r="16" spans="1:10">
      <c r="A16" s="54"/>
      <c r="B16" s="54"/>
      <c r="C16" s="55"/>
      <c r="D16" s="55"/>
      <c r="E16" s="55"/>
      <c r="F16" s="55"/>
      <c r="G16" s="55"/>
      <c r="H16" s="55"/>
    </row>
    <row r="17" spans="1:8">
      <c r="A17" s="54">
        <v>2019</v>
      </c>
      <c r="B17" s="54" t="s">
        <v>129</v>
      </c>
      <c r="C17" s="55">
        <v>926527.1112599998</v>
      </c>
      <c r="D17" s="55">
        <v>6778167.0361699918</v>
      </c>
      <c r="E17" s="55">
        <v>1670557.7968899985</v>
      </c>
      <c r="F17" s="55">
        <v>136116.43111999994</v>
      </c>
      <c r="G17" s="55">
        <v>24154.106910000017</v>
      </c>
      <c r="H17" s="55">
        <v>9535522.4823499881</v>
      </c>
    </row>
    <row r="18" spans="1:8">
      <c r="A18" s="54"/>
      <c r="B18" s="54" t="s">
        <v>130</v>
      </c>
      <c r="C18" s="55">
        <v>925167.1617800009</v>
      </c>
      <c r="D18" s="55">
        <v>6805262.2160600023</v>
      </c>
      <c r="E18" s="55">
        <v>1672275.3654400008</v>
      </c>
      <c r="F18" s="55">
        <v>136292.39622999978</v>
      </c>
      <c r="G18" s="55">
        <v>24131.847720000009</v>
      </c>
      <c r="H18" s="55">
        <v>9563128.9872300029</v>
      </c>
    </row>
    <row r="19" spans="1:8">
      <c r="A19" s="54"/>
      <c r="B19" s="54" t="s">
        <v>131</v>
      </c>
      <c r="C19" s="55">
        <v>926971.55327000131</v>
      </c>
      <c r="D19" s="55">
        <v>6816102.8869799981</v>
      </c>
      <c r="E19" s="55">
        <v>1672470.1787900017</v>
      </c>
      <c r="F19" s="55">
        <v>136707.45137999995</v>
      </c>
      <c r="G19" s="55">
        <v>24227.108829999983</v>
      </c>
      <c r="H19" s="55">
        <v>9576479.17925</v>
      </c>
    </row>
    <row r="20" spans="1:8">
      <c r="A20" s="54"/>
      <c r="B20" s="54" t="s">
        <v>132</v>
      </c>
      <c r="C20" s="55">
        <v>928523.09959000046</v>
      </c>
      <c r="D20" s="55">
        <v>6831105.0714200009</v>
      </c>
      <c r="E20" s="55">
        <v>1676898.0026200023</v>
      </c>
      <c r="F20" s="55">
        <v>137173.23275000002</v>
      </c>
      <c r="G20" s="55">
        <v>24351.849669999992</v>
      </c>
      <c r="H20" s="55">
        <v>9598051.2560500037</v>
      </c>
    </row>
    <row r="21" spans="1:8">
      <c r="A21" s="54"/>
      <c r="B21" s="54" t="s">
        <v>133</v>
      </c>
      <c r="C21" s="55">
        <v>929461.74728000083</v>
      </c>
      <c r="D21" s="55">
        <v>6842525.1095099906</v>
      </c>
      <c r="E21" s="55">
        <v>1677255.6732900017</v>
      </c>
      <c r="F21" s="55">
        <v>137293.13267000005</v>
      </c>
      <c r="G21" s="55">
        <v>24427.654910000001</v>
      </c>
      <c r="H21" s="55">
        <v>9610963.3176599927</v>
      </c>
    </row>
    <row r="22" spans="1:8">
      <c r="A22" s="54"/>
      <c r="B22" s="54" t="s">
        <v>134</v>
      </c>
      <c r="C22" s="55">
        <v>937773.69118000031</v>
      </c>
      <c r="D22" s="55">
        <v>6862917.9168899963</v>
      </c>
      <c r="E22" s="55">
        <v>1681344.7199600013</v>
      </c>
      <c r="F22" s="55">
        <v>137776.21053999997</v>
      </c>
      <c r="G22" s="55">
        <v>24531.375179999974</v>
      </c>
      <c r="H22" s="55">
        <v>9644343.9137500003</v>
      </c>
    </row>
    <row r="23" spans="1:8">
      <c r="A23" s="54"/>
      <c r="B23" s="54" t="s">
        <v>135</v>
      </c>
      <c r="C23" s="55">
        <v>938628.48275000055</v>
      </c>
      <c r="D23" s="55">
        <v>6878006.4566999935</v>
      </c>
      <c r="E23" s="55">
        <v>1682877.0313900027</v>
      </c>
      <c r="F23" s="55">
        <v>138019.8152500001</v>
      </c>
      <c r="G23" s="55">
        <v>24606.14103999998</v>
      </c>
      <c r="H23" s="55">
        <v>9662137.9271299969</v>
      </c>
    </row>
    <row r="24" spans="1:8">
      <c r="A24" s="54"/>
      <c r="B24" s="54" t="s">
        <v>136</v>
      </c>
      <c r="C24" s="55">
        <v>939386.63346000109</v>
      </c>
      <c r="D24" s="55">
        <v>6894484.3036699928</v>
      </c>
      <c r="E24" s="55">
        <v>1684633.4085500049</v>
      </c>
      <c r="F24" s="55">
        <v>138355.39694000001</v>
      </c>
      <c r="G24" s="55">
        <v>24659.031169999987</v>
      </c>
      <c r="H24" s="55">
        <v>9681518.7737899981</v>
      </c>
    </row>
    <row r="25" spans="1:8">
      <c r="A25" s="54"/>
      <c r="B25" s="54" t="s">
        <v>137</v>
      </c>
      <c r="C25" s="55">
        <v>937876.74926000054</v>
      </c>
      <c r="D25" s="55">
        <v>6906965.1926499996</v>
      </c>
      <c r="E25" s="55">
        <v>1685094.2146100015</v>
      </c>
      <c r="F25" s="55">
        <v>138384.22170999995</v>
      </c>
      <c r="G25" s="55">
        <v>24689.339879999981</v>
      </c>
      <c r="H25" s="55">
        <v>9693009.7181099989</v>
      </c>
    </row>
    <row r="26" spans="1:8">
      <c r="A26" s="54"/>
      <c r="B26" s="54" t="s">
        <v>138</v>
      </c>
      <c r="C26" s="55">
        <v>937536.26033999992</v>
      </c>
      <c r="D26" s="55">
        <v>6922968.6026699971</v>
      </c>
      <c r="E26" s="55">
        <v>1687275.6441400028</v>
      </c>
      <c r="F26" s="55">
        <v>137855.09965999998</v>
      </c>
      <c r="G26" s="55">
        <v>24755.382509999981</v>
      </c>
      <c r="H26" s="55">
        <v>9710390.9893199988</v>
      </c>
    </row>
    <row r="27" spans="1:8">
      <c r="A27" s="54"/>
      <c r="B27" s="54" t="s">
        <v>139</v>
      </c>
      <c r="C27" s="55">
        <v>939118.81471999933</v>
      </c>
      <c r="D27" s="55">
        <v>6943967.0221500034</v>
      </c>
      <c r="E27" s="55">
        <v>1689887.5179500009</v>
      </c>
      <c r="F27" s="55">
        <v>137626.97887999978</v>
      </c>
      <c r="G27" s="55">
        <v>24901.018700000001</v>
      </c>
      <c r="H27" s="55">
        <v>9735501.352400003</v>
      </c>
    </row>
    <row r="28" spans="1:8">
      <c r="A28" s="54"/>
      <c r="B28" s="54" t="s">
        <v>140</v>
      </c>
      <c r="C28" s="55">
        <v>941258.33551000012</v>
      </c>
      <c r="D28" s="55">
        <v>6963418.5504199909</v>
      </c>
      <c r="E28" s="55">
        <v>1692196.8619700018</v>
      </c>
      <c r="F28" s="55">
        <v>137928.00965999984</v>
      </c>
      <c r="G28" s="55">
        <v>24998.320610000002</v>
      </c>
      <c r="H28" s="55">
        <v>9759800.0781699922</v>
      </c>
    </row>
    <row r="29" spans="1:8">
      <c r="A29" s="54">
        <v>2020</v>
      </c>
      <c r="B29" s="54" t="s">
        <v>129</v>
      </c>
      <c r="C29" s="55">
        <v>939763.63153999986</v>
      </c>
      <c r="D29" s="55">
        <v>6975564.2685099924</v>
      </c>
      <c r="E29" s="55">
        <v>1690755.5916900001</v>
      </c>
      <c r="F29" s="55">
        <v>137867.55580999996</v>
      </c>
      <c r="G29" s="55">
        <v>25039.391869999996</v>
      </c>
      <c r="H29" s="55">
        <v>9768990.4394199923</v>
      </c>
    </row>
    <row r="30" spans="1:8">
      <c r="A30" s="54"/>
      <c r="B30" s="54" t="s">
        <v>130</v>
      </c>
      <c r="C30" s="55">
        <v>945690.01529000117</v>
      </c>
      <c r="D30" s="55">
        <v>7056005.1909299968</v>
      </c>
      <c r="E30" s="55">
        <v>1706214.8767100014</v>
      </c>
      <c r="F30" s="55">
        <v>139178.29983000012</v>
      </c>
      <c r="G30" s="55">
        <v>25232.541410000023</v>
      </c>
      <c r="H30" s="55">
        <v>9872320.9241699986</v>
      </c>
    </row>
    <row r="31" spans="1:8">
      <c r="A31" s="54"/>
      <c r="B31" s="54" t="s">
        <v>131</v>
      </c>
      <c r="C31" s="55">
        <v>945839.12278000126</v>
      </c>
      <c r="D31" s="55">
        <v>7060519.6306599937</v>
      </c>
      <c r="E31" s="55">
        <v>1706548.6437800014</v>
      </c>
      <c r="F31" s="55">
        <v>139552.23875000008</v>
      </c>
      <c r="G31" s="55">
        <v>25314.986990000001</v>
      </c>
      <c r="H31" s="55">
        <v>9877774.6229599975</v>
      </c>
    </row>
    <row r="32" spans="1:8">
      <c r="A32" s="54"/>
      <c r="B32" s="54" t="s">
        <v>132</v>
      </c>
      <c r="C32" s="55">
        <v>943805.83269000042</v>
      </c>
      <c r="D32" s="55">
        <v>7064534.3524900042</v>
      </c>
      <c r="E32" s="55">
        <v>1705849.0010400033</v>
      </c>
      <c r="F32" s="55">
        <v>139616.6990599999</v>
      </c>
      <c r="G32" s="55">
        <v>25355.246370000001</v>
      </c>
      <c r="H32" s="55">
        <v>9879161.1316500083</v>
      </c>
    </row>
    <row r="33" spans="1:42">
      <c r="A33" s="54"/>
      <c r="B33" s="54" t="s">
        <v>133</v>
      </c>
      <c r="C33" s="55">
        <v>940178.15504999983</v>
      </c>
      <c r="D33" s="55">
        <v>7049446.2736699972</v>
      </c>
      <c r="E33" s="55">
        <v>1698649.4617500023</v>
      </c>
      <c r="F33" s="55">
        <v>139195.47882999998</v>
      </c>
      <c r="G33" s="55">
        <v>25311.587419999993</v>
      </c>
      <c r="H33" s="55">
        <v>9852780.9567200001</v>
      </c>
    </row>
    <row r="34" spans="1:42">
      <c r="A34" s="54"/>
      <c r="B34" s="54" t="s">
        <v>134</v>
      </c>
      <c r="C34" s="55" t="s">
        <v>141</v>
      </c>
      <c r="D34" s="55" t="s">
        <v>141</v>
      </c>
      <c r="E34" s="55" t="s">
        <v>141</v>
      </c>
      <c r="F34" s="55" t="s">
        <v>141</v>
      </c>
      <c r="G34" s="55" t="s">
        <v>141</v>
      </c>
      <c r="H34" s="55" t="s">
        <v>141</v>
      </c>
    </row>
    <row r="35" spans="1:42">
      <c r="A35" s="54"/>
      <c r="B35" s="54" t="s">
        <v>135</v>
      </c>
      <c r="C35" s="55" t="s">
        <v>141</v>
      </c>
      <c r="D35" s="55" t="s">
        <v>141</v>
      </c>
      <c r="E35" s="55" t="s">
        <v>141</v>
      </c>
      <c r="F35" s="55" t="s">
        <v>141</v>
      </c>
      <c r="G35" s="55" t="s">
        <v>141</v>
      </c>
      <c r="H35" s="55" t="s">
        <v>141</v>
      </c>
    </row>
    <row r="36" spans="1:42">
      <c r="A36" s="54"/>
      <c r="B36" s="54" t="s">
        <v>136</v>
      </c>
      <c r="C36" s="55" t="s">
        <v>141</v>
      </c>
      <c r="D36" s="55" t="s">
        <v>141</v>
      </c>
      <c r="E36" s="55" t="s">
        <v>141</v>
      </c>
      <c r="F36" s="55" t="s">
        <v>141</v>
      </c>
      <c r="G36" s="55" t="s">
        <v>141</v>
      </c>
      <c r="H36" s="55" t="s">
        <v>141</v>
      </c>
    </row>
    <row r="37" spans="1:42">
      <c r="A37" s="54"/>
      <c r="B37" s="54" t="s">
        <v>137</v>
      </c>
      <c r="C37" s="55" t="s">
        <v>141</v>
      </c>
      <c r="D37" s="55" t="s">
        <v>141</v>
      </c>
      <c r="E37" s="55" t="s">
        <v>141</v>
      </c>
      <c r="F37" s="55" t="s">
        <v>141</v>
      </c>
      <c r="G37" s="55" t="s">
        <v>141</v>
      </c>
      <c r="H37" s="55" t="s">
        <v>141</v>
      </c>
    </row>
    <row r="38" spans="1:42">
      <c r="A38" s="54"/>
      <c r="B38" s="54" t="s">
        <v>138</v>
      </c>
      <c r="C38" s="55" t="s">
        <v>141</v>
      </c>
      <c r="D38" s="55" t="s">
        <v>141</v>
      </c>
      <c r="E38" s="55" t="s">
        <v>141</v>
      </c>
      <c r="F38" s="55" t="s">
        <v>141</v>
      </c>
      <c r="G38" s="55" t="s">
        <v>141</v>
      </c>
      <c r="H38" s="55" t="s">
        <v>141</v>
      </c>
    </row>
    <row r="39" spans="1:42">
      <c r="A39" s="59"/>
      <c r="B39" s="54" t="s">
        <v>139</v>
      </c>
      <c r="C39" s="55" t="s">
        <v>141</v>
      </c>
      <c r="D39" s="55" t="s">
        <v>141</v>
      </c>
      <c r="E39" s="55" t="s">
        <v>141</v>
      </c>
      <c r="F39" s="55" t="s">
        <v>141</v>
      </c>
      <c r="G39" s="55" t="s">
        <v>141</v>
      </c>
      <c r="H39" s="55" t="s">
        <v>141</v>
      </c>
    </row>
    <row r="40" spans="1:42">
      <c r="A40" s="59"/>
      <c r="B40" s="54" t="s">
        <v>140</v>
      </c>
      <c r="C40" s="55" t="s">
        <v>141</v>
      </c>
      <c r="D40" s="55" t="s">
        <v>141</v>
      </c>
      <c r="E40" s="55" t="s">
        <v>141</v>
      </c>
      <c r="F40" s="55" t="s">
        <v>141</v>
      </c>
      <c r="G40" s="55" t="s">
        <v>141</v>
      </c>
      <c r="H40" s="55" t="s">
        <v>141</v>
      </c>
    </row>
    <row r="41" spans="1:42">
      <c r="A41" s="59"/>
      <c r="B41" s="54"/>
      <c r="C41" s="65"/>
      <c r="D41" s="65"/>
      <c r="E41" s="65"/>
      <c r="F41" s="65"/>
      <c r="G41" s="65"/>
      <c r="H41" s="65"/>
    </row>
    <row r="42" spans="1:42">
      <c r="A42" s="54"/>
      <c r="B42" s="54"/>
      <c r="C42" s="60" t="s">
        <v>142</v>
      </c>
      <c r="D42" s="60"/>
      <c r="E42" s="60"/>
      <c r="F42" s="60"/>
      <c r="G42" s="60"/>
      <c r="H42" s="60"/>
    </row>
    <row r="43" spans="1:42">
      <c r="A43" s="54">
        <v>2010</v>
      </c>
      <c r="B43" s="54"/>
      <c r="C43" s="60">
        <v>2.834365539271877</v>
      </c>
      <c r="D43" s="60">
        <v>5.7338720293969914</v>
      </c>
      <c r="E43" s="60">
        <v>4.0954971341678359</v>
      </c>
      <c r="F43" s="60">
        <v>4.688202749908954</v>
      </c>
      <c r="G43" s="60">
        <v>2.3744656387648222</v>
      </c>
      <c r="H43" s="60">
        <v>5.0475144168232511</v>
      </c>
    </row>
    <row r="44" spans="1:42">
      <c r="A44" s="54">
        <v>2011</v>
      </c>
      <c r="B44" s="54"/>
      <c r="C44" s="60">
        <v>2.9014444029264341</v>
      </c>
      <c r="D44" s="60">
        <v>5.3685561372920132</v>
      </c>
      <c r="E44" s="60">
        <v>3.3586127301064916</v>
      </c>
      <c r="F44" s="60">
        <v>4.457019869091039</v>
      </c>
      <c r="G44" s="60">
        <v>3.9551855730864283</v>
      </c>
      <c r="H44" s="60">
        <v>4.6783198404127813</v>
      </c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  <c r="AP44" s="66"/>
    </row>
    <row r="45" spans="1:42">
      <c r="A45" s="54">
        <v>2012</v>
      </c>
      <c r="B45" s="54"/>
      <c r="C45" s="62">
        <v>2.0481861016319547</v>
      </c>
      <c r="D45" s="62">
        <v>5.4903948615909526</v>
      </c>
      <c r="E45" s="62">
        <v>3.1266505103109798</v>
      </c>
      <c r="F45" s="62">
        <v>8.2947195076879421</v>
      </c>
      <c r="G45" s="62">
        <v>2.4379210906199322</v>
      </c>
      <c r="H45" s="62">
        <v>4.678376358587788</v>
      </c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  <c r="AP45" s="66"/>
    </row>
    <row r="46" spans="1:42">
      <c r="A46" s="54">
        <v>2013</v>
      </c>
      <c r="B46" s="54"/>
      <c r="C46" s="60">
        <v>1.1396670340043435</v>
      </c>
      <c r="D46" s="60">
        <v>5.6967374189272446</v>
      </c>
      <c r="E46" s="60">
        <v>3.2547853172810282</v>
      </c>
      <c r="F46" s="60">
        <v>8.1270753050844959</v>
      </c>
      <c r="G46" s="60">
        <v>3.4147781209908246</v>
      </c>
      <c r="H46" s="60">
        <v>4.7602272125474965</v>
      </c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</row>
    <row r="47" spans="1:42">
      <c r="A47" s="54">
        <v>2014</v>
      </c>
      <c r="B47" s="54"/>
      <c r="C47" s="60">
        <v>0.45231255159583483</v>
      </c>
      <c r="D47" s="60">
        <v>3.8515947116214644</v>
      </c>
      <c r="E47" s="60">
        <v>1.4598937523881528</v>
      </c>
      <c r="F47" s="60">
        <v>6.0640920241211704</v>
      </c>
      <c r="G47" s="60">
        <v>3.053820230266302</v>
      </c>
      <c r="H47" s="60">
        <v>3.0748759987296648</v>
      </c>
    </row>
    <row r="48" spans="1:42" s="49" customFormat="1">
      <c r="A48" s="54">
        <v>2015</v>
      </c>
      <c r="B48" s="54"/>
      <c r="C48" s="60">
        <v>1.5176936821738263</v>
      </c>
      <c r="D48" s="60">
        <v>3.5440253639796415</v>
      </c>
      <c r="E48" s="60">
        <v>1.1842360463228285</v>
      </c>
      <c r="F48" s="60">
        <v>2.1295450912429015</v>
      </c>
      <c r="G48" s="60">
        <v>3.7144993514320657</v>
      </c>
      <c r="H48" s="60">
        <v>2.8817259430769626</v>
      </c>
    </row>
    <row r="49" spans="1:8" s="49" customFormat="1">
      <c r="A49" s="54">
        <v>2016</v>
      </c>
      <c r="B49" s="54"/>
      <c r="C49" s="60">
        <v>1.55388619274901</v>
      </c>
      <c r="D49" s="60">
        <v>3.8280378553122718</v>
      </c>
      <c r="E49" s="60">
        <v>1.5231655266033428</v>
      </c>
      <c r="F49" s="60">
        <v>1.2978559225277797</v>
      </c>
      <c r="G49" s="60">
        <v>3.9122301287000116</v>
      </c>
      <c r="H49" s="60">
        <v>3.1428603467104077</v>
      </c>
    </row>
    <row r="50" spans="1:8" s="49" customFormat="1">
      <c r="A50" s="54">
        <v>2017</v>
      </c>
      <c r="B50" s="54"/>
      <c r="C50" s="60">
        <v>1.3631681367087811</v>
      </c>
      <c r="D50" s="60">
        <v>3.6718221474893342</v>
      </c>
      <c r="E50" s="60">
        <v>1.3411497737224165</v>
      </c>
      <c r="F50" s="60">
        <v>1.1069830456185814</v>
      </c>
      <c r="G50" s="60">
        <v>4.2970184846232273</v>
      </c>
      <c r="H50" s="60">
        <v>2.9901895497549402</v>
      </c>
    </row>
    <row r="51" spans="1:8" s="49" customFormat="1">
      <c r="A51" s="54">
        <v>2018</v>
      </c>
      <c r="B51" s="54"/>
      <c r="C51" s="60">
        <v>2.1545521797216471</v>
      </c>
      <c r="D51" s="60">
        <v>5.3501241393861143</v>
      </c>
      <c r="E51" s="60">
        <v>4.8947881595242437</v>
      </c>
      <c r="F51" s="60">
        <v>3.0619141148393147</v>
      </c>
      <c r="G51" s="60">
        <v>6.3247607346571089</v>
      </c>
      <c r="H51" s="60">
        <v>4.9195686211386258</v>
      </c>
    </row>
    <row r="52" spans="1:8" s="49" customFormat="1">
      <c r="A52" s="54">
        <v>2019</v>
      </c>
      <c r="B52" s="54"/>
      <c r="C52" s="60">
        <v>3.2929363918184906</v>
      </c>
      <c r="D52" s="60">
        <v>4.8847566106932527</v>
      </c>
      <c r="E52" s="60">
        <v>5.0528173967279377</v>
      </c>
      <c r="F52" s="60">
        <v>3.5849588512146813</v>
      </c>
      <c r="G52" s="60">
        <v>5.8789873502323342</v>
      </c>
      <c r="H52" s="60">
        <v>4.7420817775544633</v>
      </c>
    </row>
    <row r="53" spans="1:8" s="49" customFormat="1">
      <c r="A53" s="54"/>
      <c r="B53" s="54"/>
      <c r="C53" s="60"/>
      <c r="D53" s="60"/>
      <c r="E53" s="60"/>
      <c r="F53" s="60"/>
      <c r="G53" s="60"/>
      <c r="H53" s="60"/>
    </row>
    <row r="54" spans="1:8" s="49" customFormat="1">
      <c r="A54" s="54">
        <v>2019</v>
      </c>
      <c r="B54" s="54" t="s">
        <v>129</v>
      </c>
      <c r="C54" s="60">
        <v>3.7882367163330155</v>
      </c>
      <c r="D54" s="60">
        <v>7.1795505139777394</v>
      </c>
      <c r="E54" s="60">
        <v>8.7174497472472865</v>
      </c>
      <c r="F54" s="60">
        <v>5.3317276660279855</v>
      </c>
      <c r="G54" s="60">
        <v>8.4521361793743921</v>
      </c>
      <c r="H54" s="60">
        <v>7.0813175548487761</v>
      </c>
    </row>
    <row r="55" spans="1:8" s="49" customFormat="1">
      <c r="A55" s="54"/>
      <c r="B55" s="54" t="s">
        <v>130</v>
      </c>
      <c r="C55" s="60">
        <v>3.7755901929694913</v>
      </c>
      <c r="D55" s="60">
        <v>7.2612221414984468</v>
      </c>
      <c r="E55" s="60">
        <v>8.7894967800882906</v>
      </c>
      <c r="F55" s="60">
        <v>5.1400159025899894</v>
      </c>
      <c r="G55" s="60">
        <v>8.4668222341759645</v>
      </c>
      <c r="H55" s="60">
        <v>7.1484613885955284</v>
      </c>
    </row>
    <row r="56" spans="1:8" s="49" customFormat="1">
      <c r="A56" s="54"/>
      <c r="B56" s="54" t="s">
        <v>131</v>
      </c>
      <c r="C56" s="60">
        <v>3.7837871384156951</v>
      </c>
      <c r="D56" s="60">
        <v>7.1323650097101066</v>
      </c>
      <c r="E56" s="60">
        <v>8.6632718734856784</v>
      </c>
      <c r="F56" s="60">
        <v>5.1692127869868765</v>
      </c>
      <c r="G56" s="60">
        <v>8.3768489381123246</v>
      </c>
      <c r="H56" s="60">
        <v>7.0360230349511887</v>
      </c>
    </row>
    <row r="57" spans="1:8" s="49" customFormat="1">
      <c r="A57" s="54"/>
      <c r="B57" s="54" t="s">
        <v>132</v>
      </c>
      <c r="C57" s="60">
        <v>3.8435307700981358</v>
      </c>
      <c r="D57" s="60">
        <v>7.1100605514607063</v>
      </c>
      <c r="E57" s="60">
        <v>8.8551682710657165</v>
      </c>
      <c r="F57" s="60">
        <v>5.29782920888211</v>
      </c>
      <c r="G57" s="60">
        <v>8.3419651407351303</v>
      </c>
      <c r="H57" s="60">
        <v>7.0608842998972854</v>
      </c>
    </row>
    <row r="58" spans="1:8" s="49" customFormat="1">
      <c r="A58" s="54"/>
      <c r="B58" s="54" t="s">
        <v>133</v>
      </c>
      <c r="C58" s="60">
        <v>3.8532202441064589</v>
      </c>
      <c r="D58" s="60">
        <v>7.0035933346946022</v>
      </c>
      <c r="E58" s="60">
        <v>8.7688844460250603</v>
      </c>
      <c r="F58" s="60">
        <v>5.2200037220729856</v>
      </c>
      <c r="G58" s="60">
        <v>8.0776909237046048</v>
      </c>
      <c r="H58" s="60">
        <v>6.9695561613716484</v>
      </c>
    </row>
    <row r="59" spans="1:8" s="49" customFormat="1">
      <c r="A59" s="54"/>
      <c r="B59" s="54" t="s">
        <v>134</v>
      </c>
      <c r="C59" s="60">
        <v>4.5881897790146731</v>
      </c>
      <c r="D59" s="60">
        <v>6.9923303659377378</v>
      </c>
      <c r="E59" s="60">
        <v>8.8195972201486015</v>
      </c>
      <c r="F59" s="60">
        <v>5.1736826687194259</v>
      </c>
      <c r="G59" s="60">
        <v>8.0600031144643083</v>
      </c>
      <c r="H59" s="60">
        <v>7.0426784822221533</v>
      </c>
    </row>
    <row r="60" spans="1:8" s="49" customFormat="1">
      <c r="A60" s="54"/>
      <c r="B60" s="54" t="s">
        <v>135</v>
      </c>
      <c r="C60" s="60">
        <v>4.5391263140659888</v>
      </c>
      <c r="D60" s="60">
        <v>6.9087652350899642</v>
      </c>
      <c r="E60" s="60">
        <v>8.7851860122131207</v>
      </c>
      <c r="F60" s="60">
        <v>5.1427184751690058</v>
      </c>
      <c r="G60" s="60">
        <v>7.9272916364551138</v>
      </c>
      <c r="H60" s="60">
        <v>6.9714870245386029</v>
      </c>
    </row>
    <row r="61" spans="1:8" s="49" customFormat="1">
      <c r="A61" s="54"/>
      <c r="B61" s="54" t="s">
        <v>136</v>
      </c>
      <c r="C61" s="60">
        <v>3.3121834160805275</v>
      </c>
      <c r="D61" s="60">
        <v>5.2640629451737198</v>
      </c>
      <c r="E61" s="60">
        <v>5.1610662660389828</v>
      </c>
      <c r="F61" s="60">
        <v>3.3917321475367412</v>
      </c>
      <c r="G61" s="60">
        <v>6.2110470621224767</v>
      </c>
      <c r="H61" s="60">
        <v>5.0288326138192563</v>
      </c>
    </row>
    <row r="62" spans="1:8" s="49" customFormat="1">
      <c r="A62" s="54"/>
      <c r="B62" s="54" t="s">
        <v>137</v>
      </c>
      <c r="C62" s="60">
        <v>3.2353860200377227</v>
      </c>
      <c r="D62" s="60">
        <v>5.1849573220525302</v>
      </c>
      <c r="E62" s="60">
        <v>5.1227128797359134</v>
      </c>
      <c r="F62" s="60">
        <v>3.4180063954670103</v>
      </c>
      <c r="G62" s="60">
        <v>5.944648181912382</v>
      </c>
      <c r="H62" s="60">
        <v>4.9586826023501951</v>
      </c>
    </row>
    <row r="63" spans="1:8" s="49" customFormat="1">
      <c r="A63" s="54"/>
      <c r="B63" s="54" t="s">
        <v>138</v>
      </c>
      <c r="C63" s="60">
        <v>3.2656780240521988</v>
      </c>
      <c r="D63" s="60">
        <v>5.0986124401670496</v>
      </c>
      <c r="E63" s="60">
        <v>5.1177864417467189</v>
      </c>
      <c r="F63" s="60">
        <v>3.4832078552071044</v>
      </c>
      <c r="G63" s="60">
        <v>5.8252671198897765</v>
      </c>
      <c r="H63" s="60">
        <v>4.9007545440568956</v>
      </c>
    </row>
    <row r="64" spans="1:8" s="49" customFormat="1">
      <c r="A64" s="54"/>
      <c r="B64" s="54" t="s">
        <v>139</v>
      </c>
      <c r="C64" s="60">
        <v>3.2510285986007137</v>
      </c>
      <c r="D64" s="60">
        <v>4.9987611449657132</v>
      </c>
      <c r="E64" s="60">
        <v>5.087499879232249</v>
      </c>
      <c r="F64" s="60">
        <v>3.647095526838573</v>
      </c>
      <c r="G64" s="60">
        <v>6.035400140222702</v>
      </c>
      <c r="H64" s="60">
        <v>4.8262578113219101</v>
      </c>
    </row>
    <row r="65" spans="1:8" s="49" customFormat="1">
      <c r="A65" s="54"/>
      <c r="B65" s="54" t="s">
        <v>140</v>
      </c>
      <c r="C65" s="60">
        <v>3.2929363918184906</v>
      </c>
      <c r="D65" s="60">
        <v>4.8847566106932527</v>
      </c>
      <c r="E65" s="60">
        <v>5.0528173967279377</v>
      </c>
      <c r="F65" s="60">
        <v>3.5849588512146813</v>
      </c>
      <c r="G65" s="60">
        <v>5.8789873502323342</v>
      </c>
      <c r="H65" s="60">
        <v>4.7420817775544633</v>
      </c>
    </row>
    <row r="66" spans="1:8" s="49" customFormat="1">
      <c r="A66" s="54">
        <v>2020</v>
      </c>
      <c r="B66" s="54" t="s">
        <v>129</v>
      </c>
      <c r="C66" s="60">
        <v>1.4286166178126614</v>
      </c>
      <c r="D66" s="60">
        <v>2.9122509269340791</v>
      </c>
      <c r="E66" s="60">
        <v>1.2090449571755535</v>
      </c>
      <c r="F66" s="60">
        <v>1.2864903050949339</v>
      </c>
      <c r="G66" s="60">
        <v>3.6651529418935569</v>
      </c>
      <c r="H66" s="60">
        <v>2.4484023555305656</v>
      </c>
    </row>
    <row r="67" spans="1:8" s="49" customFormat="1">
      <c r="A67" s="54"/>
      <c r="B67" s="54" t="s">
        <v>130</v>
      </c>
      <c r="C67" s="60">
        <v>2.218285987422508</v>
      </c>
      <c r="D67" s="60">
        <v>3.6845453842800691</v>
      </c>
      <c r="E67" s="60">
        <v>2.0295408263142578</v>
      </c>
      <c r="F67" s="60">
        <v>2.1174355135192169</v>
      </c>
      <c r="G67" s="60">
        <v>4.5611662346426218</v>
      </c>
      <c r="H67" s="60">
        <v>3.2331670664786705</v>
      </c>
    </row>
    <row r="68" spans="1:8" s="49" customFormat="1">
      <c r="A68" s="54"/>
      <c r="B68" s="54" t="s">
        <v>131</v>
      </c>
      <c r="C68" s="60">
        <v>2.0353989767477154</v>
      </c>
      <c r="D68" s="60">
        <v>3.5858722752978966</v>
      </c>
      <c r="E68" s="60">
        <v>2.037612713349235</v>
      </c>
      <c r="F68" s="60">
        <v>2.0809307329507476</v>
      </c>
      <c r="G68" s="60">
        <v>4.4903342269752011</v>
      </c>
      <c r="H68" s="60">
        <v>3.1462026708399815</v>
      </c>
    </row>
    <row r="69" spans="1:8" s="49" customFormat="1">
      <c r="A69" s="54"/>
      <c r="B69" s="54" t="s">
        <v>132</v>
      </c>
      <c r="C69" s="60">
        <v>1.645918459836726</v>
      </c>
      <c r="D69" s="60">
        <v>3.4171525489576471</v>
      </c>
      <c r="E69" s="60">
        <v>1.7264615006260087</v>
      </c>
      <c r="F69" s="60">
        <v>1.781299646450063</v>
      </c>
      <c r="G69" s="60">
        <v>4.1204126733589863</v>
      </c>
      <c r="H69" s="60">
        <v>2.9288224046814859</v>
      </c>
    </row>
    <row r="70" spans="1:8" s="49" customFormat="1">
      <c r="A70" s="54"/>
      <c r="B70" s="54" t="s">
        <v>133</v>
      </c>
      <c r="C70" s="60">
        <v>1.1529692105522127</v>
      </c>
      <c r="D70" s="60">
        <v>3.0240468372183305</v>
      </c>
      <c r="E70" s="60">
        <v>1.2755233922110421</v>
      </c>
      <c r="F70" s="60">
        <v>1.3856091146033034</v>
      </c>
      <c r="G70" s="60">
        <v>3.6185729381584375</v>
      </c>
      <c r="H70" s="60">
        <v>2.5160603684301952</v>
      </c>
    </row>
    <row r="71" spans="1:8" s="49" customFormat="1">
      <c r="A71" s="54"/>
      <c r="B71" s="54" t="s">
        <v>134</v>
      </c>
      <c r="C71" s="60" t="s">
        <v>141</v>
      </c>
      <c r="D71" s="60" t="s">
        <v>141</v>
      </c>
      <c r="E71" s="60" t="s">
        <v>141</v>
      </c>
      <c r="F71" s="60" t="s">
        <v>141</v>
      </c>
      <c r="G71" s="60" t="s">
        <v>141</v>
      </c>
      <c r="H71" s="60" t="s">
        <v>141</v>
      </c>
    </row>
    <row r="72" spans="1:8" s="49" customFormat="1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</row>
    <row r="73" spans="1:8" s="49" customFormat="1">
      <c r="A73" s="54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</row>
    <row r="74" spans="1:8" s="49" customFormat="1">
      <c r="A74" s="54"/>
      <c r="B74" s="54" t="s">
        <v>137</v>
      </c>
      <c r="C74" s="62" t="s">
        <v>141</v>
      </c>
      <c r="D74" s="62" t="s">
        <v>141</v>
      </c>
      <c r="E74" s="62" t="s">
        <v>141</v>
      </c>
      <c r="F74" s="62" t="s">
        <v>141</v>
      </c>
      <c r="G74" s="62" t="s">
        <v>141</v>
      </c>
      <c r="H74" s="62" t="s">
        <v>141</v>
      </c>
    </row>
    <row r="75" spans="1:8" s="49" customFormat="1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2" t="s">
        <v>141</v>
      </c>
      <c r="H75" s="62" t="s">
        <v>141</v>
      </c>
    </row>
    <row r="76" spans="1:8" s="49" customFormat="1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2" t="s">
        <v>141</v>
      </c>
      <c r="H76" s="62" t="s">
        <v>141</v>
      </c>
    </row>
    <row r="77" spans="1:8" s="49" customFormat="1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2" t="s">
        <v>141</v>
      </c>
      <c r="H77" s="62" t="s">
        <v>141</v>
      </c>
    </row>
    <row r="78" spans="1:8" s="49" customFormat="1">
      <c r="A78" s="54"/>
      <c r="B78" s="54"/>
      <c r="C78" s="62"/>
      <c r="D78" s="62"/>
      <c r="E78" s="62"/>
      <c r="F78" s="62"/>
      <c r="G78" s="62"/>
      <c r="H78" s="62"/>
    </row>
    <row r="79" spans="1:8" s="49" customFormat="1" ht="15.75">
      <c r="A79" s="50"/>
      <c r="B79" s="50"/>
      <c r="C79" s="50"/>
      <c r="D79" s="50"/>
      <c r="E79" s="50"/>
      <c r="F79" s="50"/>
      <c r="G79" s="50"/>
      <c r="H79" s="50"/>
    </row>
    <row r="80" spans="1:8" ht="15.75">
      <c r="A80" s="50" t="s">
        <v>143</v>
      </c>
      <c r="B80" s="50"/>
      <c r="C80" s="50"/>
      <c r="D80" s="50"/>
      <c r="E80" s="50"/>
      <c r="F80" s="50"/>
      <c r="G80" s="50"/>
      <c r="H80" s="50"/>
    </row>
    <row r="81" spans="1:8" ht="20.25">
      <c r="A81" s="67"/>
      <c r="B81" s="399"/>
      <c r="C81" s="400"/>
      <c r="D81" s="400"/>
      <c r="E81" s="400"/>
      <c r="F81" s="400"/>
      <c r="G81" s="400"/>
      <c r="H81" s="400"/>
    </row>
    <row r="82" spans="1:8" ht="15.75">
      <c r="A82" s="50"/>
      <c r="B82" s="399"/>
      <c r="C82" s="401"/>
      <c r="D82" s="401"/>
      <c r="E82" s="401"/>
      <c r="F82" s="401"/>
      <c r="G82" s="401"/>
      <c r="H82" s="401"/>
    </row>
    <row r="83" spans="1:8" ht="18">
      <c r="A83" s="46"/>
      <c r="B83" s="47"/>
      <c r="C83" s="47"/>
      <c r="D83" s="47"/>
      <c r="E83" s="47"/>
      <c r="F83" s="47"/>
      <c r="G83" s="47"/>
      <c r="H83" s="47"/>
    </row>
    <row r="84" spans="1:8" ht="18">
      <c r="A84" s="46"/>
      <c r="B84" s="47"/>
      <c r="C84" s="47"/>
      <c r="D84" s="47"/>
      <c r="E84" s="47"/>
      <c r="F84" s="47"/>
      <c r="G84" s="47"/>
      <c r="H84" s="47"/>
    </row>
    <row r="85" spans="1:8" ht="15.75">
      <c r="A85" s="50"/>
      <c r="B85" s="50"/>
      <c r="C85" s="50"/>
      <c r="D85" s="50"/>
      <c r="E85" s="50"/>
      <c r="F85" s="50"/>
      <c r="G85" s="50"/>
      <c r="H85" s="50"/>
    </row>
    <row r="86" spans="1:8" ht="15.75">
      <c r="A86" s="50"/>
      <c r="B86" s="50"/>
      <c r="C86" s="50"/>
      <c r="D86" s="50"/>
      <c r="E86" s="50"/>
      <c r="F86" s="50"/>
      <c r="G86" s="50"/>
      <c r="H86" s="50"/>
    </row>
    <row r="87" spans="1:8" ht="15.75">
      <c r="A87" s="50"/>
      <c r="B87" s="50"/>
      <c r="C87" s="50"/>
      <c r="D87" s="50"/>
      <c r="E87" s="50"/>
      <c r="F87" s="50"/>
      <c r="G87" s="50"/>
      <c r="H87" s="50"/>
    </row>
    <row r="88" spans="1:8" ht="15.75">
      <c r="A88" s="50"/>
      <c r="B88" s="50"/>
      <c r="C88" s="50"/>
      <c r="D88" s="50"/>
      <c r="E88" s="50"/>
      <c r="F88" s="50"/>
      <c r="G88" s="50"/>
      <c r="H88" s="50"/>
    </row>
    <row r="89" spans="1:8">
      <c r="A89" s="54"/>
      <c r="B89" s="54"/>
      <c r="C89" s="55"/>
      <c r="D89" s="55"/>
      <c r="E89" s="55"/>
      <c r="F89" s="55"/>
      <c r="G89" s="55"/>
      <c r="H89" s="55"/>
    </row>
    <row r="90" spans="1:8">
      <c r="A90" s="54"/>
      <c r="B90" s="54"/>
      <c r="C90" s="55"/>
      <c r="D90" s="55"/>
      <c r="E90" s="55"/>
      <c r="F90" s="55"/>
      <c r="G90" s="55"/>
      <c r="H90" s="55"/>
    </row>
    <row r="91" spans="1:8">
      <c r="A91" s="54"/>
      <c r="B91" s="54"/>
      <c r="C91" s="55"/>
      <c r="D91" s="55"/>
      <c r="E91" s="55"/>
      <c r="F91" s="55"/>
      <c r="G91" s="55"/>
      <c r="H91" s="55"/>
    </row>
    <row r="92" spans="1:8">
      <c r="A92" s="54"/>
      <c r="B92" s="54"/>
      <c r="C92" s="55"/>
      <c r="D92" s="55"/>
      <c r="E92" s="55"/>
      <c r="F92" s="55"/>
      <c r="G92" s="55"/>
      <c r="H92" s="55"/>
    </row>
  </sheetData>
  <mergeCells count="2">
    <mergeCell ref="B81:H81"/>
    <mergeCell ref="B82:H82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A1:AO84"/>
  <sheetViews>
    <sheetView showGridLines="0" showZeros="0" showOutlineSymbols="0" zoomScaleNormal="100" workbookViewId="0">
      <selection activeCell="J3" sqref="J3"/>
    </sheetView>
  </sheetViews>
  <sheetFormatPr baseColWidth="10" defaultColWidth="11.5703125" defaultRowHeight="15"/>
  <cols>
    <col min="1" max="1" width="8" style="48" customWidth="1"/>
    <col min="2" max="2" width="5.5703125" style="48" customWidth="1"/>
    <col min="3" max="8" width="20" style="48" customWidth="1"/>
    <col min="9" max="11" width="12" style="48" customWidth="1"/>
    <col min="12" max="16384" width="11.5703125" style="48"/>
  </cols>
  <sheetData>
    <row r="1" spans="1:15" ht="18">
      <c r="A1" s="46" t="s">
        <v>145</v>
      </c>
      <c r="B1" s="47"/>
      <c r="C1" s="47"/>
      <c r="D1" s="47"/>
      <c r="E1" s="47"/>
      <c r="F1" s="47"/>
      <c r="G1" s="47"/>
      <c r="H1" s="47"/>
      <c r="I1" s="68"/>
    </row>
    <row r="2" spans="1:15" ht="18">
      <c r="A2" s="46" t="s">
        <v>125</v>
      </c>
      <c r="B2" s="47"/>
      <c r="C2" s="47"/>
      <c r="D2" s="47"/>
      <c r="E2" s="47"/>
      <c r="F2" s="47"/>
      <c r="G2" s="47"/>
      <c r="H2" s="47"/>
      <c r="I2" s="68"/>
    </row>
    <row r="3" spans="1:15" ht="15.75">
      <c r="A3" s="69"/>
      <c r="B3" s="50"/>
      <c r="C3" s="50"/>
      <c r="D3" s="50"/>
      <c r="E3" s="50"/>
      <c r="F3" s="50"/>
      <c r="G3" s="50"/>
      <c r="H3" s="50"/>
      <c r="I3" s="68"/>
      <c r="J3" s="250"/>
    </row>
    <row r="4" spans="1:15" ht="32.1" customHeight="1">
      <c r="A4" s="165" t="s">
        <v>126</v>
      </c>
      <c r="B4" s="166"/>
      <c r="C4" s="167" t="s">
        <v>127</v>
      </c>
      <c r="D4" s="168" t="s">
        <v>50</v>
      </c>
      <c r="E4" s="168" t="s">
        <v>51</v>
      </c>
      <c r="F4" s="168" t="s">
        <v>116</v>
      </c>
      <c r="G4" s="169" t="s">
        <v>128</v>
      </c>
      <c r="H4" s="170" t="s">
        <v>46</v>
      </c>
      <c r="I4" s="51"/>
    </row>
    <row r="5" spans="1:15" ht="15.75">
      <c r="A5" s="52"/>
      <c r="B5" s="52"/>
      <c r="C5" s="53"/>
      <c r="D5" s="52"/>
      <c r="E5" s="52"/>
      <c r="F5" s="52"/>
      <c r="G5" s="52"/>
      <c r="H5" s="52"/>
      <c r="I5" s="68"/>
    </row>
    <row r="6" spans="1:15">
      <c r="A6" s="54">
        <v>2010</v>
      </c>
      <c r="B6" s="54"/>
      <c r="C6" s="60">
        <v>854.0098516375906</v>
      </c>
      <c r="D6" s="60">
        <v>892.37764217259462</v>
      </c>
      <c r="E6" s="60">
        <v>574.12949385821184</v>
      </c>
      <c r="F6" s="60">
        <v>351.08814006829385</v>
      </c>
      <c r="G6" s="60">
        <v>462.0913540920069</v>
      </c>
      <c r="H6" s="60">
        <v>785.83047111742064</v>
      </c>
      <c r="J6" s="61"/>
      <c r="K6" s="61"/>
      <c r="L6" s="61"/>
      <c r="M6" s="61"/>
      <c r="N6" s="61"/>
      <c r="O6" s="61"/>
    </row>
    <row r="7" spans="1:15">
      <c r="A7" s="54">
        <v>2011</v>
      </c>
      <c r="B7" s="54"/>
      <c r="C7" s="60">
        <v>873.20752003164876</v>
      </c>
      <c r="D7" s="60">
        <v>923.06397400451101</v>
      </c>
      <c r="E7" s="60">
        <v>588.72296997590513</v>
      </c>
      <c r="F7" s="60">
        <v>360.34340878210691</v>
      </c>
      <c r="G7" s="60">
        <v>473.67850927937536</v>
      </c>
      <c r="H7" s="60">
        <v>810.85356069746285</v>
      </c>
      <c r="J7" s="61"/>
      <c r="K7" s="61"/>
      <c r="L7" s="61"/>
      <c r="M7" s="61"/>
      <c r="N7" s="61"/>
      <c r="O7" s="61"/>
    </row>
    <row r="8" spans="1:15">
      <c r="A8" s="54">
        <v>2012</v>
      </c>
      <c r="B8" s="54"/>
      <c r="C8" s="60">
        <v>890.96203422829547</v>
      </c>
      <c r="D8" s="60">
        <v>955.4104056196536</v>
      </c>
      <c r="E8" s="60">
        <v>603.86982572137697</v>
      </c>
      <c r="F8" s="60">
        <v>365.30420992649925</v>
      </c>
      <c r="G8" s="60">
        <v>488.24254826560002</v>
      </c>
      <c r="H8" s="60">
        <v>836.26568757017981</v>
      </c>
      <c r="J8" s="61"/>
      <c r="K8" s="61"/>
      <c r="L8" s="61"/>
      <c r="M8" s="61"/>
      <c r="N8" s="61"/>
      <c r="O8" s="61"/>
    </row>
    <row r="9" spans="1:15">
      <c r="A9" s="54">
        <v>2013</v>
      </c>
      <c r="B9" s="54"/>
      <c r="C9" s="60">
        <v>910.3720826990276</v>
      </c>
      <c r="D9" s="60">
        <v>987.48063579495374</v>
      </c>
      <c r="E9" s="60">
        <v>619.75687378538237</v>
      </c>
      <c r="F9" s="60">
        <v>369.68166364562711</v>
      </c>
      <c r="G9" s="60">
        <v>503.82679781334627</v>
      </c>
      <c r="H9" s="60">
        <v>862.0005649572704</v>
      </c>
      <c r="J9" s="61"/>
      <c r="K9" s="61"/>
      <c r="L9" s="61"/>
      <c r="M9" s="61"/>
      <c r="N9" s="61"/>
      <c r="O9" s="61"/>
    </row>
    <row r="10" spans="1:15">
      <c r="A10" s="54">
        <v>2014</v>
      </c>
      <c r="B10" s="54"/>
      <c r="C10" s="60">
        <v>918.29211711246444</v>
      </c>
      <c r="D10" s="60">
        <v>1007.6883898661677</v>
      </c>
      <c r="E10" s="60">
        <v>626.11859428726598</v>
      </c>
      <c r="F10" s="60">
        <v>368.0060296391639</v>
      </c>
      <c r="G10" s="60">
        <v>510.91438177257129</v>
      </c>
      <c r="H10" s="60">
        <v>876.52859760097738</v>
      </c>
      <c r="J10" s="61"/>
      <c r="K10" s="61"/>
      <c r="L10" s="61"/>
      <c r="M10" s="61"/>
      <c r="N10" s="61"/>
      <c r="O10" s="61"/>
    </row>
    <row r="11" spans="1:15">
      <c r="A11" s="54">
        <v>2015</v>
      </c>
      <c r="B11" s="54"/>
      <c r="C11" s="60">
        <v>925.16460204597911</v>
      </c>
      <c r="D11" s="60">
        <v>1029.5348624662738</v>
      </c>
      <c r="E11" s="60">
        <v>632.73647553638693</v>
      </c>
      <c r="F11" s="60">
        <v>371.93226340494067</v>
      </c>
      <c r="G11" s="60">
        <v>520.60231470894644</v>
      </c>
      <c r="H11" s="60">
        <v>893.13122980420644</v>
      </c>
      <c r="J11" s="61"/>
      <c r="K11" s="61"/>
      <c r="L11" s="61"/>
      <c r="M11" s="61"/>
      <c r="N11" s="61"/>
      <c r="O11" s="61"/>
    </row>
    <row r="12" spans="1:15">
      <c r="A12" s="54">
        <v>2016</v>
      </c>
      <c r="B12" s="54"/>
      <c r="C12" s="70">
        <v>931.64910253017274</v>
      </c>
      <c r="D12" s="70">
        <v>1050.8237921202408</v>
      </c>
      <c r="E12" s="70">
        <v>640.89177371057519</v>
      </c>
      <c r="F12" s="70">
        <v>376.42090629243734</v>
      </c>
      <c r="G12" s="70">
        <v>528.63899788950926</v>
      </c>
      <c r="H12" s="60">
        <v>910.2438056302824</v>
      </c>
      <c r="J12" s="61"/>
      <c r="K12" s="61"/>
      <c r="L12" s="61"/>
      <c r="M12" s="61"/>
      <c r="N12" s="61"/>
      <c r="O12" s="61"/>
    </row>
    <row r="13" spans="1:15">
      <c r="A13" s="54">
        <v>2017</v>
      </c>
      <c r="B13" s="54"/>
      <c r="C13" s="60">
        <v>937.13550373947908</v>
      </c>
      <c r="D13" s="60">
        <v>1071.0073356712587</v>
      </c>
      <c r="E13" s="60">
        <v>649.19055643534398</v>
      </c>
      <c r="F13" s="60">
        <v>381.05815181742025</v>
      </c>
      <c r="G13" s="60">
        <v>538.40100572204483</v>
      </c>
      <c r="H13" s="60">
        <v>926.86713257362715</v>
      </c>
      <c r="J13" s="61"/>
      <c r="K13" s="61"/>
      <c r="L13" s="61"/>
      <c r="M13" s="61"/>
      <c r="N13" s="61"/>
      <c r="O13" s="61"/>
    </row>
    <row r="14" spans="1:15">
      <c r="A14" s="54">
        <v>2018</v>
      </c>
      <c r="B14" s="54"/>
      <c r="C14" s="60">
        <v>953.92125812729375</v>
      </c>
      <c r="D14" s="60">
        <v>1107.4871268066829</v>
      </c>
      <c r="E14" s="60">
        <v>680.95871055427142</v>
      </c>
      <c r="F14" s="60">
        <v>393.40111817886367</v>
      </c>
      <c r="G14" s="60">
        <v>558.41336534140623</v>
      </c>
      <c r="H14" s="60">
        <v>960.98128601384064</v>
      </c>
      <c r="J14" s="61"/>
      <c r="K14" s="61"/>
      <c r="L14" s="61"/>
      <c r="M14" s="61"/>
      <c r="N14" s="61"/>
      <c r="O14" s="61"/>
    </row>
    <row r="15" spans="1:15">
      <c r="A15" s="54">
        <v>2019</v>
      </c>
      <c r="B15" s="54"/>
      <c r="C15" s="60">
        <v>978.40342140358734</v>
      </c>
      <c r="D15" s="60">
        <v>1143.5510504863109</v>
      </c>
      <c r="E15" s="60">
        <v>714.976103465964</v>
      </c>
      <c r="F15" s="60">
        <v>405.54418228434622</v>
      </c>
      <c r="G15" s="60">
        <v>579.25481068681074</v>
      </c>
      <c r="H15" s="60">
        <v>995.75784980562355</v>
      </c>
      <c r="J15" s="61"/>
      <c r="K15" s="61"/>
      <c r="L15" s="61"/>
      <c r="M15" s="61"/>
      <c r="N15" s="61"/>
      <c r="O15" s="61"/>
    </row>
    <row r="16" spans="1:15">
      <c r="A16" s="54"/>
      <c r="B16" s="54"/>
      <c r="C16" s="60"/>
      <c r="D16" s="60"/>
      <c r="E16" s="60"/>
      <c r="F16" s="60"/>
      <c r="G16" s="60"/>
      <c r="H16" s="60"/>
      <c r="J16" s="61"/>
      <c r="K16" s="61"/>
      <c r="L16" s="61"/>
      <c r="M16" s="61"/>
      <c r="N16" s="61"/>
      <c r="O16" s="61"/>
    </row>
    <row r="17" spans="1:15">
      <c r="A17" s="54">
        <v>2019</v>
      </c>
      <c r="B17" s="54" t="s">
        <v>129</v>
      </c>
      <c r="C17" s="60">
        <v>971.17086474129223</v>
      </c>
      <c r="D17" s="60">
        <v>1129.6585452313086</v>
      </c>
      <c r="E17" s="60">
        <v>707.40186356784068</v>
      </c>
      <c r="F17" s="60">
        <v>402.87105278423974</v>
      </c>
      <c r="G17" s="60">
        <v>571.80310851758952</v>
      </c>
      <c r="H17" s="60">
        <v>983.46228676230078</v>
      </c>
      <c r="J17" s="61"/>
      <c r="K17" s="61"/>
      <c r="L17" s="61"/>
      <c r="M17" s="61"/>
      <c r="N17" s="61"/>
      <c r="O17" s="61"/>
    </row>
    <row r="18" spans="1:15">
      <c r="A18" s="54"/>
      <c r="B18" s="54" t="s">
        <v>130</v>
      </c>
      <c r="C18" s="60">
        <v>970.68144400809661</v>
      </c>
      <c r="D18" s="60">
        <v>1131.8647682552528</v>
      </c>
      <c r="E18" s="60">
        <v>708.25783516319257</v>
      </c>
      <c r="F18" s="60">
        <v>402.8041111068415</v>
      </c>
      <c r="G18" s="60">
        <v>572.86285388724059</v>
      </c>
      <c r="H18" s="60">
        <v>985.16442404559973</v>
      </c>
      <c r="J18" s="61"/>
      <c r="K18" s="61"/>
      <c r="L18" s="61"/>
      <c r="M18" s="61"/>
      <c r="N18" s="61"/>
      <c r="O18" s="61"/>
    </row>
    <row r="19" spans="1:15">
      <c r="A19" s="54"/>
      <c r="B19" s="54" t="s">
        <v>131</v>
      </c>
      <c r="C19" s="60">
        <v>971.10639679137569</v>
      </c>
      <c r="D19" s="60">
        <v>1133.9425998435859</v>
      </c>
      <c r="E19" s="60">
        <v>709.10016607019293</v>
      </c>
      <c r="F19" s="60">
        <v>403.16929645336518</v>
      </c>
      <c r="G19" s="60">
        <v>573.50413857589206</v>
      </c>
      <c r="H19" s="60">
        <v>986.71292863607573</v>
      </c>
      <c r="J19" s="61"/>
      <c r="K19" s="61"/>
      <c r="L19" s="61"/>
      <c r="M19" s="61"/>
      <c r="N19" s="61"/>
      <c r="O19" s="61"/>
    </row>
    <row r="20" spans="1:15">
      <c r="A20" s="54"/>
      <c r="B20" s="54" t="s">
        <v>132</v>
      </c>
      <c r="C20" s="60">
        <v>971.58877190467524</v>
      </c>
      <c r="D20" s="60">
        <v>1135.2457336988136</v>
      </c>
      <c r="E20" s="60">
        <v>710.56866859214199</v>
      </c>
      <c r="F20" s="60">
        <v>403.45899106746322</v>
      </c>
      <c r="G20" s="60">
        <v>574.47156569945719</v>
      </c>
      <c r="H20" s="60">
        <v>987.93275670777882</v>
      </c>
      <c r="J20" s="61"/>
      <c r="K20" s="61"/>
      <c r="L20" s="61"/>
      <c r="M20" s="61"/>
      <c r="N20" s="61"/>
      <c r="O20" s="61"/>
    </row>
    <row r="21" spans="1:15">
      <c r="A21" s="54"/>
      <c r="B21" s="54" t="s">
        <v>133</v>
      </c>
      <c r="C21" s="60">
        <v>972.46207532680125</v>
      </c>
      <c r="D21" s="60">
        <v>1137.708743558479</v>
      </c>
      <c r="E21" s="60">
        <v>711.92540451530522</v>
      </c>
      <c r="F21" s="60">
        <v>404.46355866193358</v>
      </c>
      <c r="G21" s="60">
        <v>575.13372989899472</v>
      </c>
      <c r="H21" s="60">
        <v>990.00996891206364</v>
      </c>
      <c r="J21" s="61"/>
      <c r="K21" s="61"/>
      <c r="L21" s="61"/>
      <c r="M21" s="61"/>
      <c r="N21" s="61"/>
      <c r="O21" s="61"/>
    </row>
    <row r="22" spans="1:15">
      <c r="A22" s="54"/>
      <c r="B22" s="54" t="s">
        <v>134</v>
      </c>
      <c r="C22" s="60">
        <v>978.60807012198018</v>
      </c>
      <c r="D22" s="60">
        <v>1137.9882218368998</v>
      </c>
      <c r="E22" s="60">
        <v>712.18614531718242</v>
      </c>
      <c r="F22" s="60">
        <v>404.3049494531549</v>
      </c>
      <c r="G22" s="60">
        <v>575.58365039887315</v>
      </c>
      <c r="H22" s="60">
        <v>990.86736368919105</v>
      </c>
      <c r="J22" s="61"/>
      <c r="K22" s="61"/>
      <c r="L22" s="61"/>
      <c r="M22" s="61"/>
      <c r="N22" s="61"/>
      <c r="O22" s="61"/>
    </row>
    <row r="23" spans="1:15">
      <c r="A23" s="54"/>
      <c r="B23" s="54" t="s">
        <v>135</v>
      </c>
      <c r="C23" s="60">
        <v>978.53204084356014</v>
      </c>
      <c r="D23" s="60">
        <v>1138.7490124863255</v>
      </c>
      <c r="E23" s="60">
        <v>712.50985705999528</v>
      </c>
      <c r="F23" s="60">
        <v>404.35532236847916</v>
      </c>
      <c r="G23" s="60">
        <v>576.25623044496444</v>
      </c>
      <c r="H23" s="60">
        <v>991.48465443681994</v>
      </c>
      <c r="J23" s="61"/>
      <c r="K23" s="61"/>
      <c r="L23" s="61"/>
      <c r="M23" s="61"/>
      <c r="N23" s="61"/>
      <c r="O23" s="61"/>
    </row>
    <row r="24" spans="1:15">
      <c r="A24" s="54"/>
      <c r="B24" s="54" t="s">
        <v>136</v>
      </c>
      <c r="C24" s="60">
        <v>978.47474247228388</v>
      </c>
      <c r="D24" s="60">
        <v>1139.8257124352619</v>
      </c>
      <c r="E24" s="60">
        <v>713.01379211612038</v>
      </c>
      <c r="F24" s="60">
        <v>404.61656345228135</v>
      </c>
      <c r="G24" s="60">
        <v>577.00840438974137</v>
      </c>
      <c r="H24" s="60">
        <v>992.35115415396774</v>
      </c>
      <c r="J24" s="61"/>
      <c r="K24" s="61"/>
      <c r="L24" s="61"/>
      <c r="M24" s="61"/>
      <c r="N24" s="61"/>
      <c r="O24" s="61"/>
    </row>
    <row r="25" spans="1:15">
      <c r="A25" s="54"/>
      <c r="B25" s="54" t="s">
        <v>137</v>
      </c>
      <c r="C25" s="60">
        <v>978.15012432899846</v>
      </c>
      <c r="D25" s="60">
        <v>1140.7140163608315</v>
      </c>
      <c r="E25" s="60">
        <v>713.43620124719519</v>
      </c>
      <c r="F25" s="60">
        <v>404.80503872998401</v>
      </c>
      <c r="G25" s="60">
        <v>577.82577888035905</v>
      </c>
      <c r="H25" s="60">
        <v>993.1058175687034</v>
      </c>
      <c r="J25" s="61"/>
      <c r="K25" s="61"/>
      <c r="L25" s="61"/>
      <c r="M25" s="61"/>
      <c r="N25" s="61"/>
      <c r="O25" s="61"/>
    </row>
    <row r="26" spans="1:15">
      <c r="A26" s="54"/>
      <c r="B26" s="54" t="s">
        <v>138</v>
      </c>
      <c r="C26" s="60">
        <v>978.07655548844025</v>
      </c>
      <c r="D26" s="60">
        <v>1141.6329866098686</v>
      </c>
      <c r="E26" s="60">
        <v>713.99702520501432</v>
      </c>
      <c r="F26" s="60">
        <v>405.18446353621681</v>
      </c>
      <c r="G26" s="60">
        <v>578.55900042067833</v>
      </c>
      <c r="H26" s="60">
        <v>994.02075948931702</v>
      </c>
      <c r="J26" s="61"/>
      <c r="K26" s="61"/>
      <c r="L26" s="61"/>
      <c r="M26" s="61"/>
      <c r="N26" s="61"/>
      <c r="O26" s="61"/>
    </row>
    <row r="27" spans="1:15">
      <c r="A27" s="54"/>
      <c r="B27" s="54" t="s">
        <v>139</v>
      </c>
      <c r="C27" s="60">
        <v>978.35679222914121</v>
      </c>
      <c r="D27" s="60">
        <v>1142.6745593671953</v>
      </c>
      <c r="E27" s="60">
        <v>714.5293001671015</v>
      </c>
      <c r="F27" s="60">
        <v>405.51993871249022</v>
      </c>
      <c r="G27" s="60">
        <v>579.01266567455707</v>
      </c>
      <c r="H27" s="60">
        <v>995.01642049241968</v>
      </c>
      <c r="J27" s="61"/>
      <c r="K27" s="61"/>
      <c r="L27" s="61"/>
      <c r="M27" s="61"/>
      <c r="N27" s="61"/>
      <c r="O27" s="61"/>
    </row>
    <row r="28" spans="1:15">
      <c r="A28" s="54"/>
      <c r="B28" s="54" t="s">
        <v>140</v>
      </c>
      <c r="C28" s="60">
        <v>978.40342140358734</v>
      </c>
      <c r="D28" s="60">
        <v>1143.5510504863109</v>
      </c>
      <c r="E28" s="60">
        <v>714.976103465964</v>
      </c>
      <c r="F28" s="60">
        <v>405.54418228434622</v>
      </c>
      <c r="G28" s="60">
        <v>579.25481068681074</v>
      </c>
      <c r="H28" s="60">
        <v>995.75784980562355</v>
      </c>
      <c r="J28" s="61"/>
      <c r="K28" s="61"/>
      <c r="L28" s="61"/>
      <c r="M28" s="61"/>
      <c r="N28" s="61"/>
      <c r="O28" s="61"/>
    </row>
    <row r="29" spans="1:15">
      <c r="A29" s="54">
        <v>2020</v>
      </c>
      <c r="B29" s="54" t="s">
        <v>129</v>
      </c>
      <c r="C29" s="60">
        <v>978.20106415490261</v>
      </c>
      <c r="D29" s="60">
        <v>1144.6065527748094</v>
      </c>
      <c r="E29" s="60">
        <v>715.44479369488192</v>
      </c>
      <c r="F29" s="60">
        <v>405.94651613568095</v>
      </c>
      <c r="G29" s="60">
        <v>579.92430854390068</v>
      </c>
      <c r="H29" s="60">
        <v>996.73242441599859</v>
      </c>
      <c r="J29" s="61"/>
      <c r="K29" s="61"/>
      <c r="L29" s="61"/>
      <c r="M29" s="61"/>
      <c r="N29" s="61"/>
      <c r="O29" s="61"/>
    </row>
    <row r="30" spans="1:15">
      <c r="A30" s="54"/>
      <c r="B30" s="54" t="s">
        <v>130</v>
      </c>
      <c r="C30" s="60">
        <v>986.30301451884361</v>
      </c>
      <c r="D30" s="60">
        <v>1156.2602270093073</v>
      </c>
      <c r="E30" s="60">
        <v>722.64598986644228</v>
      </c>
      <c r="F30" s="60">
        <v>409.63106803231682</v>
      </c>
      <c r="G30" s="60">
        <v>586.02646282834439</v>
      </c>
      <c r="H30" s="60">
        <v>1006.8507812600074</v>
      </c>
      <c r="J30" s="61"/>
      <c r="K30" s="61"/>
      <c r="L30" s="61"/>
      <c r="M30" s="61"/>
      <c r="N30" s="61"/>
      <c r="O30" s="61"/>
    </row>
    <row r="31" spans="1:15">
      <c r="A31" s="54"/>
      <c r="B31" s="54" t="s">
        <v>131</v>
      </c>
      <c r="C31" s="60">
        <v>986.45749666257962</v>
      </c>
      <c r="D31" s="60">
        <v>1157.9685135550237</v>
      </c>
      <c r="E31" s="60">
        <v>723.21618558728289</v>
      </c>
      <c r="F31" s="60">
        <v>409.89801545574198</v>
      </c>
      <c r="G31" s="60">
        <v>587.13672395398464</v>
      </c>
      <c r="H31" s="60">
        <v>1007.9984144898739</v>
      </c>
      <c r="J31" s="61"/>
      <c r="K31" s="61"/>
      <c r="L31" s="61"/>
      <c r="M31" s="61"/>
      <c r="N31" s="61"/>
      <c r="O31" s="61"/>
    </row>
    <row r="32" spans="1:15">
      <c r="A32" s="54"/>
      <c r="B32" s="54" t="s">
        <v>132</v>
      </c>
      <c r="C32" s="60">
        <v>986.01517009126735</v>
      </c>
      <c r="D32" s="60">
        <v>1159.0869881965509</v>
      </c>
      <c r="E32" s="60">
        <v>723.79879541751666</v>
      </c>
      <c r="F32" s="60">
        <v>409.86704123720386</v>
      </c>
      <c r="G32" s="60">
        <v>588.27512981137329</v>
      </c>
      <c r="H32" s="60">
        <v>1008.8348073120193</v>
      </c>
      <c r="J32" s="61"/>
      <c r="K32" s="61"/>
      <c r="L32" s="61"/>
      <c r="M32" s="61"/>
      <c r="N32" s="61"/>
      <c r="O32" s="61"/>
    </row>
    <row r="33" spans="1:41">
      <c r="A33" s="54"/>
      <c r="B33" s="54" t="s">
        <v>133</v>
      </c>
      <c r="C33" s="60">
        <v>985.60984065499167</v>
      </c>
      <c r="D33" s="60">
        <v>1160.6894598434933</v>
      </c>
      <c r="E33" s="60">
        <v>724.687533676768</v>
      </c>
      <c r="F33" s="60">
        <v>409.6225547799678</v>
      </c>
      <c r="G33" s="60">
        <v>589.40917054768988</v>
      </c>
      <c r="H33" s="60">
        <v>1010.1130378546046</v>
      </c>
      <c r="J33" s="61"/>
      <c r="K33" s="61"/>
      <c r="L33" s="61"/>
      <c r="M33" s="61"/>
      <c r="N33" s="61"/>
      <c r="O33" s="61"/>
    </row>
    <row r="34" spans="1:41">
      <c r="A34" s="54"/>
      <c r="B34" s="54" t="s">
        <v>134</v>
      </c>
      <c r="C34" s="60" t="s">
        <v>141</v>
      </c>
      <c r="D34" s="60" t="s">
        <v>141</v>
      </c>
      <c r="E34" s="60" t="s">
        <v>141</v>
      </c>
      <c r="F34" s="60" t="s">
        <v>141</v>
      </c>
      <c r="G34" s="60" t="s">
        <v>141</v>
      </c>
      <c r="H34" s="60" t="s">
        <v>141</v>
      </c>
      <c r="J34" s="61"/>
      <c r="K34" s="61"/>
      <c r="L34" s="61"/>
      <c r="M34" s="61"/>
      <c r="N34" s="61"/>
      <c r="O34" s="61"/>
    </row>
    <row r="35" spans="1:41">
      <c r="A35" s="54"/>
      <c r="B35" s="54" t="s">
        <v>135</v>
      </c>
      <c r="C35" s="60" t="s">
        <v>141</v>
      </c>
      <c r="D35" s="60" t="s">
        <v>141</v>
      </c>
      <c r="E35" s="60" t="s">
        <v>141</v>
      </c>
      <c r="F35" s="60" t="s">
        <v>141</v>
      </c>
      <c r="G35" s="60" t="s">
        <v>141</v>
      </c>
      <c r="H35" s="60" t="s">
        <v>141</v>
      </c>
      <c r="J35" s="61"/>
      <c r="K35" s="61"/>
      <c r="L35" s="61"/>
      <c r="M35" s="61"/>
      <c r="N35" s="61"/>
      <c r="O35" s="61"/>
    </row>
    <row r="36" spans="1:41">
      <c r="A36" s="54"/>
      <c r="B36" s="54" t="s">
        <v>136</v>
      </c>
      <c r="C36" s="60" t="s">
        <v>141</v>
      </c>
      <c r="D36" s="60" t="s">
        <v>141</v>
      </c>
      <c r="E36" s="60" t="s">
        <v>141</v>
      </c>
      <c r="F36" s="60" t="s">
        <v>141</v>
      </c>
      <c r="G36" s="60" t="s">
        <v>141</v>
      </c>
      <c r="H36" s="60" t="s">
        <v>141</v>
      </c>
      <c r="J36" s="61"/>
      <c r="K36" s="61"/>
      <c r="L36" s="61"/>
      <c r="M36" s="61"/>
      <c r="N36" s="61"/>
      <c r="O36" s="61"/>
    </row>
    <row r="37" spans="1:41">
      <c r="A37" s="54"/>
      <c r="B37" s="54" t="s">
        <v>137</v>
      </c>
      <c r="C37" s="60" t="s">
        <v>141</v>
      </c>
      <c r="D37" s="60" t="s">
        <v>141</v>
      </c>
      <c r="E37" s="60" t="s">
        <v>141</v>
      </c>
      <c r="F37" s="60" t="s">
        <v>141</v>
      </c>
      <c r="G37" s="60" t="s">
        <v>141</v>
      </c>
      <c r="H37" s="60" t="s">
        <v>141</v>
      </c>
      <c r="J37" s="61"/>
      <c r="K37" s="61"/>
      <c r="L37" s="61"/>
      <c r="M37" s="61"/>
      <c r="N37" s="61"/>
      <c r="O37" s="61"/>
    </row>
    <row r="38" spans="1:41">
      <c r="A38" s="54"/>
      <c r="B38" s="54" t="s">
        <v>138</v>
      </c>
      <c r="C38" s="60" t="s">
        <v>141</v>
      </c>
      <c r="D38" s="60" t="s">
        <v>141</v>
      </c>
      <c r="E38" s="60" t="s">
        <v>141</v>
      </c>
      <c r="F38" s="60" t="s">
        <v>141</v>
      </c>
      <c r="G38" s="60" t="s">
        <v>141</v>
      </c>
      <c r="H38" s="60" t="s">
        <v>141</v>
      </c>
      <c r="J38" s="61"/>
      <c r="K38" s="61"/>
      <c r="L38" s="61"/>
      <c r="M38" s="61"/>
      <c r="N38" s="61"/>
      <c r="O38" s="61"/>
    </row>
    <row r="39" spans="1:41">
      <c r="A39" s="59"/>
      <c r="B39" s="54" t="s">
        <v>139</v>
      </c>
      <c r="C39" s="60" t="s">
        <v>141</v>
      </c>
      <c r="D39" s="60" t="s">
        <v>141</v>
      </c>
      <c r="E39" s="60" t="s">
        <v>141</v>
      </c>
      <c r="F39" s="60" t="s">
        <v>141</v>
      </c>
      <c r="G39" s="60" t="s">
        <v>141</v>
      </c>
      <c r="H39" s="60" t="s">
        <v>141</v>
      </c>
      <c r="J39" s="61"/>
      <c r="K39" s="61"/>
      <c r="L39" s="61"/>
      <c r="M39" s="61"/>
      <c r="N39" s="61"/>
      <c r="O39" s="61"/>
    </row>
    <row r="40" spans="1:41">
      <c r="A40" s="59"/>
      <c r="B40" s="54" t="s">
        <v>140</v>
      </c>
      <c r="C40" s="60" t="s">
        <v>141</v>
      </c>
      <c r="D40" s="60" t="s">
        <v>141</v>
      </c>
      <c r="E40" s="60" t="s">
        <v>141</v>
      </c>
      <c r="F40" s="60" t="s">
        <v>141</v>
      </c>
      <c r="G40" s="60" t="s">
        <v>141</v>
      </c>
      <c r="H40" s="60" t="s">
        <v>141</v>
      </c>
      <c r="J40" s="61"/>
      <c r="K40" s="61"/>
      <c r="L40" s="61"/>
      <c r="M40" s="61"/>
      <c r="N40" s="61"/>
      <c r="O40" s="61"/>
    </row>
    <row r="41" spans="1:41">
      <c r="A41" s="59"/>
      <c r="B41" s="54"/>
      <c r="C41" s="65"/>
      <c r="D41" s="65"/>
      <c r="E41" s="65"/>
      <c r="F41" s="65"/>
      <c r="G41" s="65"/>
      <c r="H41" s="65"/>
      <c r="J41" s="61"/>
      <c r="K41" s="61"/>
      <c r="L41" s="61"/>
      <c r="M41" s="61"/>
      <c r="N41" s="61"/>
      <c r="O41" s="61"/>
    </row>
    <row r="42" spans="1:41">
      <c r="A42" s="54"/>
      <c r="B42" s="54"/>
      <c r="C42" s="60" t="s">
        <v>142</v>
      </c>
      <c r="D42" s="60"/>
      <c r="E42" s="60"/>
      <c r="F42" s="60"/>
      <c r="G42" s="60"/>
      <c r="H42" s="60"/>
      <c r="J42" s="61"/>
      <c r="K42" s="61"/>
      <c r="L42" s="61"/>
      <c r="M42" s="61"/>
      <c r="N42" s="61"/>
      <c r="O42" s="61"/>
    </row>
    <row r="43" spans="1:41">
      <c r="A43" s="54">
        <v>2010</v>
      </c>
      <c r="B43" s="54"/>
      <c r="C43" s="60">
        <v>2.1742639544057196</v>
      </c>
      <c r="D43" s="60">
        <v>3.5854194921367322</v>
      </c>
      <c r="E43" s="60">
        <v>3.2084438878145383</v>
      </c>
      <c r="F43" s="60">
        <v>2.8985024455060904</v>
      </c>
      <c r="G43" s="60">
        <v>2.8228685702079925</v>
      </c>
      <c r="H43" s="60">
        <v>3.4175092207132662</v>
      </c>
      <c r="J43" s="61"/>
      <c r="K43" s="61"/>
      <c r="L43" s="61"/>
      <c r="M43" s="61"/>
      <c r="N43" s="61"/>
      <c r="O43" s="61"/>
    </row>
    <row r="44" spans="1:41">
      <c r="A44" s="54">
        <v>2011</v>
      </c>
      <c r="B44" s="54"/>
      <c r="C44" s="60">
        <v>2.2479446059370467</v>
      </c>
      <c r="D44" s="60">
        <v>3.4387158957957631</v>
      </c>
      <c r="E44" s="60">
        <v>2.541844004498639</v>
      </c>
      <c r="F44" s="60">
        <v>2.636166722126454</v>
      </c>
      <c r="G44" s="60">
        <v>2.5075464158243799</v>
      </c>
      <c r="H44" s="60">
        <v>3.1842859878493002</v>
      </c>
      <c r="J44" s="61"/>
      <c r="K44" s="61"/>
      <c r="L44" s="61"/>
      <c r="M44" s="61"/>
      <c r="N44" s="61"/>
      <c r="O44" s="61"/>
      <c r="Y44" s="66"/>
      <c r="Z44" s="66"/>
      <c r="AA44" s="66"/>
      <c r="AB44" s="66"/>
      <c r="AC44" s="66"/>
      <c r="AD44" s="66"/>
      <c r="AE44" s="66"/>
      <c r="AF44" s="66"/>
      <c r="AG44" s="66"/>
      <c r="AH44" s="66"/>
      <c r="AI44" s="66"/>
      <c r="AJ44" s="66"/>
      <c r="AK44" s="66"/>
      <c r="AL44" s="66"/>
      <c r="AM44" s="66"/>
      <c r="AN44" s="66"/>
      <c r="AO44" s="66"/>
    </row>
    <row r="45" spans="1:41">
      <c r="A45" s="54">
        <v>2012</v>
      </c>
      <c r="B45" s="54"/>
      <c r="C45" s="62">
        <v>2.0332525532994916</v>
      </c>
      <c r="D45" s="62">
        <v>3.5042459164357442</v>
      </c>
      <c r="E45" s="62">
        <v>2.5728324726469909</v>
      </c>
      <c r="F45" s="62">
        <v>1.3766870777958573</v>
      </c>
      <c r="G45" s="62">
        <v>3.0746674592396994</v>
      </c>
      <c r="H45" s="62">
        <v>3.1339970747441104</v>
      </c>
      <c r="J45" s="61"/>
      <c r="K45" s="61"/>
      <c r="L45" s="61"/>
      <c r="M45" s="61"/>
      <c r="N45" s="61"/>
      <c r="O45" s="61"/>
      <c r="Y45" s="66"/>
      <c r="Z45" s="66"/>
      <c r="AA45" s="66"/>
      <c r="AB45" s="66"/>
      <c r="AC45" s="66"/>
      <c r="AD45" s="66"/>
      <c r="AE45" s="66"/>
      <c r="AF45" s="66"/>
      <c r="AG45" s="66"/>
      <c r="AH45" s="66"/>
      <c r="AI45" s="66"/>
      <c r="AJ45" s="66"/>
      <c r="AK45" s="66"/>
      <c r="AL45" s="66"/>
      <c r="AM45" s="66"/>
      <c r="AN45" s="66"/>
      <c r="AO45" s="66"/>
    </row>
    <row r="46" spans="1:41">
      <c r="A46" s="54">
        <v>2013</v>
      </c>
      <c r="B46" s="54"/>
      <c r="C46" s="60">
        <v>2.1785494471202815</v>
      </c>
      <c r="D46" s="60">
        <v>3.3566967647270074</v>
      </c>
      <c r="E46" s="60">
        <v>2.6308729774710882</v>
      </c>
      <c r="F46" s="60">
        <v>1.1983036603954389</v>
      </c>
      <c r="G46" s="60">
        <v>3.1919073016283939</v>
      </c>
      <c r="H46" s="60">
        <v>3.0773566068296843</v>
      </c>
      <c r="J46" s="61"/>
      <c r="K46" s="61"/>
      <c r="L46" s="61"/>
      <c r="M46" s="61"/>
      <c r="N46" s="61"/>
      <c r="O46" s="61"/>
      <c r="Y46" s="66"/>
      <c r="Z46" s="66"/>
      <c r="AA46" s="66"/>
      <c r="AB46" s="66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</row>
    <row r="47" spans="1:41">
      <c r="A47" s="54">
        <v>2014</v>
      </c>
      <c r="B47" s="54"/>
      <c r="C47" s="60">
        <v>0.86997773371475517</v>
      </c>
      <c r="D47" s="60">
        <v>2.0463949710716189</v>
      </c>
      <c r="E47" s="60">
        <v>1.0264864773547711</v>
      </c>
      <c r="F47" s="60">
        <v>-0.45326402990586434</v>
      </c>
      <c r="G47" s="60">
        <v>1.4067500954664913</v>
      </c>
      <c r="H47" s="60">
        <v>1.6853855129929318</v>
      </c>
      <c r="J47" s="61"/>
      <c r="K47" s="61"/>
      <c r="L47" s="61"/>
      <c r="M47" s="61"/>
      <c r="N47" s="61"/>
      <c r="O47" s="61"/>
    </row>
    <row r="48" spans="1:41">
      <c r="A48" s="54">
        <v>2015</v>
      </c>
      <c r="B48" s="54"/>
      <c r="C48" s="60">
        <v>0.74839855482207174</v>
      </c>
      <c r="D48" s="60">
        <v>2.1679789922961712</v>
      </c>
      <c r="E48" s="60">
        <v>1.0569692881672532</v>
      </c>
      <c r="F48" s="60">
        <v>1.0668938684582185</v>
      </c>
      <c r="G48" s="60">
        <v>1.8961949950916823</v>
      </c>
      <c r="H48" s="60">
        <v>1.8941346863832864</v>
      </c>
      <c r="J48" s="61"/>
      <c r="K48" s="61"/>
      <c r="L48" s="61"/>
      <c r="M48" s="61"/>
      <c r="N48" s="61"/>
      <c r="O48" s="61"/>
    </row>
    <row r="49" spans="1:15">
      <c r="A49" s="54">
        <v>2016</v>
      </c>
      <c r="B49" s="54"/>
      <c r="C49" s="60">
        <v>0.70090235508939447</v>
      </c>
      <c r="D49" s="60">
        <v>2.0678201807531771</v>
      </c>
      <c r="E49" s="60">
        <v>1.2888933212321652</v>
      </c>
      <c r="F49" s="60">
        <v>1.2068441835092036</v>
      </c>
      <c r="G49" s="60">
        <v>1.5437279000681814</v>
      </c>
      <c r="H49" s="60">
        <v>1.9160203176220136</v>
      </c>
      <c r="J49" s="61"/>
      <c r="K49" s="61"/>
      <c r="L49" s="61"/>
      <c r="M49" s="61"/>
      <c r="N49" s="61"/>
      <c r="O49" s="61"/>
    </row>
    <row r="50" spans="1:15">
      <c r="A50" s="54">
        <v>2017</v>
      </c>
      <c r="B50" s="54"/>
      <c r="C50" s="60">
        <v>0.58889137491855426</v>
      </c>
      <c r="D50" s="60">
        <v>1.9207353033274588</v>
      </c>
      <c r="E50" s="60">
        <v>1.2948805188622181</v>
      </c>
      <c r="F50" s="60">
        <v>1.231930917614954</v>
      </c>
      <c r="G50" s="60">
        <v>1.8466302848462846</v>
      </c>
      <c r="H50" s="60">
        <v>1.8262499388099984</v>
      </c>
      <c r="J50" s="61"/>
      <c r="K50" s="61"/>
      <c r="L50" s="61"/>
      <c r="M50" s="61"/>
      <c r="N50" s="61"/>
      <c r="O50" s="61"/>
    </row>
    <row r="51" spans="1:15">
      <c r="A51" s="54">
        <v>2018</v>
      </c>
      <c r="B51" s="54"/>
      <c r="C51" s="60">
        <v>1.7911768704562014</v>
      </c>
      <c r="D51" s="60">
        <v>3.4061196333973198</v>
      </c>
      <c r="E51" s="60">
        <v>4.8935021934644274</v>
      </c>
      <c r="F51" s="60">
        <v>3.2391293304118607</v>
      </c>
      <c r="G51" s="60">
        <v>3.7169989295475103</v>
      </c>
      <c r="H51" s="60">
        <v>3.6805872429081399</v>
      </c>
      <c r="J51" s="61"/>
      <c r="K51" s="61"/>
      <c r="L51" s="61"/>
      <c r="M51" s="61"/>
      <c r="N51" s="61"/>
      <c r="O51" s="61"/>
    </row>
    <row r="52" spans="1:15">
      <c r="A52" s="54">
        <v>2019</v>
      </c>
      <c r="B52" s="54"/>
      <c r="C52" s="60">
        <v>2.5664763278633762</v>
      </c>
      <c r="D52" s="60">
        <v>3.2563740748494663</v>
      </c>
      <c r="E52" s="60">
        <v>4.995514762415465</v>
      </c>
      <c r="F52" s="60">
        <v>3.0866877454988728</v>
      </c>
      <c r="G52" s="60">
        <v>3.7322611955504126</v>
      </c>
      <c r="H52" s="60">
        <v>3.6188596279576268</v>
      </c>
      <c r="J52" s="61"/>
      <c r="K52" s="61"/>
      <c r="L52" s="61"/>
      <c r="M52" s="61"/>
      <c r="N52" s="61"/>
      <c r="O52" s="61"/>
    </row>
    <row r="53" spans="1:15">
      <c r="A53" s="71"/>
      <c r="B53" s="54"/>
      <c r="C53" s="60"/>
      <c r="D53" s="60"/>
      <c r="E53" s="60"/>
      <c r="F53" s="60"/>
      <c r="G53" s="60"/>
      <c r="H53" s="60"/>
      <c r="J53" s="61"/>
      <c r="K53" s="61"/>
      <c r="L53" s="61"/>
      <c r="M53" s="61"/>
      <c r="N53" s="61"/>
      <c r="O53" s="61"/>
    </row>
    <row r="54" spans="1:15">
      <c r="A54" s="71">
        <v>2019</v>
      </c>
      <c r="B54" s="54" t="s">
        <v>129</v>
      </c>
      <c r="C54" s="60">
        <v>3.3341507379381907</v>
      </c>
      <c r="D54" s="60">
        <v>5.1006728135233326</v>
      </c>
      <c r="E54" s="60">
        <v>8.6311309814096848</v>
      </c>
      <c r="F54" s="60">
        <v>5.3261160593614854</v>
      </c>
      <c r="G54" s="60">
        <v>5.8847355785653921</v>
      </c>
      <c r="H54" s="60">
        <v>5.7179561969189718</v>
      </c>
      <c r="J54" s="61"/>
      <c r="K54" s="61"/>
      <c r="L54" s="61"/>
      <c r="M54" s="61"/>
      <c r="N54" s="61"/>
      <c r="O54" s="61"/>
    </row>
    <row r="55" spans="1:15">
      <c r="A55" s="71"/>
      <c r="B55" s="54" t="s">
        <v>130</v>
      </c>
      <c r="C55" s="60">
        <v>3.2618900735390755</v>
      </c>
      <c r="D55" s="60">
        <v>5.0437939140451915</v>
      </c>
      <c r="E55" s="60">
        <v>8.600725236392126</v>
      </c>
      <c r="F55" s="60">
        <v>5.2285754045752864</v>
      </c>
      <c r="G55" s="60">
        <v>5.809546019441969</v>
      </c>
      <c r="H55" s="60">
        <v>5.670922304523951</v>
      </c>
      <c r="J55" s="61"/>
      <c r="K55" s="61"/>
      <c r="L55" s="61"/>
      <c r="M55" s="61"/>
      <c r="N55" s="61"/>
      <c r="O55" s="61"/>
    </row>
    <row r="56" spans="1:15">
      <c r="A56" s="71"/>
      <c r="B56" s="54" t="s">
        <v>131</v>
      </c>
      <c r="C56" s="60">
        <v>3.2577749754579166</v>
      </c>
      <c r="D56" s="60">
        <v>5.0760787386712636</v>
      </c>
      <c r="E56" s="60">
        <v>8.6238347031176943</v>
      </c>
      <c r="F56" s="60">
        <v>5.261329903783829</v>
      </c>
      <c r="G56" s="60">
        <v>5.6882082391457978</v>
      </c>
      <c r="H56" s="60">
        <v>5.6925469365981973</v>
      </c>
      <c r="J56" s="61"/>
      <c r="K56" s="61"/>
      <c r="L56" s="61"/>
      <c r="M56" s="61"/>
      <c r="N56" s="61"/>
      <c r="O56" s="61"/>
    </row>
    <row r="57" spans="1:15">
      <c r="A57" s="71"/>
      <c r="B57" s="54" t="s">
        <v>132</v>
      </c>
      <c r="C57" s="60">
        <v>3.2801292925634495</v>
      </c>
      <c r="D57" s="60">
        <v>5.0646193367135606</v>
      </c>
      <c r="E57" s="60">
        <v>8.7607016432902576</v>
      </c>
      <c r="F57" s="60">
        <v>5.2566383276440032</v>
      </c>
      <c r="G57" s="60">
        <v>5.8167973757186964</v>
      </c>
      <c r="H57" s="60">
        <v>5.7025351863823293</v>
      </c>
      <c r="J57" s="61"/>
      <c r="K57" s="61"/>
      <c r="L57" s="61"/>
      <c r="M57" s="61"/>
      <c r="N57" s="61"/>
      <c r="O57" s="61"/>
    </row>
    <row r="58" spans="1:15">
      <c r="A58" s="54"/>
      <c r="B58" s="54" t="s">
        <v>133</v>
      </c>
      <c r="C58" s="60">
        <v>3.3244911304510127</v>
      </c>
      <c r="D58" s="60">
        <v>5.0574678972306719</v>
      </c>
      <c r="E58" s="60">
        <v>8.7717006864651772</v>
      </c>
      <c r="F58" s="60">
        <v>5.2410821302189214</v>
      </c>
      <c r="G58" s="60">
        <v>5.8867721780236026</v>
      </c>
      <c r="H58" s="60">
        <v>5.7025857356911569</v>
      </c>
      <c r="J58" s="61"/>
      <c r="K58" s="61"/>
      <c r="L58" s="61"/>
      <c r="M58" s="61"/>
      <c r="N58" s="61"/>
      <c r="O58" s="61"/>
    </row>
    <row r="59" spans="1:15">
      <c r="A59" s="54"/>
      <c r="B59" s="54" t="s">
        <v>134</v>
      </c>
      <c r="C59" s="60">
        <v>3.9533085917699884</v>
      </c>
      <c r="D59" s="60">
        <v>5.0125606773791853</v>
      </c>
      <c r="E59" s="60">
        <v>8.7580157108750889</v>
      </c>
      <c r="F59" s="60">
        <v>5.1810898529272453</v>
      </c>
      <c r="G59" s="60">
        <v>5.8491086349754973</v>
      </c>
      <c r="H59" s="60">
        <v>5.7274368012223631</v>
      </c>
      <c r="J59" s="61"/>
      <c r="K59" s="61"/>
      <c r="L59" s="61"/>
      <c r="M59" s="61"/>
      <c r="N59" s="61"/>
      <c r="O59" s="61"/>
    </row>
    <row r="60" spans="1:15">
      <c r="A60" s="54"/>
      <c r="B60" s="54" t="s">
        <v>135</v>
      </c>
      <c r="C60" s="60">
        <v>3.9523599108336471</v>
      </c>
      <c r="D60" s="60">
        <v>4.9882909960738742</v>
      </c>
      <c r="E60" s="60">
        <v>8.7435953339587424</v>
      </c>
      <c r="F60" s="60">
        <v>5.1368657986008648</v>
      </c>
      <c r="G60" s="60">
        <v>5.8395177982417223</v>
      </c>
      <c r="H60" s="60">
        <v>5.7022029399570462</v>
      </c>
      <c r="J60" s="61"/>
      <c r="K60" s="61"/>
      <c r="L60" s="61"/>
      <c r="M60" s="61"/>
      <c r="N60" s="61"/>
      <c r="O60" s="61"/>
    </row>
    <row r="61" spans="1:15">
      <c r="A61" s="54"/>
      <c r="B61" s="54" t="s">
        <v>136</v>
      </c>
      <c r="C61" s="60">
        <v>2.5809664754228745</v>
      </c>
      <c r="D61" s="60">
        <v>3.396874376360226</v>
      </c>
      <c r="E61" s="60">
        <v>5.0516187193197837</v>
      </c>
      <c r="F61" s="60">
        <v>3.1970082601435301</v>
      </c>
      <c r="G61" s="60">
        <v>3.9196162920158484</v>
      </c>
      <c r="H61" s="60">
        <v>3.7572981787407089</v>
      </c>
      <c r="J61" s="61"/>
      <c r="K61" s="61"/>
      <c r="L61" s="61"/>
      <c r="M61" s="61"/>
      <c r="N61" s="61"/>
      <c r="O61" s="61"/>
    </row>
    <row r="62" spans="1:15">
      <c r="A62" s="54"/>
      <c r="B62" s="54" t="s">
        <v>137</v>
      </c>
      <c r="C62" s="60">
        <v>2.5605203773580776</v>
      </c>
      <c r="D62" s="60">
        <v>3.3751180635082534</v>
      </c>
      <c r="E62" s="60">
        <v>5.0389508612775025</v>
      </c>
      <c r="F62" s="60">
        <v>3.1983761654766907</v>
      </c>
      <c r="G62" s="60">
        <v>3.8717749868159901</v>
      </c>
      <c r="H62" s="60">
        <v>3.7338974646208278</v>
      </c>
      <c r="J62" s="61"/>
      <c r="K62" s="61"/>
      <c r="L62" s="61"/>
      <c r="M62" s="61"/>
      <c r="N62" s="61"/>
      <c r="O62" s="61"/>
    </row>
    <row r="63" spans="1:15">
      <c r="A63" s="54"/>
      <c r="B63" s="54" t="s">
        <v>138</v>
      </c>
      <c r="C63" s="60">
        <v>2.5448497617490684</v>
      </c>
      <c r="D63" s="60">
        <v>3.3404387546723369</v>
      </c>
      <c r="E63" s="60">
        <v>5.0336260586177461</v>
      </c>
      <c r="F63" s="60">
        <v>3.1607999395548925</v>
      </c>
      <c r="G63" s="60">
        <v>3.9183941426663926</v>
      </c>
      <c r="H63" s="60">
        <v>3.6995740202092398</v>
      </c>
      <c r="J63" s="61"/>
      <c r="K63" s="61"/>
      <c r="L63" s="61"/>
      <c r="M63" s="61"/>
      <c r="N63" s="61"/>
      <c r="O63" s="61"/>
    </row>
    <row r="64" spans="1:15">
      <c r="A64" s="54"/>
      <c r="B64" s="54" t="s">
        <v>139</v>
      </c>
      <c r="C64" s="60">
        <v>2.5575568388280789</v>
      </c>
      <c r="D64" s="60">
        <v>3.2993269311891948</v>
      </c>
      <c r="E64" s="60">
        <v>5.0128066875442689</v>
      </c>
      <c r="F64" s="60">
        <v>3.1157035159697699</v>
      </c>
      <c r="G64" s="60">
        <v>3.8188297843174679</v>
      </c>
      <c r="H64" s="60">
        <v>3.6571292089395691</v>
      </c>
      <c r="J64" s="61"/>
      <c r="K64" s="61"/>
      <c r="L64" s="61"/>
      <c r="M64" s="61"/>
      <c r="N64" s="61"/>
      <c r="O64" s="61"/>
    </row>
    <row r="65" spans="1:15">
      <c r="A65" s="71"/>
      <c r="B65" s="54" t="s">
        <v>140</v>
      </c>
      <c r="C65" s="60">
        <v>2.5664763278633762</v>
      </c>
      <c r="D65" s="60">
        <v>3.2563740748494663</v>
      </c>
      <c r="E65" s="60">
        <v>4.995514762415465</v>
      </c>
      <c r="F65" s="60">
        <v>3.0866877454988728</v>
      </c>
      <c r="G65" s="60">
        <v>3.7322611955504126</v>
      </c>
      <c r="H65" s="60">
        <v>3.6188596279576268</v>
      </c>
      <c r="J65" s="61"/>
      <c r="K65" s="61"/>
      <c r="L65" s="61"/>
      <c r="M65" s="61"/>
      <c r="N65" s="61"/>
      <c r="O65" s="61"/>
    </row>
    <row r="66" spans="1:15">
      <c r="A66" s="71">
        <v>2020</v>
      </c>
      <c r="B66" s="54" t="s">
        <v>129</v>
      </c>
      <c r="C66" s="60">
        <v>0.723889036300851</v>
      </c>
      <c r="D66" s="60">
        <v>1.3232323702238702</v>
      </c>
      <c r="E66" s="60">
        <v>1.1369676192929612</v>
      </c>
      <c r="F66" s="60">
        <v>0.76338653030212367</v>
      </c>
      <c r="G66" s="60">
        <v>1.4202790970069268</v>
      </c>
      <c r="H66" s="60">
        <v>1.3493285743965799</v>
      </c>
      <c r="J66" s="61"/>
      <c r="K66" s="61"/>
      <c r="L66" s="61"/>
      <c r="M66" s="61"/>
      <c r="N66" s="61"/>
      <c r="O66" s="61"/>
    </row>
    <row r="67" spans="1:15">
      <c r="A67" s="71"/>
      <c r="B67" s="54" t="s">
        <v>130</v>
      </c>
      <c r="C67" s="60">
        <v>1.6093405933714999</v>
      </c>
      <c r="D67" s="60">
        <v>2.1553333435459399</v>
      </c>
      <c r="E67" s="60">
        <v>2.0314854264809501</v>
      </c>
      <c r="F67" s="60">
        <v>1.6948578073634701</v>
      </c>
      <c r="G67" s="60">
        <v>2.2978639392972067</v>
      </c>
      <c r="H67" s="60">
        <v>2.2012931735143404</v>
      </c>
      <c r="J67" s="61"/>
      <c r="K67" s="61"/>
      <c r="L67" s="61"/>
      <c r="M67" s="61"/>
      <c r="N67" s="61"/>
      <c r="O67" s="61"/>
    </row>
    <row r="68" spans="1:15">
      <c r="A68" s="71"/>
      <c r="B68" s="54" t="s">
        <v>131</v>
      </c>
      <c r="C68" s="60">
        <v>1.5807845486267347</v>
      </c>
      <c r="D68" s="60">
        <v>2.1187945240572104</v>
      </c>
      <c r="E68" s="60">
        <v>1.9906947131771879</v>
      </c>
      <c r="F68" s="60">
        <v>1.6689562081162013</v>
      </c>
      <c r="G68" s="60">
        <v>2.3770683524524605</v>
      </c>
      <c r="H68" s="60">
        <v>2.1572116099888294</v>
      </c>
      <c r="J68" s="61"/>
      <c r="K68" s="61"/>
      <c r="L68" s="61"/>
      <c r="M68" s="61"/>
      <c r="N68" s="61"/>
      <c r="O68" s="61"/>
    </row>
    <row r="69" spans="1:15">
      <c r="A69" s="71"/>
      <c r="B69" s="54" t="s">
        <v>132</v>
      </c>
      <c r="C69" s="60">
        <v>1.4848255356338713</v>
      </c>
      <c r="D69" s="60">
        <v>2.1000963747345391</v>
      </c>
      <c r="E69" s="60">
        <v>1.8619068656077431</v>
      </c>
      <c r="F69" s="60">
        <v>1.5882779443795236</v>
      </c>
      <c r="G69" s="60">
        <v>2.4028280834246907</v>
      </c>
      <c r="H69" s="60">
        <v>2.1157361634505545</v>
      </c>
      <c r="J69" s="61"/>
      <c r="K69" s="61"/>
      <c r="L69" s="61"/>
      <c r="M69" s="61"/>
      <c r="N69" s="61"/>
      <c r="O69" s="61"/>
    </row>
    <row r="70" spans="1:15">
      <c r="A70" s="71"/>
      <c r="B70" s="54" t="s">
        <v>133</v>
      </c>
      <c r="C70" s="60">
        <v>1.352008028053131</v>
      </c>
      <c r="D70" s="60">
        <v>2.0199120746084986</v>
      </c>
      <c r="E70" s="60">
        <v>1.7926216820639329</v>
      </c>
      <c r="F70" s="60">
        <v>1.2755156818333502</v>
      </c>
      <c r="G70" s="60">
        <v>2.4821080570604392</v>
      </c>
      <c r="H70" s="60">
        <v>2.0305925772275302</v>
      </c>
      <c r="J70" s="61"/>
      <c r="K70" s="61"/>
      <c r="L70" s="61"/>
      <c r="M70" s="61"/>
      <c r="N70" s="61"/>
      <c r="O70" s="61"/>
    </row>
    <row r="71" spans="1:15">
      <c r="A71" s="71"/>
      <c r="B71" s="54" t="s">
        <v>134</v>
      </c>
      <c r="C71" s="60" t="s">
        <v>141</v>
      </c>
      <c r="D71" s="60" t="s">
        <v>141</v>
      </c>
      <c r="E71" s="60" t="s">
        <v>141</v>
      </c>
      <c r="F71" s="60" t="s">
        <v>141</v>
      </c>
      <c r="G71" s="60" t="s">
        <v>141</v>
      </c>
      <c r="H71" s="60" t="s">
        <v>141</v>
      </c>
      <c r="J71" s="61"/>
      <c r="K71" s="61"/>
      <c r="L71" s="61"/>
      <c r="M71" s="61"/>
      <c r="N71" s="61"/>
      <c r="O71" s="61"/>
    </row>
    <row r="72" spans="1:15">
      <c r="A72" s="54"/>
      <c r="B72" s="54" t="s">
        <v>135</v>
      </c>
      <c r="C72" s="60" t="s">
        <v>141</v>
      </c>
      <c r="D72" s="60" t="s">
        <v>141</v>
      </c>
      <c r="E72" s="60" t="s">
        <v>141</v>
      </c>
      <c r="F72" s="60" t="s">
        <v>141</v>
      </c>
      <c r="G72" s="60" t="s">
        <v>141</v>
      </c>
      <c r="H72" s="60" t="s">
        <v>141</v>
      </c>
      <c r="J72" s="61"/>
      <c r="K72" s="61"/>
      <c r="L72" s="61"/>
      <c r="M72" s="61"/>
      <c r="N72" s="61"/>
      <c r="O72" s="61"/>
    </row>
    <row r="73" spans="1:15">
      <c r="A73" s="71"/>
      <c r="B73" s="54" t="s">
        <v>136</v>
      </c>
      <c r="C73" s="60" t="s">
        <v>141</v>
      </c>
      <c r="D73" s="60" t="s">
        <v>141</v>
      </c>
      <c r="E73" s="60" t="s">
        <v>141</v>
      </c>
      <c r="F73" s="60" t="s">
        <v>141</v>
      </c>
      <c r="G73" s="60" t="s">
        <v>141</v>
      </c>
      <c r="H73" s="60" t="s">
        <v>141</v>
      </c>
      <c r="J73" s="61"/>
      <c r="K73" s="61"/>
      <c r="L73" s="61"/>
      <c r="M73" s="61"/>
      <c r="N73" s="61"/>
      <c r="O73" s="61"/>
    </row>
    <row r="74" spans="1:15">
      <c r="A74" s="54"/>
      <c r="B74" s="54" t="s">
        <v>137</v>
      </c>
      <c r="C74" s="62" t="s">
        <v>141</v>
      </c>
      <c r="D74" s="62" t="s">
        <v>141</v>
      </c>
      <c r="E74" s="62" t="s">
        <v>141</v>
      </c>
      <c r="F74" s="62" t="s">
        <v>141</v>
      </c>
      <c r="G74" s="62" t="s">
        <v>141</v>
      </c>
      <c r="H74" s="62" t="s">
        <v>141</v>
      </c>
      <c r="J74" s="61"/>
      <c r="K74" s="61"/>
      <c r="L74" s="61"/>
      <c r="M74" s="61"/>
      <c r="N74" s="61"/>
      <c r="O74" s="61"/>
    </row>
    <row r="75" spans="1:15">
      <c r="A75" s="54"/>
      <c r="B75" s="54" t="s">
        <v>138</v>
      </c>
      <c r="C75" s="62" t="s">
        <v>141</v>
      </c>
      <c r="D75" s="62" t="s">
        <v>141</v>
      </c>
      <c r="E75" s="62" t="s">
        <v>141</v>
      </c>
      <c r="F75" s="62" t="s">
        <v>141</v>
      </c>
      <c r="G75" s="62" t="s">
        <v>141</v>
      </c>
      <c r="H75" s="62" t="s">
        <v>141</v>
      </c>
      <c r="J75" s="61"/>
      <c r="K75" s="61"/>
      <c r="L75" s="61"/>
      <c r="M75" s="61"/>
      <c r="N75" s="61"/>
      <c r="O75" s="61"/>
    </row>
    <row r="76" spans="1:15">
      <c r="A76" s="54"/>
      <c r="B76" s="54" t="s">
        <v>139</v>
      </c>
      <c r="C76" s="62" t="s">
        <v>141</v>
      </c>
      <c r="D76" s="62" t="s">
        <v>141</v>
      </c>
      <c r="E76" s="62" t="s">
        <v>141</v>
      </c>
      <c r="F76" s="62" t="s">
        <v>141</v>
      </c>
      <c r="G76" s="62" t="s">
        <v>141</v>
      </c>
      <c r="H76" s="62" t="s">
        <v>141</v>
      </c>
      <c r="J76" s="61"/>
      <c r="K76" s="61"/>
      <c r="L76" s="61"/>
      <c r="M76" s="61"/>
      <c r="N76" s="61"/>
      <c r="O76" s="61"/>
    </row>
    <row r="77" spans="1:15">
      <c r="A77" s="54"/>
      <c r="B77" s="54" t="s">
        <v>140</v>
      </c>
      <c r="C77" s="62" t="s">
        <v>141</v>
      </c>
      <c r="D77" s="62" t="s">
        <v>141</v>
      </c>
      <c r="E77" s="62" t="s">
        <v>141</v>
      </c>
      <c r="F77" s="62" t="s">
        <v>141</v>
      </c>
      <c r="G77" s="62" t="s">
        <v>141</v>
      </c>
      <c r="H77" s="62" t="s">
        <v>141</v>
      </c>
      <c r="J77" s="61"/>
      <c r="K77" s="61"/>
      <c r="L77" s="61"/>
      <c r="M77" s="61"/>
      <c r="N77" s="61"/>
      <c r="O77" s="61"/>
    </row>
    <row r="78" spans="1:15">
      <c r="A78" s="54"/>
      <c r="B78" s="54"/>
      <c r="C78" s="62"/>
      <c r="D78" s="62"/>
      <c r="E78" s="62"/>
      <c r="F78" s="62"/>
      <c r="G78" s="62"/>
      <c r="H78" s="62"/>
      <c r="J78" s="66"/>
      <c r="K78" s="66"/>
      <c r="L78" s="66"/>
      <c r="M78" s="66"/>
      <c r="N78" s="66"/>
      <c r="O78" s="66"/>
    </row>
    <row r="79" spans="1:15" ht="15.75">
      <c r="A79" s="50"/>
      <c r="B79" s="50"/>
      <c r="C79" s="72"/>
      <c r="D79" s="72"/>
      <c r="E79" s="72"/>
      <c r="F79" s="72"/>
      <c r="G79" s="72"/>
      <c r="H79" s="72"/>
      <c r="J79" s="66"/>
      <c r="K79" s="66"/>
      <c r="L79" s="66"/>
      <c r="M79" s="66"/>
      <c r="N79" s="66"/>
      <c r="O79" s="66"/>
    </row>
    <row r="80" spans="1:15" ht="15.75">
      <c r="A80" s="50" t="s">
        <v>143</v>
      </c>
      <c r="B80" s="50"/>
      <c r="C80" s="72"/>
      <c r="D80" s="72"/>
      <c r="E80" s="72"/>
      <c r="F80" s="72"/>
      <c r="G80" s="72"/>
      <c r="H80" s="72"/>
    </row>
    <row r="81" spans="1:8" ht="15.75">
      <c r="A81" s="69"/>
      <c r="B81" s="399"/>
      <c r="C81" s="402"/>
      <c r="D81" s="402"/>
      <c r="E81" s="402"/>
      <c r="F81" s="402"/>
      <c r="G81" s="402"/>
      <c r="H81" s="402"/>
    </row>
    <row r="82" spans="1:8" ht="18">
      <c r="A82" s="46"/>
      <c r="B82" s="47"/>
      <c r="C82" s="47"/>
      <c r="D82" s="47"/>
      <c r="E82" s="47"/>
      <c r="F82" s="47"/>
      <c r="G82" s="47"/>
      <c r="H82" s="47"/>
    </row>
    <row r="83" spans="1:8" ht="15.75">
      <c r="A83" s="69"/>
      <c r="B83" s="50"/>
      <c r="C83" s="50"/>
      <c r="D83" s="50"/>
      <c r="E83" s="50"/>
      <c r="F83" s="50"/>
      <c r="G83" s="50"/>
      <c r="H83" s="50"/>
    </row>
    <row r="84" spans="1:8" ht="15.75">
      <c r="A84" s="69"/>
      <c r="B84" s="50"/>
      <c r="C84" s="50"/>
      <c r="D84" s="50"/>
      <c r="E84" s="50"/>
      <c r="F84" s="50"/>
      <c r="G84" s="50"/>
      <c r="H84" s="50"/>
    </row>
  </sheetData>
  <mergeCells count="1">
    <mergeCell ref="B81:H81"/>
  </mergeCells>
  <printOptions horizontalCentered="1"/>
  <pageMargins left="0.15748031496062992" right="0.19685039370078741" top="0.15748031496062992" bottom="0.19685039370078741" header="0" footer="0"/>
  <pageSetup paperSize="9" scale="6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9"/>
  <sheetViews>
    <sheetView showGridLines="0" zoomScaleNormal="100" workbookViewId="0">
      <selection activeCell="L3" sqref="L3"/>
    </sheetView>
  </sheetViews>
  <sheetFormatPr baseColWidth="10" defaultRowHeight="15"/>
  <cols>
    <col min="1" max="1" width="14.140625" customWidth="1"/>
    <col min="2" max="2" width="27.5703125" style="2" customWidth="1"/>
    <col min="3" max="3" width="17" style="2" customWidth="1"/>
    <col min="4" max="4" width="11.140625" style="2" customWidth="1"/>
    <col min="5" max="5" width="11.28515625" style="2" customWidth="1"/>
    <col min="6" max="6" width="11.28515625" style="2" hidden="1" customWidth="1"/>
    <col min="7" max="7" width="11.28515625" style="2" customWidth="1"/>
    <col min="8" max="8" width="11.7109375" style="2" customWidth="1"/>
  </cols>
  <sheetData>
    <row r="1" spans="2:139" ht="26.1" customHeight="1">
      <c r="B1" s="403" t="s">
        <v>34</v>
      </c>
      <c r="C1" s="404"/>
      <c r="D1" s="404"/>
      <c r="E1" s="404"/>
      <c r="F1" s="404"/>
      <c r="G1" s="404"/>
      <c r="H1" s="404"/>
    </row>
    <row r="3" spans="2:139" ht="18">
      <c r="B3" s="11" t="s">
        <v>181</v>
      </c>
      <c r="C3" s="12"/>
      <c r="D3" s="12"/>
      <c r="E3" s="12"/>
      <c r="F3" s="12"/>
      <c r="G3" s="12"/>
      <c r="H3" s="12"/>
      <c r="L3" s="250"/>
    </row>
    <row r="4" spans="2:139" ht="23.65" customHeight="1">
      <c r="B4" s="405" t="s">
        <v>42</v>
      </c>
      <c r="C4" s="407" t="s">
        <v>41</v>
      </c>
      <c r="D4" s="408"/>
      <c r="E4" s="190" t="s">
        <v>35</v>
      </c>
      <c r="F4" s="190"/>
      <c r="G4" s="190"/>
      <c r="H4" s="191"/>
      <c r="K4" s="238"/>
      <c r="L4" s="238"/>
      <c r="M4" s="238"/>
      <c r="N4" s="238"/>
      <c r="O4" s="238"/>
    </row>
    <row r="5" spans="2:139" ht="18.600000000000001" customHeight="1">
      <c r="B5" s="406"/>
      <c r="C5" s="192" t="s">
        <v>7</v>
      </c>
      <c r="D5" s="192" t="s">
        <v>33</v>
      </c>
      <c r="E5" s="193" t="s">
        <v>4</v>
      </c>
      <c r="F5" s="193" t="s">
        <v>3</v>
      </c>
      <c r="G5" s="193" t="s">
        <v>3</v>
      </c>
      <c r="H5" s="193" t="s">
        <v>6</v>
      </c>
      <c r="K5" s="239"/>
      <c r="L5" s="240"/>
      <c r="M5" s="239"/>
      <c r="N5" s="241"/>
      <c r="O5" s="239"/>
    </row>
    <row r="6" spans="2:139" ht="18.600000000000001" customHeight="1">
      <c r="B6" s="13"/>
      <c r="C6" s="194"/>
      <c r="D6" s="225"/>
      <c r="E6" s="195"/>
      <c r="F6" s="195"/>
      <c r="G6" s="195"/>
      <c r="H6" s="195"/>
      <c r="K6" s="238"/>
      <c r="L6" s="238"/>
      <c r="M6" s="238"/>
      <c r="N6" s="238"/>
      <c r="O6" s="238"/>
    </row>
    <row r="7" spans="2:139" s="1" customFormat="1" ht="30.75" customHeight="1">
      <c r="B7" s="14" t="s">
        <v>30</v>
      </c>
      <c r="C7" s="15">
        <v>1052338</v>
      </c>
      <c r="D7" s="9">
        <f>C7/C15</f>
        <v>0.45488450422707871</v>
      </c>
      <c r="E7" s="10">
        <v>0.32092088824224457</v>
      </c>
      <c r="F7" s="10">
        <v>0.1537987278795894</v>
      </c>
      <c r="G7" s="10">
        <v>0.15310136109494776</v>
      </c>
      <c r="H7" s="10">
        <v>0.21333910164025754</v>
      </c>
      <c r="I7" s="223"/>
      <c r="J7" s="223"/>
      <c r="K7" s="236"/>
      <c r="L7" s="237"/>
      <c r="M7" s="236"/>
      <c r="N7" s="237"/>
      <c r="O7" s="236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  <c r="CH7" s="223"/>
      <c r="CI7" s="223"/>
      <c r="CJ7" s="223"/>
      <c r="CK7" s="223"/>
      <c r="CL7" s="223"/>
      <c r="CM7" s="223"/>
      <c r="CN7" s="223"/>
      <c r="CO7" s="223"/>
      <c r="CP7" s="223"/>
      <c r="CQ7" s="223"/>
      <c r="CR7" s="223"/>
      <c r="CS7" s="223"/>
      <c r="CT7" s="223"/>
      <c r="CU7" s="223"/>
      <c r="CV7" s="223"/>
      <c r="CW7" s="223"/>
      <c r="CX7" s="223"/>
      <c r="CY7" s="223"/>
      <c r="CZ7" s="223"/>
      <c r="DA7" s="223"/>
      <c r="DB7" s="223"/>
      <c r="DC7" s="223"/>
      <c r="DD7" s="223"/>
      <c r="DE7" s="223"/>
      <c r="DF7" s="223"/>
      <c r="DG7" s="223"/>
      <c r="DH7" s="223"/>
      <c r="DI7" s="223"/>
      <c r="DJ7" s="223"/>
      <c r="DK7" s="223"/>
      <c r="DL7" s="223"/>
      <c r="DM7" s="223"/>
      <c r="DN7" s="223"/>
      <c r="DO7" s="223"/>
      <c r="DP7" s="223"/>
      <c r="DQ7" s="223"/>
      <c r="DR7" s="223"/>
      <c r="DS7" s="223"/>
      <c r="DT7" s="223"/>
      <c r="DU7" s="223"/>
      <c r="DV7" s="223"/>
      <c r="DW7" s="223"/>
      <c r="DX7" s="223"/>
      <c r="DY7" s="223"/>
      <c r="DZ7" s="223"/>
      <c r="EA7" s="223"/>
      <c r="EB7" s="223"/>
      <c r="EC7" s="223"/>
      <c r="ED7" s="223"/>
      <c r="EE7" s="223"/>
      <c r="EF7" s="223"/>
      <c r="EG7" s="223"/>
      <c r="EH7" s="223"/>
      <c r="EI7" s="223"/>
    </row>
    <row r="8" spans="2:139" s="1" customFormat="1" ht="32.1" customHeight="1">
      <c r="B8" s="16" t="s">
        <v>29</v>
      </c>
      <c r="C8" s="15">
        <v>138692</v>
      </c>
      <c r="D8" s="9">
        <f>C8/C15</f>
        <v>5.995111994460145E-2</v>
      </c>
      <c r="E8" s="10">
        <v>0.19693199816818296</v>
      </c>
      <c r="F8" s="10">
        <v>0.11774652901388394</v>
      </c>
      <c r="G8" s="10">
        <v>0.11774241840260834</v>
      </c>
      <c r="H8" s="10">
        <v>0.14639949416954398</v>
      </c>
      <c r="I8" s="223"/>
      <c r="J8" s="223"/>
      <c r="K8" s="55"/>
      <c r="L8" s="55"/>
      <c r="M8" s="55"/>
      <c r="N8" s="55"/>
      <c r="O8" s="55"/>
      <c r="P8" s="55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3"/>
      <c r="DC8" s="223"/>
      <c r="DD8" s="223"/>
      <c r="DE8" s="223"/>
      <c r="DF8" s="223"/>
      <c r="DG8" s="223"/>
      <c r="DH8" s="223"/>
      <c r="DI8" s="223"/>
      <c r="DJ8" s="223"/>
      <c r="DK8" s="223"/>
      <c r="DL8" s="223"/>
      <c r="DM8" s="223"/>
      <c r="DN8" s="223"/>
      <c r="DO8" s="223"/>
      <c r="DP8" s="223"/>
      <c r="DQ8" s="223"/>
      <c r="DR8" s="223"/>
      <c r="DS8" s="223"/>
      <c r="DT8" s="223"/>
      <c r="DU8" s="223"/>
      <c r="DV8" s="223"/>
      <c r="DW8" s="223"/>
      <c r="DX8" s="223"/>
      <c r="DY8" s="223"/>
      <c r="DZ8" s="223"/>
      <c r="EA8" s="223"/>
      <c r="EB8" s="223"/>
      <c r="EC8" s="223"/>
      <c r="ED8" s="223"/>
      <c r="EE8" s="223"/>
      <c r="EF8" s="223"/>
      <c r="EG8" s="223"/>
      <c r="EH8" s="223"/>
      <c r="EI8" s="223"/>
    </row>
    <row r="9" spans="2:139" s="1" customFormat="1" ht="32.1" customHeight="1">
      <c r="B9" s="14" t="s">
        <v>36</v>
      </c>
      <c r="C9" s="15">
        <v>286038</v>
      </c>
      <c r="D9" s="9">
        <f>C9/C15</f>
        <v>0.12364302516881948</v>
      </c>
      <c r="E9" s="10">
        <v>0.37888079302803512</v>
      </c>
      <c r="F9" s="10">
        <v>0.28287537731126855</v>
      </c>
      <c r="G9" s="10">
        <v>0.28204557008299491</v>
      </c>
      <c r="H9" s="10">
        <v>0.3216841413917626</v>
      </c>
      <c r="I9" s="223"/>
      <c r="J9" s="223"/>
      <c r="K9" s="236"/>
      <c r="L9" s="237"/>
      <c r="M9" s="236"/>
      <c r="N9" s="237"/>
      <c r="O9" s="236"/>
      <c r="P9" s="223"/>
      <c r="Q9" s="223"/>
      <c r="R9" s="223"/>
      <c r="S9" s="223"/>
      <c r="T9" s="223"/>
      <c r="U9" s="223"/>
      <c r="V9" s="223"/>
      <c r="W9" s="223"/>
      <c r="X9" s="223"/>
      <c r="Y9" s="223"/>
      <c r="Z9" s="223"/>
      <c r="AA9" s="223"/>
      <c r="AB9" s="223"/>
      <c r="AC9" s="223"/>
      <c r="AD9" s="223"/>
      <c r="AE9" s="223"/>
      <c r="AF9" s="223"/>
      <c r="AG9" s="223"/>
      <c r="AH9" s="223"/>
      <c r="AI9" s="223"/>
      <c r="AJ9" s="223"/>
      <c r="AK9" s="223"/>
      <c r="AL9" s="223"/>
      <c r="AM9" s="223"/>
      <c r="AN9" s="223"/>
      <c r="AO9" s="223"/>
      <c r="AP9" s="223"/>
      <c r="AQ9" s="223"/>
      <c r="AR9" s="223"/>
      <c r="AS9" s="223"/>
      <c r="AT9" s="223"/>
      <c r="AU9" s="223"/>
      <c r="AV9" s="223"/>
      <c r="AW9" s="223"/>
      <c r="AX9" s="223"/>
      <c r="AY9" s="223"/>
      <c r="AZ9" s="223"/>
      <c r="BA9" s="223"/>
      <c r="BB9" s="223"/>
      <c r="BC9" s="223"/>
      <c r="BD9" s="223"/>
      <c r="BE9" s="223"/>
      <c r="BF9" s="223"/>
      <c r="BG9" s="223"/>
      <c r="BH9" s="223"/>
      <c r="BI9" s="223"/>
      <c r="BJ9" s="223"/>
      <c r="BK9" s="223"/>
      <c r="BL9" s="223"/>
      <c r="BM9" s="223"/>
      <c r="BN9" s="223"/>
      <c r="BO9" s="223"/>
      <c r="BP9" s="223"/>
      <c r="BQ9" s="223"/>
      <c r="BR9" s="223"/>
      <c r="BS9" s="223"/>
      <c r="BT9" s="223"/>
      <c r="BU9" s="223"/>
      <c r="BV9" s="223"/>
      <c r="BW9" s="223"/>
      <c r="BX9" s="223"/>
      <c r="BY9" s="223"/>
      <c r="BZ9" s="223"/>
      <c r="CA9" s="223"/>
      <c r="CB9" s="223"/>
      <c r="CC9" s="223"/>
      <c r="CD9" s="223"/>
      <c r="CE9" s="223"/>
      <c r="CF9" s="223"/>
      <c r="CG9" s="223"/>
      <c r="CH9" s="223"/>
      <c r="CI9" s="223"/>
      <c r="CJ9" s="223"/>
      <c r="CK9" s="223"/>
      <c r="CL9" s="223"/>
      <c r="CM9" s="223"/>
      <c r="CN9" s="223"/>
      <c r="CO9" s="223"/>
      <c r="CP9" s="223"/>
      <c r="CQ9" s="223"/>
      <c r="CR9" s="223"/>
      <c r="CS9" s="223"/>
      <c r="CT9" s="223"/>
      <c r="CU9" s="223"/>
      <c r="CV9" s="223"/>
      <c r="CW9" s="223"/>
      <c r="CX9" s="223"/>
      <c r="CY9" s="223"/>
      <c r="CZ9" s="223"/>
      <c r="DA9" s="223"/>
      <c r="DB9" s="223"/>
      <c r="DC9" s="223"/>
      <c r="DD9" s="223"/>
      <c r="DE9" s="223"/>
      <c r="DF9" s="223"/>
      <c r="DG9" s="223"/>
      <c r="DH9" s="223"/>
      <c r="DI9" s="223"/>
      <c r="DJ9" s="223"/>
      <c r="DK9" s="223"/>
      <c r="DL9" s="223"/>
      <c r="DM9" s="223"/>
      <c r="DN9" s="223"/>
      <c r="DO9" s="223"/>
      <c r="DP9" s="223"/>
      <c r="DQ9" s="223"/>
      <c r="DR9" s="223"/>
      <c r="DS9" s="223"/>
      <c r="DT9" s="223"/>
      <c r="DU9" s="223"/>
      <c r="DV9" s="223"/>
      <c r="DW9" s="223"/>
      <c r="DX9" s="223"/>
      <c r="DY9" s="223"/>
      <c r="DZ9" s="223"/>
      <c r="EA9" s="223"/>
      <c r="EB9" s="223"/>
      <c r="EC9" s="223"/>
      <c r="ED9" s="223"/>
      <c r="EE9" s="223"/>
      <c r="EF9" s="223"/>
      <c r="EG9" s="223"/>
      <c r="EH9" s="223"/>
      <c r="EI9" s="223"/>
    </row>
    <row r="10" spans="2:139" s="1" customFormat="1" ht="27.6" customHeight="1">
      <c r="B10" s="14" t="s">
        <v>31</v>
      </c>
      <c r="C10" s="15">
        <v>659397</v>
      </c>
      <c r="D10" s="9">
        <f>C10/C15</f>
        <v>0.28503149884716034</v>
      </c>
      <c r="E10" s="10">
        <v>0.30192018583652191</v>
      </c>
      <c r="F10" s="10">
        <v>7.9285970750738205E-2</v>
      </c>
      <c r="G10" s="10">
        <v>7.9326262718757243E-2</v>
      </c>
      <c r="H10" s="10">
        <v>0.28411568912586849</v>
      </c>
      <c r="I10" s="223"/>
      <c r="J10" s="223"/>
      <c r="K10" s="236"/>
      <c r="L10" s="237"/>
      <c r="M10" s="236"/>
      <c r="N10" s="237"/>
      <c r="O10" s="236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23"/>
      <c r="AB10" s="223"/>
      <c r="AC10" s="223"/>
      <c r="AD10" s="223"/>
      <c r="AE10" s="223"/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223"/>
      <c r="BB10" s="223"/>
      <c r="BC10" s="223"/>
      <c r="BD10" s="223"/>
      <c r="BE10" s="223"/>
      <c r="BF10" s="223"/>
      <c r="BG10" s="223"/>
      <c r="BH10" s="223"/>
      <c r="BI10" s="223"/>
      <c r="BJ10" s="223"/>
      <c r="BK10" s="223"/>
      <c r="BL10" s="223"/>
      <c r="BM10" s="223"/>
      <c r="BN10" s="223"/>
      <c r="BO10" s="223"/>
      <c r="BP10" s="223"/>
      <c r="BQ10" s="223"/>
      <c r="BR10" s="223"/>
      <c r="BS10" s="223"/>
      <c r="BT10" s="223"/>
      <c r="BU10" s="223"/>
      <c r="BV10" s="223"/>
      <c r="BW10" s="223"/>
      <c r="BX10" s="223"/>
      <c r="BY10" s="223"/>
      <c r="BZ10" s="223"/>
      <c r="CA10" s="223"/>
      <c r="CB10" s="223"/>
      <c r="CC10" s="223"/>
      <c r="CD10" s="223"/>
      <c r="CE10" s="223"/>
      <c r="CF10" s="223"/>
      <c r="CG10" s="223"/>
      <c r="CH10" s="223"/>
      <c r="CI10" s="223"/>
      <c r="CJ10" s="223"/>
      <c r="CK10" s="223"/>
      <c r="CL10" s="223"/>
      <c r="CM10" s="223"/>
      <c r="CN10" s="223"/>
      <c r="CO10" s="223"/>
      <c r="CP10" s="223"/>
      <c r="CQ10" s="223"/>
      <c r="CR10" s="223"/>
      <c r="CS10" s="223"/>
      <c r="CT10" s="223"/>
      <c r="CU10" s="223"/>
      <c r="CV10" s="223"/>
      <c r="CW10" s="223"/>
      <c r="CX10" s="223"/>
      <c r="CY10" s="223"/>
      <c r="CZ10" s="223"/>
      <c r="DA10" s="223"/>
      <c r="DB10" s="223"/>
      <c r="DC10" s="223"/>
      <c r="DD10" s="223"/>
      <c r="DE10" s="223"/>
      <c r="DF10" s="223"/>
      <c r="DG10" s="223"/>
      <c r="DH10" s="223"/>
      <c r="DI10" s="223"/>
      <c r="DJ10" s="223"/>
      <c r="DK10" s="223"/>
      <c r="DL10" s="223"/>
      <c r="DM10" s="223"/>
      <c r="DN10" s="223"/>
      <c r="DO10" s="223"/>
      <c r="DP10" s="223"/>
      <c r="DQ10" s="223"/>
      <c r="DR10" s="223"/>
      <c r="DS10" s="223"/>
      <c r="DT10" s="223"/>
      <c r="DU10" s="223"/>
      <c r="DV10" s="223"/>
      <c r="DW10" s="223"/>
      <c r="DX10" s="223"/>
      <c r="DY10" s="223"/>
      <c r="DZ10" s="223"/>
      <c r="EA10" s="223"/>
      <c r="EB10" s="223"/>
      <c r="EC10" s="223"/>
      <c r="ED10" s="223"/>
      <c r="EE10" s="223"/>
      <c r="EF10" s="223"/>
      <c r="EG10" s="223"/>
      <c r="EH10" s="223"/>
      <c r="EI10" s="223"/>
    </row>
    <row r="11" spans="2:139" s="1" customFormat="1" ht="27.6" customHeight="1">
      <c r="B11" s="14" t="s">
        <v>32</v>
      </c>
      <c r="C11" s="15">
        <v>153172</v>
      </c>
      <c r="D11" s="9">
        <f>C11/C15</f>
        <v>6.6210256858034305E-2</v>
      </c>
      <c r="E11" s="10">
        <v>0.45539250375557128</v>
      </c>
      <c r="F11" s="10">
        <v>0.4472449914010676</v>
      </c>
      <c r="G11" s="10">
        <v>0.44657075870250068</v>
      </c>
      <c r="H11" s="10">
        <v>0.45075247046913902</v>
      </c>
      <c r="I11" s="223"/>
      <c r="J11" s="223"/>
      <c r="K11" s="236"/>
      <c r="L11" s="237"/>
      <c r="M11" s="236"/>
      <c r="N11" s="237"/>
      <c r="O11" s="236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23"/>
      <c r="AM11" s="223"/>
      <c r="AN11" s="223"/>
      <c r="AO11" s="223"/>
      <c r="AP11" s="223"/>
      <c r="AQ11" s="223"/>
      <c r="AR11" s="223"/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23"/>
      <c r="BX11" s="223"/>
      <c r="BY11" s="223"/>
      <c r="BZ11" s="223"/>
      <c r="CA11" s="223"/>
      <c r="CB11" s="223"/>
      <c r="CC11" s="223"/>
      <c r="CD11" s="223"/>
      <c r="CE11" s="223"/>
      <c r="CF11" s="223"/>
      <c r="CG11" s="223"/>
      <c r="CH11" s="223"/>
      <c r="CI11" s="223"/>
      <c r="CJ11" s="223"/>
      <c r="CK11" s="223"/>
      <c r="CL11" s="223"/>
      <c r="CM11" s="223"/>
      <c r="CN11" s="223"/>
      <c r="CO11" s="223"/>
      <c r="CP11" s="223"/>
      <c r="CQ11" s="223"/>
      <c r="CR11" s="223"/>
      <c r="CS11" s="223"/>
      <c r="CT11" s="223"/>
      <c r="CU11" s="223"/>
      <c r="CV11" s="223"/>
      <c r="CW11" s="223"/>
      <c r="CX11" s="223"/>
      <c r="CY11" s="223"/>
      <c r="CZ11" s="223"/>
      <c r="DA11" s="223"/>
      <c r="DB11" s="223"/>
      <c r="DC11" s="223"/>
      <c r="DD11" s="223"/>
      <c r="DE11" s="223"/>
      <c r="DF11" s="223"/>
      <c r="DG11" s="223"/>
      <c r="DH11" s="223"/>
      <c r="DI11" s="223"/>
      <c r="DJ11" s="223"/>
      <c r="DK11" s="223"/>
      <c r="DL11" s="223"/>
      <c r="DM11" s="223"/>
      <c r="DN11" s="223"/>
      <c r="DO11" s="223"/>
      <c r="DP11" s="223"/>
      <c r="DQ11" s="223"/>
      <c r="DR11" s="223"/>
      <c r="DS11" s="223"/>
      <c r="DT11" s="223"/>
      <c r="DU11" s="223"/>
      <c r="DV11" s="223"/>
      <c r="DW11" s="223"/>
      <c r="DX11" s="223"/>
      <c r="DY11" s="223"/>
      <c r="DZ11" s="223"/>
      <c r="EA11" s="223"/>
      <c r="EB11" s="223"/>
      <c r="EC11" s="223"/>
      <c r="ED11" s="223"/>
      <c r="EE11" s="223"/>
      <c r="EF11" s="223"/>
      <c r="EG11" s="223"/>
      <c r="EH11" s="223"/>
      <c r="EI11" s="223"/>
    </row>
    <row r="12" spans="2:139" s="1" customFormat="1" ht="27.6" customHeight="1">
      <c r="B12" s="14" t="s">
        <v>38</v>
      </c>
      <c r="C12" s="196">
        <v>22664</v>
      </c>
      <c r="D12" s="9">
        <f>C12/C15</f>
        <v>9.7967595998647884E-3</v>
      </c>
      <c r="E12" s="197">
        <v>0.52391185700641285</v>
      </c>
      <c r="F12" s="197">
        <v>0.53732218800410614</v>
      </c>
      <c r="G12" s="197">
        <v>0.536028764308776</v>
      </c>
      <c r="H12" s="197">
        <v>0.52775707898658719</v>
      </c>
      <c r="I12" s="223"/>
      <c r="J12" s="223"/>
      <c r="K12" s="236"/>
      <c r="L12" s="237"/>
      <c r="M12" s="236"/>
      <c r="N12" s="237"/>
      <c r="O12" s="236"/>
      <c r="P12" s="223"/>
      <c r="Q12" s="223"/>
      <c r="R12" s="223"/>
      <c r="S12" s="223"/>
      <c r="T12" s="223"/>
      <c r="U12" s="223"/>
      <c r="V12" s="223"/>
      <c r="W12" s="223"/>
      <c r="X12" s="223"/>
      <c r="Y12" s="223"/>
      <c r="Z12" s="223"/>
      <c r="AA12" s="223"/>
      <c r="AB12" s="223"/>
      <c r="AC12" s="223"/>
      <c r="AD12" s="223"/>
      <c r="AE12" s="223"/>
      <c r="AF12" s="223"/>
      <c r="AG12" s="223"/>
      <c r="AH12" s="223"/>
      <c r="AI12" s="223"/>
      <c r="AJ12" s="223"/>
      <c r="AK12" s="223"/>
      <c r="AL12" s="223"/>
      <c r="AM12" s="223"/>
      <c r="AN12" s="223"/>
      <c r="AO12" s="223"/>
      <c r="AP12" s="223"/>
      <c r="AQ12" s="223"/>
      <c r="AR12" s="223"/>
      <c r="AS12" s="223"/>
      <c r="AT12" s="223"/>
      <c r="AU12" s="223"/>
      <c r="AV12" s="223"/>
      <c r="AW12" s="223"/>
      <c r="AX12" s="223"/>
      <c r="AY12" s="223"/>
      <c r="AZ12" s="223"/>
      <c r="BA12" s="223"/>
      <c r="BB12" s="223"/>
      <c r="BC12" s="223"/>
      <c r="BD12" s="223"/>
      <c r="BE12" s="223"/>
      <c r="BF12" s="223"/>
      <c r="BG12" s="223"/>
      <c r="BH12" s="223"/>
      <c r="BI12" s="223"/>
      <c r="BJ12" s="223"/>
      <c r="BK12" s="223"/>
      <c r="BL12" s="223"/>
      <c r="BM12" s="223"/>
      <c r="BN12" s="223"/>
      <c r="BO12" s="223"/>
      <c r="BP12" s="223"/>
      <c r="BQ12" s="223"/>
      <c r="BR12" s="223"/>
      <c r="BS12" s="223"/>
      <c r="BT12" s="223"/>
      <c r="BU12" s="223"/>
      <c r="BV12" s="223"/>
      <c r="BW12" s="223"/>
      <c r="BX12" s="223"/>
      <c r="BY12" s="223"/>
      <c r="BZ12" s="223"/>
      <c r="CA12" s="223"/>
      <c r="CB12" s="223"/>
      <c r="CC12" s="223"/>
      <c r="CD12" s="223"/>
      <c r="CE12" s="223"/>
      <c r="CF12" s="223"/>
      <c r="CG12" s="223"/>
      <c r="CH12" s="223"/>
      <c r="CI12" s="223"/>
      <c r="CJ12" s="223"/>
      <c r="CK12" s="223"/>
      <c r="CL12" s="223"/>
      <c r="CM12" s="223"/>
      <c r="CN12" s="223"/>
      <c r="CO12" s="223"/>
      <c r="CP12" s="223"/>
      <c r="CQ12" s="223"/>
      <c r="CR12" s="223"/>
      <c r="CS12" s="223"/>
      <c r="CT12" s="223"/>
      <c r="CU12" s="223"/>
      <c r="CV12" s="223"/>
      <c r="CW12" s="223"/>
      <c r="CX12" s="223"/>
      <c r="CY12" s="223"/>
      <c r="CZ12" s="223"/>
      <c r="DA12" s="223"/>
      <c r="DB12" s="223"/>
      <c r="DC12" s="223"/>
      <c r="DD12" s="223"/>
      <c r="DE12" s="223"/>
      <c r="DF12" s="223"/>
      <c r="DG12" s="223"/>
      <c r="DH12" s="223"/>
      <c r="DI12" s="223"/>
      <c r="DJ12" s="223"/>
      <c r="DK12" s="223"/>
      <c r="DL12" s="223"/>
      <c r="DM12" s="223"/>
      <c r="DN12" s="223"/>
      <c r="DO12" s="223"/>
      <c r="DP12" s="223"/>
      <c r="DQ12" s="223"/>
      <c r="DR12" s="223"/>
      <c r="DS12" s="223"/>
      <c r="DT12" s="223"/>
      <c r="DU12" s="223"/>
      <c r="DV12" s="223"/>
      <c r="DW12" s="223"/>
      <c r="DX12" s="223"/>
      <c r="DY12" s="223"/>
      <c r="DZ12" s="223"/>
      <c r="EA12" s="223"/>
      <c r="EB12" s="223"/>
      <c r="EC12" s="223"/>
      <c r="ED12" s="223"/>
      <c r="EE12" s="223"/>
      <c r="EF12" s="223"/>
      <c r="EG12" s="223"/>
      <c r="EH12" s="223"/>
      <c r="EI12" s="223"/>
    </row>
    <row r="13" spans="2:139" s="1" customFormat="1" ht="32.1" customHeight="1">
      <c r="B13" s="198" t="s">
        <v>37</v>
      </c>
      <c r="C13" s="199">
        <f>SUM(C7:C12)</f>
        <v>2312301</v>
      </c>
      <c r="D13" s="244">
        <f>SUM(D7:D12)</f>
        <v>0.99951716464555906</v>
      </c>
      <c r="E13" s="201">
        <v>0.31376520452415602</v>
      </c>
      <c r="F13" s="201">
        <v>0.17300902289534903</v>
      </c>
      <c r="G13" s="201">
        <v>0.17244160887798593</v>
      </c>
      <c r="H13" s="201">
        <v>0.24409704085644107</v>
      </c>
      <c r="I13" s="223"/>
      <c r="J13" s="223"/>
      <c r="K13" s="236"/>
      <c r="L13" s="243"/>
      <c r="M13" s="236"/>
      <c r="N13" s="237"/>
      <c r="O13" s="236"/>
      <c r="P13" s="223"/>
      <c r="Q13" s="223"/>
      <c r="R13" s="223"/>
      <c r="S13" s="223"/>
      <c r="T13" s="223"/>
      <c r="U13" s="223"/>
      <c r="V13" s="223"/>
      <c r="W13" s="223"/>
      <c r="X13" s="223"/>
      <c r="Y13" s="223"/>
      <c r="Z13" s="223"/>
      <c r="AA13" s="223"/>
      <c r="AB13" s="223"/>
      <c r="AC13" s="223"/>
      <c r="AD13" s="223"/>
      <c r="AE13" s="223"/>
      <c r="AF13" s="223"/>
      <c r="AG13" s="223"/>
      <c r="AH13" s="223"/>
      <c r="AI13" s="223"/>
      <c r="AJ13" s="223"/>
      <c r="AK13" s="223"/>
      <c r="AL13" s="223"/>
      <c r="AM13" s="223"/>
      <c r="AN13" s="223"/>
      <c r="AO13" s="223"/>
      <c r="AP13" s="223"/>
      <c r="AQ13" s="223"/>
      <c r="AR13" s="223"/>
      <c r="AS13" s="223"/>
      <c r="AT13" s="223"/>
      <c r="AU13" s="223"/>
      <c r="AV13" s="223"/>
      <c r="AW13" s="223"/>
      <c r="AX13" s="223"/>
      <c r="AY13" s="223"/>
      <c r="AZ13" s="223"/>
      <c r="BA13" s="223"/>
      <c r="BB13" s="223"/>
      <c r="BC13" s="223"/>
      <c r="BD13" s="223"/>
      <c r="BE13" s="223"/>
      <c r="BF13" s="223"/>
      <c r="BG13" s="223"/>
      <c r="BH13" s="223"/>
      <c r="BI13" s="223"/>
      <c r="BJ13" s="223"/>
      <c r="BK13" s="223"/>
      <c r="BL13" s="223"/>
      <c r="BM13" s="223"/>
      <c r="BN13" s="223"/>
      <c r="BO13" s="223"/>
      <c r="BP13" s="223"/>
      <c r="BQ13" s="223"/>
      <c r="BR13" s="223"/>
      <c r="BS13" s="223"/>
      <c r="BT13" s="223"/>
      <c r="BU13" s="223"/>
      <c r="BV13" s="223"/>
      <c r="BW13" s="223"/>
      <c r="BX13" s="223"/>
      <c r="BY13" s="223"/>
      <c r="BZ13" s="223"/>
      <c r="CA13" s="223"/>
      <c r="CB13" s="223"/>
      <c r="CC13" s="223"/>
      <c r="CD13" s="223"/>
      <c r="CE13" s="223"/>
      <c r="CF13" s="223"/>
      <c r="CG13" s="223"/>
      <c r="CH13" s="223"/>
      <c r="CI13" s="223"/>
      <c r="CJ13" s="223"/>
      <c r="CK13" s="223"/>
      <c r="CL13" s="223"/>
      <c r="CM13" s="223"/>
      <c r="CN13" s="223"/>
      <c r="CO13" s="223"/>
      <c r="CP13" s="223"/>
      <c r="CQ13" s="223"/>
      <c r="CR13" s="223"/>
      <c r="CS13" s="223"/>
      <c r="CT13" s="223"/>
      <c r="CU13" s="223"/>
      <c r="CV13" s="223"/>
      <c r="CW13" s="223"/>
      <c r="CX13" s="223"/>
      <c r="CY13" s="223"/>
      <c r="CZ13" s="223"/>
      <c r="DA13" s="223"/>
      <c r="DB13" s="223"/>
      <c r="DC13" s="223"/>
      <c r="DD13" s="223"/>
      <c r="DE13" s="223"/>
      <c r="DF13" s="223"/>
      <c r="DG13" s="223"/>
      <c r="DH13" s="223"/>
      <c r="DI13" s="223"/>
      <c r="DJ13" s="223"/>
      <c r="DK13" s="223"/>
      <c r="DL13" s="223"/>
      <c r="DM13" s="223"/>
      <c r="DN13" s="223"/>
      <c r="DO13" s="223"/>
      <c r="DP13" s="223"/>
      <c r="DQ13" s="223"/>
      <c r="DR13" s="223"/>
      <c r="DS13" s="223"/>
      <c r="DT13" s="223"/>
      <c r="DU13" s="223"/>
      <c r="DV13" s="223"/>
      <c r="DW13" s="223"/>
      <c r="DX13" s="223"/>
      <c r="DY13" s="223"/>
      <c r="DZ13" s="223"/>
      <c r="EA13" s="223"/>
      <c r="EB13" s="223"/>
      <c r="EC13" s="223"/>
      <c r="ED13" s="223"/>
      <c r="EE13" s="223"/>
      <c r="EF13" s="223"/>
      <c r="EG13" s="223"/>
      <c r="EH13" s="223"/>
      <c r="EI13" s="223"/>
    </row>
    <row r="14" spans="2:139" s="1" customFormat="1" ht="24.75" customHeight="1">
      <c r="B14" s="14" t="s">
        <v>39</v>
      </c>
      <c r="C14" s="15">
        <v>1117</v>
      </c>
      <c r="D14" s="9">
        <f>C14/C15</f>
        <v>4.8283535444091817E-4</v>
      </c>
      <c r="E14" s="10">
        <v>3.8954422541834857E-3</v>
      </c>
      <c r="F14" s="10">
        <v>4.6847255279761227E-3</v>
      </c>
      <c r="G14" s="10">
        <v>4.7144499808355689E-3</v>
      </c>
      <c r="H14" s="10">
        <v>3.9714002296799061E-3</v>
      </c>
      <c r="I14" s="223"/>
      <c r="J14" s="223"/>
      <c r="K14" s="236"/>
      <c r="L14" s="237"/>
      <c r="M14" s="236"/>
      <c r="N14" s="237"/>
      <c r="O14" s="236"/>
      <c r="P14" s="223"/>
      <c r="Q14" s="223"/>
      <c r="R14" s="223"/>
      <c r="S14" s="223"/>
      <c r="T14" s="223"/>
      <c r="U14" s="223"/>
      <c r="V14" s="223"/>
      <c r="W14" s="223"/>
      <c r="X14" s="223"/>
      <c r="Y14" s="223"/>
      <c r="Z14" s="223"/>
      <c r="AA14" s="223"/>
      <c r="AB14" s="223"/>
      <c r="AC14" s="223"/>
      <c r="AD14" s="223"/>
      <c r="AE14" s="223"/>
      <c r="AF14" s="223"/>
      <c r="AG14" s="223"/>
      <c r="AH14" s="223"/>
      <c r="AI14" s="223"/>
      <c r="AJ14" s="223"/>
      <c r="AK14" s="223"/>
      <c r="AL14" s="223"/>
      <c r="AM14" s="223"/>
      <c r="AN14" s="223"/>
      <c r="AO14" s="223"/>
      <c r="AP14" s="223"/>
      <c r="AQ14" s="223"/>
      <c r="AR14" s="223"/>
      <c r="AS14" s="223"/>
      <c r="AT14" s="223"/>
      <c r="AU14" s="223"/>
      <c r="AV14" s="223"/>
      <c r="AW14" s="223"/>
      <c r="AX14" s="223"/>
      <c r="AY14" s="223"/>
      <c r="AZ14" s="223"/>
      <c r="BA14" s="223"/>
      <c r="BB14" s="223"/>
      <c r="BC14" s="223"/>
      <c r="BD14" s="223"/>
      <c r="BE14" s="223"/>
      <c r="BF14" s="223"/>
      <c r="BG14" s="223"/>
      <c r="BH14" s="223"/>
      <c r="BI14" s="223"/>
      <c r="BJ14" s="223"/>
      <c r="BK14" s="223"/>
      <c r="BL14" s="223"/>
      <c r="BM14" s="223"/>
      <c r="BN14" s="223"/>
      <c r="BO14" s="223"/>
      <c r="BP14" s="223"/>
      <c r="BQ14" s="223"/>
      <c r="BR14" s="223"/>
      <c r="BS14" s="223"/>
      <c r="BT14" s="223"/>
      <c r="BU14" s="223"/>
      <c r="BV14" s="223"/>
      <c r="BW14" s="223"/>
      <c r="BX14" s="223"/>
      <c r="BY14" s="223"/>
      <c r="BZ14" s="223"/>
      <c r="CA14" s="223"/>
      <c r="CB14" s="223"/>
      <c r="CC14" s="223"/>
      <c r="CD14" s="223"/>
      <c r="CE14" s="223"/>
      <c r="CF14" s="223"/>
      <c r="CG14" s="223"/>
      <c r="CH14" s="223"/>
      <c r="CI14" s="223"/>
      <c r="CJ14" s="223"/>
      <c r="CK14" s="223"/>
      <c r="CL14" s="223"/>
      <c r="CM14" s="223"/>
      <c r="CN14" s="223"/>
      <c r="CO14" s="223"/>
      <c r="CP14" s="223"/>
      <c r="CQ14" s="223"/>
      <c r="CR14" s="223"/>
      <c r="CS14" s="223"/>
      <c r="CT14" s="223"/>
      <c r="CU14" s="223"/>
      <c r="CV14" s="223"/>
      <c r="CW14" s="223"/>
      <c r="CX14" s="223"/>
      <c r="CY14" s="223"/>
      <c r="CZ14" s="223"/>
      <c r="DA14" s="223"/>
      <c r="DB14" s="223"/>
      <c r="DC14" s="223"/>
      <c r="DD14" s="223"/>
      <c r="DE14" s="223"/>
      <c r="DF14" s="223"/>
      <c r="DG14" s="223"/>
      <c r="DH14" s="223"/>
      <c r="DI14" s="223"/>
      <c r="DJ14" s="223"/>
      <c r="DK14" s="223"/>
      <c r="DL14" s="223"/>
      <c r="DM14" s="223"/>
      <c r="DN14" s="223"/>
      <c r="DO14" s="223"/>
      <c r="DP14" s="223"/>
      <c r="DQ14" s="223"/>
      <c r="DR14" s="223"/>
      <c r="DS14" s="223"/>
      <c r="DT14" s="223"/>
      <c r="DU14" s="223"/>
      <c r="DV14" s="223"/>
      <c r="DW14" s="223"/>
      <c r="DX14" s="223"/>
      <c r="DY14" s="223"/>
      <c r="DZ14" s="223"/>
      <c r="EA14" s="223"/>
      <c r="EB14" s="223"/>
      <c r="EC14" s="223"/>
      <c r="ED14" s="223"/>
      <c r="EE14" s="223"/>
      <c r="EF14" s="223"/>
      <c r="EG14" s="223"/>
      <c r="EH14" s="223"/>
      <c r="EI14" s="223"/>
    </row>
    <row r="15" spans="2:139" s="1" customFormat="1" ht="32.1" customHeight="1">
      <c r="B15" s="198" t="s">
        <v>40</v>
      </c>
      <c r="C15" s="202">
        <f>SUM(C13:C14)</f>
        <v>2313418</v>
      </c>
      <c r="D15" s="200">
        <v>1</v>
      </c>
      <c r="E15" s="200">
        <v>0.29813295469305762</v>
      </c>
      <c r="F15" s="200">
        <v>0.17206423903496401</v>
      </c>
      <c r="G15" s="200">
        <v>0.17150974727735097</v>
      </c>
      <c r="H15" s="200">
        <v>0.23717300669449282</v>
      </c>
      <c r="I15" s="223"/>
      <c r="J15" s="223"/>
      <c r="K15" s="236"/>
      <c r="L15" s="237"/>
      <c r="M15" s="236"/>
      <c r="N15" s="237"/>
      <c r="O15" s="236"/>
      <c r="P15" s="223"/>
      <c r="Q15" s="223"/>
      <c r="R15" s="223"/>
      <c r="S15" s="223"/>
      <c r="T15" s="223"/>
      <c r="U15" s="223"/>
      <c r="V15" s="223"/>
      <c r="W15" s="223"/>
      <c r="X15" s="223"/>
      <c r="Y15" s="223"/>
      <c r="Z15" s="223"/>
      <c r="AA15" s="223"/>
      <c r="AB15" s="223"/>
      <c r="AC15" s="223"/>
      <c r="AD15" s="223"/>
      <c r="AE15" s="223"/>
      <c r="AF15" s="223"/>
      <c r="AG15" s="223"/>
      <c r="AH15" s="223"/>
      <c r="AI15" s="223"/>
      <c r="AJ15" s="223"/>
      <c r="AK15" s="223"/>
      <c r="AL15" s="223"/>
      <c r="AM15" s="223"/>
      <c r="AN15" s="223"/>
      <c r="AO15" s="223"/>
      <c r="AP15" s="223"/>
      <c r="AQ15" s="223"/>
      <c r="AR15" s="223"/>
      <c r="AS15" s="223"/>
      <c r="AT15" s="223"/>
      <c r="AU15" s="223"/>
      <c r="AV15" s="223"/>
      <c r="AW15" s="223"/>
      <c r="AX15" s="223"/>
      <c r="AY15" s="223"/>
      <c r="AZ15" s="223"/>
      <c r="BA15" s="223"/>
      <c r="BB15" s="223"/>
      <c r="BC15" s="223"/>
      <c r="BD15" s="223"/>
      <c r="BE15" s="223"/>
      <c r="BF15" s="223"/>
      <c r="BG15" s="223"/>
      <c r="BH15" s="223"/>
      <c r="BI15" s="223"/>
      <c r="BJ15" s="223"/>
      <c r="BK15" s="223"/>
      <c r="BL15" s="223"/>
      <c r="BM15" s="223"/>
      <c r="BN15" s="223"/>
      <c r="BO15" s="223"/>
      <c r="BP15" s="223"/>
      <c r="BQ15" s="223"/>
      <c r="BR15" s="223"/>
      <c r="BS15" s="223"/>
      <c r="BT15" s="223"/>
      <c r="BU15" s="223"/>
      <c r="BV15" s="223"/>
      <c r="BW15" s="223"/>
      <c r="BX15" s="223"/>
      <c r="BY15" s="223"/>
      <c r="BZ15" s="223"/>
      <c r="CA15" s="223"/>
      <c r="CB15" s="223"/>
      <c r="CC15" s="223"/>
      <c r="CD15" s="223"/>
      <c r="CE15" s="223"/>
      <c r="CF15" s="223"/>
      <c r="CG15" s="223"/>
      <c r="CH15" s="223"/>
      <c r="CI15" s="223"/>
      <c r="CJ15" s="223"/>
      <c r="CK15" s="223"/>
      <c r="CL15" s="223"/>
      <c r="CM15" s="223"/>
      <c r="CN15" s="223"/>
      <c r="CO15" s="223"/>
      <c r="CP15" s="223"/>
      <c r="CQ15" s="223"/>
      <c r="CR15" s="223"/>
      <c r="CS15" s="223"/>
      <c r="CT15" s="223"/>
      <c r="CU15" s="223"/>
      <c r="CV15" s="223"/>
      <c r="CW15" s="223"/>
      <c r="CX15" s="223"/>
      <c r="CY15" s="223"/>
      <c r="CZ15" s="223"/>
      <c r="DA15" s="223"/>
      <c r="DB15" s="223"/>
      <c r="DC15" s="223"/>
      <c r="DD15" s="223"/>
      <c r="DE15" s="223"/>
      <c r="DF15" s="223"/>
      <c r="DG15" s="223"/>
      <c r="DH15" s="223"/>
      <c r="DI15" s="223"/>
      <c r="DJ15" s="223"/>
      <c r="DK15" s="223"/>
      <c r="DL15" s="223"/>
      <c r="DM15" s="223"/>
      <c r="DN15" s="223"/>
      <c r="DO15" s="223"/>
      <c r="DP15" s="223"/>
      <c r="DQ15" s="223"/>
      <c r="DR15" s="223"/>
      <c r="DS15" s="223"/>
      <c r="DT15" s="223"/>
      <c r="DU15" s="223"/>
      <c r="DV15" s="223"/>
      <c r="DW15" s="223"/>
      <c r="DX15" s="223"/>
      <c r="DY15" s="223"/>
      <c r="DZ15" s="223"/>
      <c r="EA15" s="223"/>
      <c r="EB15" s="223"/>
      <c r="EC15" s="223"/>
      <c r="ED15" s="223"/>
      <c r="EE15" s="223"/>
      <c r="EF15" s="223"/>
      <c r="EG15" s="223"/>
      <c r="EH15" s="223"/>
      <c r="EI15" s="223"/>
    </row>
    <row r="16" spans="2:139" ht="22.9" customHeight="1">
      <c r="B16" s="4"/>
      <c r="C16" s="3"/>
      <c r="D16" s="3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  <c r="AM16" s="224"/>
      <c r="AN16" s="224"/>
      <c r="AO16" s="224"/>
      <c r="AP16" s="224"/>
      <c r="AQ16" s="224"/>
      <c r="AR16" s="224"/>
      <c r="AS16" s="224"/>
      <c r="AT16" s="224"/>
      <c r="AU16" s="224"/>
      <c r="AV16" s="224"/>
      <c r="AW16" s="224"/>
      <c r="AX16" s="224"/>
      <c r="AY16" s="224"/>
      <c r="AZ16" s="224"/>
      <c r="BA16" s="224"/>
      <c r="BB16" s="224"/>
      <c r="BC16" s="224"/>
      <c r="BD16" s="224"/>
      <c r="BE16" s="224"/>
      <c r="BF16" s="224"/>
      <c r="BG16" s="224"/>
      <c r="BH16" s="224"/>
      <c r="BI16" s="224"/>
      <c r="BJ16" s="224"/>
      <c r="BK16" s="224"/>
      <c r="BL16" s="224"/>
      <c r="BM16" s="224"/>
      <c r="BN16" s="224"/>
      <c r="BO16" s="224"/>
      <c r="BP16" s="224"/>
      <c r="BQ16" s="224"/>
      <c r="BR16" s="224"/>
      <c r="BS16" s="224"/>
      <c r="BT16" s="224"/>
      <c r="BU16" s="224"/>
      <c r="BV16" s="224"/>
      <c r="BW16" s="224"/>
      <c r="BX16" s="224"/>
      <c r="BY16" s="224"/>
      <c r="BZ16" s="224"/>
      <c r="CA16" s="224"/>
      <c r="CB16" s="224"/>
      <c r="CC16" s="224"/>
      <c r="CD16" s="224"/>
      <c r="CE16" s="224"/>
      <c r="CF16" s="224"/>
      <c r="CG16" s="224"/>
      <c r="CH16" s="224"/>
      <c r="CI16" s="224"/>
      <c r="CJ16" s="224"/>
      <c r="CK16" s="224"/>
      <c r="CL16" s="224"/>
      <c r="CM16" s="224"/>
      <c r="CN16" s="224"/>
      <c r="CO16" s="224"/>
      <c r="CP16" s="224"/>
      <c r="CQ16" s="224"/>
      <c r="CR16" s="224"/>
      <c r="CS16" s="224"/>
      <c r="CT16" s="224"/>
      <c r="CU16" s="224"/>
      <c r="CV16" s="224"/>
      <c r="CW16" s="224"/>
      <c r="CX16" s="224"/>
      <c r="CY16" s="224"/>
      <c r="CZ16" s="224"/>
      <c r="DA16" s="224"/>
      <c r="DB16" s="224"/>
      <c r="DC16" s="224"/>
      <c r="DD16" s="224"/>
      <c r="DE16" s="224"/>
      <c r="DF16" s="224"/>
      <c r="DG16" s="224"/>
      <c r="DH16" s="224"/>
      <c r="DI16" s="224"/>
      <c r="DJ16" s="224"/>
      <c r="DK16" s="224"/>
      <c r="DL16" s="224"/>
      <c r="DM16" s="224"/>
      <c r="DN16" s="224"/>
      <c r="DO16" s="224"/>
      <c r="DP16" s="224"/>
      <c r="DQ16" s="224"/>
      <c r="DR16" s="224"/>
      <c r="DS16" s="224"/>
      <c r="DT16" s="224"/>
      <c r="DU16" s="224"/>
      <c r="DV16" s="224"/>
      <c r="DW16" s="224"/>
      <c r="DX16" s="224"/>
      <c r="DY16" s="224"/>
      <c r="DZ16" s="224"/>
      <c r="EA16" s="224"/>
      <c r="EB16" s="224"/>
      <c r="EC16" s="224"/>
      <c r="ED16" s="224"/>
      <c r="EE16" s="224"/>
      <c r="EF16" s="224"/>
      <c r="EG16" s="224"/>
      <c r="EH16" s="224"/>
      <c r="EI16" s="224"/>
    </row>
    <row r="17" spans="1:139" ht="18" customHeight="1">
      <c r="B17" s="5" t="s">
        <v>45</v>
      </c>
      <c r="C17" s="6"/>
      <c r="D17" s="6"/>
      <c r="E17" s="6"/>
      <c r="F17" s="6"/>
      <c r="G17" s="6"/>
      <c r="H17" s="6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  <c r="AJ17" s="224"/>
      <c r="AK17" s="224"/>
      <c r="AL17" s="224"/>
      <c r="AM17" s="224"/>
      <c r="AN17" s="224"/>
      <c r="AO17" s="224"/>
      <c r="AP17" s="224"/>
      <c r="AQ17" s="224"/>
      <c r="AR17" s="224"/>
      <c r="AS17" s="224"/>
      <c r="AT17" s="224"/>
      <c r="AU17" s="224"/>
      <c r="AV17" s="224"/>
      <c r="AW17" s="224"/>
      <c r="AX17" s="224"/>
      <c r="AY17" s="224"/>
      <c r="AZ17" s="224"/>
      <c r="BA17" s="224"/>
      <c r="BB17" s="224"/>
      <c r="BC17" s="224"/>
      <c r="BD17" s="224"/>
      <c r="BE17" s="224"/>
      <c r="BF17" s="224"/>
      <c r="BG17" s="224"/>
      <c r="BH17" s="224"/>
      <c r="BI17" s="224"/>
      <c r="BJ17" s="224"/>
      <c r="BK17" s="224"/>
      <c r="BL17" s="224"/>
      <c r="BM17" s="224"/>
      <c r="BN17" s="224"/>
      <c r="BO17" s="224"/>
      <c r="BP17" s="224"/>
      <c r="BQ17" s="224"/>
      <c r="BR17" s="224"/>
      <c r="BS17" s="224"/>
      <c r="BT17" s="224"/>
      <c r="BU17" s="224"/>
      <c r="BV17" s="224"/>
      <c r="BW17" s="224"/>
      <c r="BX17" s="224"/>
      <c r="BY17" s="224"/>
      <c r="BZ17" s="224"/>
      <c r="CA17" s="224"/>
      <c r="CB17" s="224"/>
      <c r="CC17" s="224"/>
      <c r="CD17" s="224"/>
      <c r="CE17" s="224"/>
      <c r="CF17" s="224"/>
      <c r="CG17" s="224"/>
      <c r="CH17" s="224"/>
      <c r="CI17" s="224"/>
      <c r="CJ17" s="224"/>
      <c r="CK17" s="224"/>
      <c r="CL17" s="224"/>
      <c r="CM17" s="224"/>
      <c r="CN17" s="224"/>
      <c r="CO17" s="224"/>
      <c r="CP17" s="224"/>
      <c r="CQ17" s="224"/>
      <c r="CR17" s="224"/>
      <c r="CS17" s="224"/>
      <c r="CT17" s="224"/>
      <c r="CU17" s="224"/>
      <c r="CV17" s="224"/>
      <c r="CW17" s="224"/>
      <c r="CX17" s="224"/>
      <c r="CY17" s="224"/>
      <c r="CZ17" s="224"/>
      <c r="DA17" s="224"/>
      <c r="DB17" s="224"/>
      <c r="DC17" s="224"/>
      <c r="DD17" s="224"/>
      <c r="DE17" s="224"/>
      <c r="DF17" s="224"/>
      <c r="DG17" s="224"/>
      <c r="DH17" s="224"/>
      <c r="DI17" s="224"/>
      <c r="DJ17" s="224"/>
      <c r="DK17" s="224"/>
      <c r="DL17" s="224"/>
      <c r="DM17" s="224"/>
      <c r="DN17" s="224"/>
      <c r="DO17" s="224"/>
      <c r="DP17" s="224"/>
      <c r="DQ17" s="224"/>
      <c r="DR17" s="224"/>
      <c r="DS17" s="224"/>
      <c r="DT17" s="224"/>
      <c r="DU17" s="224"/>
      <c r="DV17" s="224"/>
      <c r="DW17" s="224"/>
      <c r="DX17" s="224"/>
      <c r="DY17" s="224"/>
      <c r="DZ17" s="224"/>
      <c r="EA17" s="224"/>
      <c r="EB17" s="224"/>
      <c r="EC17" s="224"/>
      <c r="ED17" s="224"/>
      <c r="EE17" s="224"/>
      <c r="EF17" s="224"/>
      <c r="EG17" s="224"/>
      <c r="EH17" s="224"/>
      <c r="EI17" s="224"/>
    </row>
    <row r="18" spans="1:139" ht="18" customHeight="1"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224"/>
      <c r="AT18" s="224"/>
      <c r="AU18" s="224"/>
      <c r="AV18" s="224"/>
      <c r="AW18" s="224"/>
      <c r="AX18" s="224"/>
      <c r="AY18" s="224"/>
      <c r="AZ18" s="224"/>
      <c r="BA18" s="224"/>
      <c r="BB18" s="224"/>
      <c r="BC18" s="224"/>
      <c r="BD18" s="224"/>
      <c r="BE18" s="224"/>
      <c r="BF18" s="224"/>
      <c r="BG18" s="224"/>
      <c r="BH18" s="224"/>
      <c r="BI18" s="224"/>
      <c r="BJ18" s="224"/>
      <c r="BK18" s="224"/>
      <c r="BL18" s="224"/>
      <c r="BM18" s="224"/>
      <c r="BN18" s="224"/>
      <c r="BO18" s="224"/>
      <c r="BP18" s="224"/>
      <c r="BQ18" s="224"/>
      <c r="BR18" s="224"/>
      <c r="BS18" s="224"/>
      <c r="BT18" s="224"/>
      <c r="BU18" s="224"/>
      <c r="BV18" s="224"/>
      <c r="BW18" s="224"/>
      <c r="BX18" s="224"/>
      <c r="BY18" s="224"/>
      <c r="BZ18" s="224"/>
      <c r="CA18" s="224"/>
      <c r="CB18" s="224"/>
      <c r="CC18" s="224"/>
      <c r="CD18" s="224"/>
      <c r="CE18" s="224"/>
      <c r="CF18" s="224"/>
      <c r="CG18" s="224"/>
      <c r="CH18" s="224"/>
      <c r="CI18" s="224"/>
      <c r="CJ18" s="224"/>
      <c r="CK18" s="224"/>
      <c r="CL18" s="224"/>
      <c r="CM18" s="224"/>
      <c r="CN18" s="224"/>
      <c r="CO18" s="224"/>
      <c r="CP18" s="224"/>
      <c r="CQ18" s="224"/>
      <c r="CR18" s="224"/>
      <c r="CS18" s="224"/>
      <c r="CT18" s="224"/>
      <c r="CU18" s="224"/>
      <c r="CV18" s="224"/>
      <c r="CW18" s="224"/>
      <c r="CX18" s="224"/>
      <c r="CY18" s="224"/>
      <c r="CZ18" s="224"/>
      <c r="DA18" s="224"/>
      <c r="DB18" s="224"/>
      <c r="DC18" s="224"/>
      <c r="DD18" s="224"/>
      <c r="DE18" s="224"/>
      <c r="DF18" s="224"/>
      <c r="DG18" s="224"/>
      <c r="DH18" s="224"/>
      <c r="DI18" s="224"/>
      <c r="DJ18" s="224"/>
      <c r="DK18" s="224"/>
      <c r="DL18" s="224"/>
      <c r="DM18" s="224"/>
      <c r="DN18" s="224"/>
      <c r="DO18" s="224"/>
      <c r="DP18" s="224"/>
      <c r="DQ18" s="224"/>
      <c r="DR18" s="224"/>
      <c r="DS18" s="224"/>
      <c r="DT18" s="224"/>
      <c r="DU18" s="224"/>
      <c r="DV18" s="224"/>
      <c r="DW18" s="224"/>
      <c r="DX18" s="224"/>
      <c r="DY18" s="224"/>
      <c r="DZ18" s="224"/>
      <c r="EA18" s="224"/>
      <c r="EB18" s="224"/>
      <c r="EC18" s="224"/>
      <c r="ED18" s="224"/>
      <c r="EE18" s="224"/>
      <c r="EF18" s="224"/>
      <c r="EG18" s="224"/>
      <c r="EH18" s="224"/>
      <c r="EI18" s="224"/>
    </row>
    <row r="19" spans="1:139" ht="18" customHeight="1"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  <c r="AM19" s="224"/>
      <c r="AN19" s="224"/>
      <c r="AO19" s="224"/>
      <c r="AP19" s="224"/>
      <c r="AQ19" s="224"/>
      <c r="AR19" s="224"/>
      <c r="AS19" s="224"/>
      <c r="AT19" s="224"/>
      <c r="AU19" s="224"/>
      <c r="AV19" s="224"/>
      <c r="AW19" s="224"/>
      <c r="AX19" s="224"/>
      <c r="AY19" s="224"/>
      <c r="AZ19" s="224"/>
      <c r="BA19" s="224"/>
      <c r="BB19" s="224"/>
      <c r="BC19" s="224"/>
      <c r="BD19" s="224"/>
      <c r="BE19" s="224"/>
      <c r="BF19" s="224"/>
      <c r="BG19" s="224"/>
      <c r="BH19" s="224"/>
      <c r="BI19" s="224"/>
      <c r="BJ19" s="224"/>
      <c r="BK19" s="224"/>
      <c r="BL19" s="224"/>
      <c r="BM19" s="224"/>
      <c r="BN19" s="224"/>
      <c r="BO19" s="224"/>
      <c r="BP19" s="224"/>
      <c r="BQ19" s="224"/>
      <c r="BR19" s="224"/>
      <c r="BS19" s="224"/>
      <c r="BT19" s="224"/>
      <c r="BU19" s="224"/>
      <c r="BV19" s="224"/>
      <c r="BW19" s="224"/>
      <c r="BX19" s="224"/>
      <c r="BY19" s="224"/>
      <c r="BZ19" s="224"/>
      <c r="CA19" s="224"/>
      <c r="CB19" s="224"/>
      <c r="CC19" s="224"/>
      <c r="CD19" s="224"/>
      <c r="CE19" s="224"/>
      <c r="CF19" s="224"/>
      <c r="CG19" s="224"/>
      <c r="CH19" s="224"/>
      <c r="CI19" s="224"/>
      <c r="CJ19" s="224"/>
      <c r="CK19" s="224"/>
      <c r="CL19" s="224"/>
      <c r="CM19" s="224"/>
      <c r="CN19" s="224"/>
      <c r="CO19" s="224"/>
      <c r="CP19" s="224"/>
      <c r="CQ19" s="224"/>
      <c r="CR19" s="224"/>
      <c r="CS19" s="224"/>
      <c r="CT19" s="224"/>
      <c r="CU19" s="224"/>
      <c r="CV19" s="224"/>
      <c r="CW19" s="224"/>
      <c r="CX19" s="224"/>
      <c r="CY19" s="224"/>
      <c r="CZ19" s="224"/>
      <c r="DA19" s="224"/>
      <c r="DB19" s="224"/>
      <c r="DC19" s="224"/>
      <c r="DD19" s="224"/>
      <c r="DE19" s="224"/>
      <c r="DF19" s="224"/>
      <c r="DG19" s="224"/>
      <c r="DH19" s="224"/>
      <c r="DI19" s="224"/>
      <c r="DJ19" s="224"/>
      <c r="DK19" s="224"/>
      <c r="DL19" s="224"/>
      <c r="DM19" s="224"/>
      <c r="DN19" s="224"/>
      <c r="DO19" s="224"/>
      <c r="DP19" s="224"/>
      <c r="DQ19" s="224"/>
      <c r="DR19" s="224"/>
      <c r="DS19" s="224"/>
      <c r="DT19" s="224"/>
      <c r="DU19" s="224"/>
      <c r="DV19" s="224"/>
      <c r="DW19" s="224"/>
      <c r="DX19" s="224"/>
      <c r="DY19" s="224"/>
      <c r="DZ19" s="224"/>
      <c r="EA19" s="224"/>
      <c r="EB19" s="224"/>
      <c r="EC19" s="224"/>
      <c r="ED19" s="224"/>
      <c r="EE19" s="224"/>
      <c r="EF19" s="224"/>
      <c r="EG19" s="224"/>
      <c r="EH19" s="224"/>
      <c r="EI19" s="224"/>
    </row>
    <row r="20" spans="1:139" ht="15" customHeight="1"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  <c r="AJ20" s="224"/>
      <c r="AK20" s="224"/>
      <c r="AL20" s="224"/>
      <c r="AM20" s="224"/>
      <c r="AN20" s="224"/>
      <c r="AO20" s="224"/>
      <c r="AP20" s="224"/>
      <c r="AQ20" s="224"/>
      <c r="AR20" s="224"/>
      <c r="AS20" s="224"/>
      <c r="AT20" s="224"/>
      <c r="AU20" s="224"/>
      <c r="AV20" s="224"/>
      <c r="AW20" s="224"/>
      <c r="AX20" s="224"/>
      <c r="AY20" s="224"/>
      <c r="AZ20" s="224"/>
      <c r="BA20" s="224"/>
      <c r="BB20" s="224"/>
      <c r="BC20" s="224"/>
      <c r="BD20" s="224"/>
      <c r="BE20" s="224"/>
      <c r="BF20" s="224"/>
      <c r="BG20" s="224"/>
      <c r="BH20" s="224"/>
      <c r="BI20" s="224"/>
      <c r="BJ20" s="224"/>
      <c r="BK20" s="224"/>
      <c r="BL20" s="224"/>
      <c r="BM20" s="224"/>
      <c r="BN20" s="224"/>
      <c r="BO20" s="224"/>
      <c r="BP20" s="224"/>
      <c r="BQ20" s="224"/>
      <c r="BR20" s="224"/>
      <c r="BS20" s="224"/>
      <c r="BT20" s="224"/>
      <c r="BU20" s="224"/>
      <c r="BV20" s="224"/>
      <c r="BW20" s="224"/>
      <c r="BX20" s="224"/>
      <c r="BY20" s="224"/>
      <c r="BZ20" s="224"/>
      <c r="CA20" s="224"/>
      <c r="CB20" s="224"/>
      <c r="CC20" s="224"/>
      <c r="CD20" s="224"/>
      <c r="CE20" s="224"/>
      <c r="CF20" s="224"/>
      <c r="CG20" s="224"/>
      <c r="CH20" s="224"/>
      <c r="CI20" s="224"/>
      <c r="CJ20" s="224"/>
      <c r="CK20" s="224"/>
      <c r="CL20" s="224"/>
      <c r="CM20" s="224"/>
      <c r="CN20" s="224"/>
      <c r="CO20" s="224"/>
      <c r="CP20" s="224"/>
      <c r="CQ20" s="224"/>
      <c r="CR20" s="224"/>
      <c r="CS20" s="224"/>
      <c r="CT20" s="224"/>
      <c r="CU20" s="224"/>
      <c r="CV20" s="224"/>
      <c r="CW20" s="224"/>
      <c r="CX20" s="224"/>
      <c r="CY20" s="224"/>
      <c r="CZ20" s="224"/>
      <c r="DA20" s="224"/>
      <c r="DB20" s="224"/>
      <c r="DC20" s="224"/>
      <c r="DD20" s="224"/>
      <c r="DE20" s="224"/>
      <c r="DF20" s="224"/>
      <c r="DG20" s="224"/>
      <c r="DH20" s="224"/>
      <c r="DI20" s="224"/>
      <c r="DJ20" s="224"/>
      <c r="DK20" s="224"/>
      <c r="DL20" s="224"/>
      <c r="DM20" s="224"/>
      <c r="DN20" s="224"/>
      <c r="DO20" s="224"/>
      <c r="DP20" s="224"/>
      <c r="DQ20" s="224"/>
      <c r="DR20" s="224"/>
      <c r="DS20" s="224"/>
      <c r="DT20" s="224"/>
      <c r="DU20" s="224"/>
      <c r="DV20" s="224"/>
      <c r="DW20" s="224"/>
      <c r="DX20" s="224"/>
      <c r="DY20" s="224"/>
      <c r="DZ20" s="224"/>
      <c r="EA20" s="224"/>
      <c r="EB20" s="224"/>
      <c r="EC20" s="224"/>
      <c r="ED20" s="224"/>
      <c r="EE20" s="224"/>
      <c r="EF20" s="224"/>
      <c r="EG20" s="224"/>
      <c r="EH20" s="224"/>
      <c r="EI20" s="224"/>
    </row>
    <row r="21" spans="1:139"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  <c r="AM21" s="224"/>
      <c r="AN21" s="224"/>
      <c r="AO21" s="224"/>
      <c r="AP21" s="224"/>
      <c r="AQ21" s="224"/>
      <c r="AR21" s="224"/>
      <c r="AS21" s="224"/>
      <c r="AT21" s="224"/>
      <c r="AU21" s="224"/>
      <c r="AV21" s="224"/>
      <c r="AW21" s="224"/>
      <c r="AX21" s="224"/>
      <c r="AY21" s="224"/>
      <c r="AZ21" s="224"/>
      <c r="BA21" s="224"/>
      <c r="BB21" s="224"/>
      <c r="BC21" s="224"/>
      <c r="BD21" s="224"/>
      <c r="BE21" s="224"/>
      <c r="BF21" s="224"/>
      <c r="BG21" s="224"/>
      <c r="BH21" s="224"/>
      <c r="BI21" s="224"/>
      <c r="BJ21" s="224"/>
      <c r="BK21" s="224"/>
      <c r="BL21" s="224"/>
      <c r="BM21" s="224"/>
      <c r="BN21" s="224"/>
      <c r="BO21" s="224"/>
      <c r="BP21" s="224"/>
      <c r="BQ21" s="224"/>
      <c r="BR21" s="224"/>
      <c r="BS21" s="224"/>
      <c r="BT21" s="224"/>
      <c r="BU21" s="224"/>
      <c r="BV21" s="224"/>
      <c r="BW21" s="224"/>
      <c r="BX21" s="224"/>
      <c r="BY21" s="224"/>
      <c r="BZ21" s="224"/>
      <c r="CA21" s="224"/>
      <c r="CB21" s="224"/>
      <c r="CC21" s="224"/>
      <c r="CD21" s="224"/>
      <c r="CE21" s="224"/>
      <c r="CF21" s="224"/>
      <c r="CG21" s="224"/>
      <c r="CH21" s="224"/>
      <c r="CI21" s="224"/>
      <c r="CJ21" s="224"/>
      <c r="CK21" s="224"/>
      <c r="CL21" s="224"/>
      <c r="CM21" s="224"/>
      <c r="CN21" s="224"/>
      <c r="CO21" s="224"/>
      <c r="CP21" s="224"/>
      <c r="CQ21" s="224"/>
      <c r="CR21" s="224"/>
      <c r="CS21" s="224"/>
      <c r="CT21" s="224"/>
      <c r="CU21" s="224"/>
      <c r="CV21" s="224"/>
      <c r="CW21" s="224"/>
      <c r="CX21" s="224"/>
      <c r="CY21" s="224"/>
      <c r="CZ21" s="224"/>
      <c r="DA21" s="224"/>
      <c r="DB21" s="224"/>
      <c r="DC21" s="224"/>
      <c r="DD21" s="224"/>
      <c r="DE21" s="224"/>
      <c r="DF21" s="224"/>
      <c r="DG21" s="224"/>
      <c r="DH21" s="224"/>
      <c r="DI21" s="224"/>
      <c r="DJ21" s="224"/>
      <c r="DK21" s="224"/>
      <c r="DL21" s="224"/>
      <c r="DM21" s="224"/>
      <c r="DN21" s="224"/>
      <c r="DO21" s="224"/>
      <c r="DP21" s="224"/>
      <c r="DQ21" s="224"/>
      <c r="DR21" s="224"/>
      <c r="DS21" s="224"/>
      <c r="DT21" s="224"/>
      <c r="DU21" s="224"/>
      <c r="DV21" s="224"/>
      <c r="DW21" s="224"/>
      <c r="DX21" s="224"/>
      <c r="DY21" s="224"/>
      <c r="DZ21" s="224"/>
      <c r="EA21" s="224"/>
      <c r="EB21" s="224"/>
      <c r="EC21" s="224"/>
      <c r="ED21" s="224"/>
      <c r="EE21" s="224"/>
      <c r="EF21" s="224"/>
      <c r="EG21" s="224"/>
      <c r="EH21" s="224"/>
      <c r="EI21" s="224"/>
    </row>
    <row r="22" spans="1:139"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  <c r="AJ22" s="224"/>
      <c r="AK22" s="224"/>
      <c r="AL22" s="224"/>
      <c r="AM22" s="224"/>
      <c r="AN22" s="224"/>
      <c r="AO22" s="224"/>
      <c r="AP22" s="224"/>
      <c r="AQ22" s="224"/>
      <c r="AR22" s="224"/>
      <c r="AS22" s="224"/>
      <c r="AT22" s="224"/>
      <c r="AU22" s="224"/>
      <c r="AV22" s="224"/>
      <c r="AW22" s="224"/>
      <c r="AX22" s="224"/>
      <c r="AY22" s="224"/>
      <c r="AZ22" s="224"/>
      <c r="BA22" s="224"/>
      <c r="BB22" s="224"/>
      <c r="BC22" s="224"/>
      <c r="BD22" s="224"/>
      <c r="BE22" s="224"/>
      <c r="BF22" s="224"/>
      <c r="BG22" s="224"/>
      <c r="BH22" s="224"/>
      <c r="BI22" s="224"/>
      <c r="BJ22" s="224"/>
      <c r="BK22" s="224"/>
      <c r="BL22" s="224"/>
      <c r="BM22" s="224"/>
      <c r="BN22" s="224"/>
      <c r="BO22" s="224"/>
      <c r="BP22" s="224"/>
      <c r="BQ22" s="224"/>
      <c r="BR22" s="224"/>
      <c r="BS22" s="224"/>
      <c r="BT22" s="224"/>
      <c r="BU22" s="224"/>
      <c r="BV22" s="224"/>
      <c r="BW22" s="224"/>
      <c r="BX22" s="224"/>
      <c r="BY22" s="224"/>
      <c r="BZ22" s="224"/>
      <c r="CA22" s="224"/>
      <c r="CB22" s="224"/>
      <c r="CC22" s="224"/>
      <c r="CD22" s="224"/>
      <c r="CE22" s="224"/>
      <c r="CF22" s="224"/>
      <c r="CG22" s="224"/>
      <c r="CH22" s="224"/>
      <c r="CI22" s="224"/>
      <c r="CJ22" s="224"/>
      <c r="CK22" s="224"/>
      <c r="CL22" s="224"/>
      <c r="CM22" s="224"/>
      <c r="CN22" s="224"/>
      <c r="CO22" s="224"/>
      <c r="CP22" s="224"/>
      <c r="CQ22" s="224"/>
      <c r="CR22" s="224"/>
      <c r="CS22" s="224"/>
      <c r="CT22" s="224"/>
      <c r="CU22" s="224"/>
      <c r="CV22" s="224"/>
      <c r="CW22" s="224"/>
      <c r="CX22" s="224"/>
      <c r="CY22" s="224"/>
      <c r="CZ22" s="224"/>
      <c r="DA22" s="224"/>
      <c r="DB22" s="224"/>
      <c r="DC22" s="224"/>
      <c r="DD22" s="224"/>
      <c r="DE22" s="224"/>
      <c r="DF22" s="224"/>
      <c r="DG22" s="224"/>
      <c r="DH22" s="224"/>
      <c r="DI22" s="224"/>
      <c r="DJ22" s="224"/>
      <c r="DK22" s="224"/>
      <c r="DL22" s="224"/>
      <c r="DM22" s="224"/>
      <c r="DN22" s="224"/>
      <c r="DO22" s="224"/>
      <c r="DP22" s="224"/>
      <c r="DQ22" s="224"/>
      <c r="DR22" s="224"/>
      <c r="DS22" s="224"/>
      <c r="DT22" s="224"/>
      <c r="DU22" s="224"/>
      <c r="DV22" s="224"/>
      <c r="DW22" s="224"/>
      <c r="DX22" s="224"/>
      <c r="DY22" s="224"/>
      <c r="DZ22" s="224"/>
      <c r="EA22" s="224"/>
      <c r="EB22" s="224"/>
      <c r="EC22" s="224"/>
      <c r="ED22" s="224"/>
      <c r="EE22" s="224"/>
      <c r="EF22" s="224"/>
      <c r="EG22" s="224"/>
      <c r="EH22" s="224"/>
      <c r="EI22" s="224"/>
    </row>
    <row r="23" spans="1:139"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  <c r="AM23" s="224"/>
      <c r="AN23" s="224"/>
      <c r="AO23" s="224"/>
      <c r="AP23" s="224"/>
      <c r="AQ23" s="224"/>
      <c r="AR23" s="224"/>
      <c r="AS23" s="224"/>
      <c r="AT23" s="224"/>
      <c r="AU23" s="224"/>
      <c r="AV23" s="224"/>
      <c r="AW23" s="224"/>
      <c r="AX23" s="224"/>
      <c r="AY23" s="224"/>
      <c r="AZ23" s="224"/>
      <c r="BA23" s="224"/>
      <c r="BB23" s="224"/>
      <c r="BC23" s="224"/>
      <c r="BD23" s="224"/>
      <c r="BE23" s="224"/>
      <c r="BF23" s="224"/>
      <c r="BG23" s="224"/>
      <c r="BH23" s="224"/>
      <c r="BI23" s="224"/>
      <c r="BJ23" s="224"/>
      <c r="BK23" s="224"/>
      <c r="BL23" s="224"/>
      <c r="BM23" s="224"/>
      <c r="BN23" s="224"/>
      <c r="BO23" s="224"/>
      <c r="BP23" s="224"/>
      <c r="BQ23" s="224"/>
      <c r="BR23" s="224"/>
      <c r="BS23" s="224"/>
      <c r="BT23" s="224"/>
      <c r="BU23" s="224"/>
      <c r="BV23" s="224"/>
      <c r="BW23" s="224"/>
      <c r="BX23" s="224"/>
      <c r="BY23" s="224"/>
      <c r="BZ23" s="224"/>
      <c r="CA23" s="224"/>
      <c r="CB23" s="224"/>
      <c r="CC23" s="224"/>
      <c r="CD23" s="224"/>
      <c r="CE23" s="224"/>
      <c r="CF23" s="224"/>
      <c r="CG23" s="224"/>
      <c r="CH23" s="224"/>
      <c r="CI23" s="224"/>
      <c r="CJ23" s="224"/>
      <c r="CK23" s="224"/>
      <c r="CL23" s="224"/>
      <c r="CM23" s="224"/>
      <c r="CN23" s="224"/>
      <c r="CO23" s="224"/>
      <c r="CP23" s="224"/>
      <c r="CQ23" s="224"/>
      <c r="CR23" s="224"/>
      <c r="CS23" s="224"/>
      <c r="CT23" s="224"/>
      <c r="CU23" s="224"/>
      <c r="CV23" s="224"/>
      <c r="CW23" s="224"/>
      <c r="CX23" s="224"/>
      <c r="CY23" s="224"/>
      <c r="CZ23" s="224"/>
      <c r="DA23" s="224"/>
      <c r="DB23" s="224"/>
      <c r="DC23" s="224"/>
      <c r="DD23" s="224"/>
      <c r="DE23" s="224"/>
      <c r="DF23" s="224"/>
      <c r="DG23" s="224"/>
      <c r="DH23" s="224"/>
      <c r="DI23" s="224"/>
      <c r="DJ23" s="224"/>
      <c r="DK23" s="224"/>
      <c r="DL23" s="224"/>
      <c r="DM23" s="224"/>
      <c r="DN23" s="224"/>
      <c r="DO23" s="224"/>
      <c r="DP23" s="224"/>
      <c r="DQ23" s="224"/>
      <c r="DR23" s="224"/>
      <c r="DS23" s="224"/>
      <c r="DT23" s="224"/>
      <c r="DU23" s="224"/>
      <c r="DV23" s="224"/>
      <c r="DW23" s="224"/>
      <c r="DX23" s="224"/>
      <c r="DY23" s="224"/>
      <c r="DZ23" s="224"/>
      <c r="EA23" s="224"/>
      <c r="EB23" s="224"/>
      <c r="EC23" s="224"/>
      <c r="ED23" s="224"/>
      <c r="EE23" s="224"/>
      <c r="EF23" s="224"/>
      <c r="EG23" s="224"/>
      <c r="EH23" s="224"/>
      <c r="EI23" s="224"/>
    </row>
    <row r="24" spans="1:139"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  <c r="AJ24" s="224"/>
      <c r="AK24" s="224"/>
      <c r="AL24" s="224"/>
      <c r="AM24" s="224"/>
      <c r="AN24" s="224"/>
      <c r="AO24" s="224"/>
      <c r="AP24" s="224"/>
      <c r="AQ24" s="224"/>
      <c r="AR24" s="224"/>
      <c r="AS24" s="224"/>
      <c r="AT24" s="224"/>
      <c r="AU24" s="224"/>
      <c r="AV24" s="224"/>
      <c r="AW24" s="224"/>
      <c r="AX24" s="224"/>
      <c r="AY24" s="224"/>
      <c r="AZ24" s="224"/>
      <c r="BA24" s="224"/>
      <c r="BB24" s="224"/>
      <c r="BC24" s="224"/>
      <c r="BD24" s="224"/>
      <c r="BE24" s="224"/>
      <c r="BF24" s="224"/>
      <c r="BG24" s="224"/>
      <c r="BH24" s="224"/>
      <c r="BI24" s="224"/>
      <c r="BJ24" s="224"/>
      <c r="BK24" s="224"/>
      <c r="BL24" s="224"/>
      <c r="BM24" s="224"/>
      <c r="BN24" s="224"/>
      <c r="BO24" s="224"/>
      <c r="BP24" s="224"/>
      <c r="BQ24" s="224"/>
      <c r="BR24" s="224"/>
      <c r="BS24" s="224"/>
      <c r="BT24" s="224"/>
      <c r="BU24" s="224"/>
      <c r="BV24" s="224"/>
      <c r="BW24" s="224"/>
      <c r="BX24" s="224"/>
      <c r="BY24" s="224"/>
      <c r="BZ24" s="224"/>
      <c r="CA24" s="224"/>
      <c r="CB24" s="224"/>
      <c r="CC24" s="224"/>
      <c r="CD24" s="224"/>
      <c r="CE24" s="224"/>
      <c r="CF24" s="224"/>
      <c r="CG24" s="224"/>
      <c r="CH24" s="224"/>
      <c r="CI24" s="224"/>
      <c r="CJ24" s="224"/>
      <c r="CK24" s="224"/>
      <c r="CL24" s="224"/>
      <c r="CM24" s="224"/>
      <c r="CN24" s="224"/>
      <c r="CO24" s="224"/>
      <c r="CP24" s="224"/>
      <c r="CQ24" s="224"/>
      <c r="CR24" s="224"/>
      <c r="CS24" s="224"/>
      <c r="CT24" s="224"/>
      <c r="CU24" s="224"/>
      <c r="CV24" s="224"/>
      <c r="CW24" s="224"/>
      <c r="CX24" s="224"/>
      <c r="CY24" s="224"/>
      <c r="CZ24" s="224"/>
      <c r="DA24" s="224"/>
      <c r="DB24" s="224"/>
      <c r="DC24" s="224"/>
      <c r="DD24" s="224"/>
      <c r="DE24" s="224"/>
      <c r="DF24" s="224"/>
      <c r="DG24" s="224"/>
      <c r="DH24" s="224"/>
      <c r="DI24" s="224"/>
      <c r="DJ24" s="224"/>
      <c r="DK24" s="224"/>
      <c r="DL24" s="224"/>
      <c r="DM24" s="224"/>
      <c r="DN24" s="224"/>
      <c r="DO24" s="224"/>
      <c r="DP24" s="224"/>
      <c r="DQ24" s="224"/>
      <c r="DR24" s="224"/>
      <c r="DS24" s="224"/>
      <c r="DT24" s="224"/>
      <c r="DU24" s="224"/>
      <c r="DV24" s="224"/>
      <c r="DW24" s="224"/>
      <c r="DX24" s="224"/>
      <c r="DY24" s="224"/>
      <c r="DZ24" s="224"/>
      <c r="EA24" s="224"/>
      <c r="EB24" s="224"/>
      <c r="EC24" s="224"/>
      <c r="ED24" s="224"/>
      <c r="EE24" s="224"/>
      <c r="EF24" s="224"/>
      <c r="EG24" s="224"/>
      <c r="EH24" s="224"/>
      <c r="EI24" s="224"/>
    </row>
    <row r="25" spans="1:139"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  <c r="AM25" s="224"/>
      <c r="AN25" s="224"/>
      <c r="AO25" s="224"/>
      <c r="AP25" s="224"/>
      <c r="AQ25" s="224"/>
      <c r="AR25" s="224"/>
      <c r="AS25" s="224"/>
      <c r="AT25" s="224"/>
      <c r="AU25" s="224"/>
      <c r="AV25" s="224"/>
      <c r="AW25" s="224"/>
      <c r="AX25" s="224"/>
      <c r="AY25" s="224"/>
      <c r="AZ25" s="224"/>
      <c r="BA25" s="224"/>
      <c r="BB25" s="224"/>
      <c r="BC25" s="224"/>
      <c r="BD25" s="224"/>
      <c r="BE25" s="224"/>
      <c r="BF25" s="224"/>
      <c r="BG25" s="224"/>
      <c r="BH25" s="224"/>
      <c r="BI25" s="224"/>
      <c r="BJ25" s="224"/>
      <c r="BK25" s="224"/>
      <c r="BL25" s="224"/>
      <c r="BM25" s="224"/>
      <c r="BN25" s="224"/>
      <c r="BO25" s="224"/>
      <c r="BP25" s="224"/>
      <c r="BQ25" s="224"/>
      <c r="BR25" s="224"/>
      <c r="BS25" s="224"/>
      <c r="BT25" s="224"/>
      <c r="BU25" s="224"/>
      <c r="BV25" s="224"/>
      <c r="BW25" s="224"/>
      <c r="BX25" s="224"/>
      <c r="BY25" s="224"/>
      <c r="BZ25" s="224"/>
      <c r="CA25" s="224"/>
      <c r="CB25" s="224"/>
      <c r="CC25" s="224"/>
      <c r="CD25" s="224"/>
      <c r="CE25" s="224"/>
      <c r="CF25" s="224"/>
      <c r="CG25" s="224"/>
      <c r="CH25" s="224"/>
      <c r="CI25" s="224"/>
      <c r="CJ25" s="224"/>
      <c r="CK25" s="224"/>
      <c r="CL25" s="224"/>
      <c r="CM25" s="224"/>
      <c r="CN25" s="224"/>
      <c r="CO25" s="224"/>
      <c r="CP25" s="224"/>
      <c r="CQ25" s="224"/>
      <c r="CR25" s="224"/>
      <c r="CS25" s="224"/>
      <c r="CT25" s="224"/>
      <c r="CU25" s="224"/>
      <c r="CV25" s="224"/>
      <c r="CW25" s="224"/>
      <c r="CX25" s="224"/>
      <c r="CY25" s="224"/>
      <c r="CZ25" s="224"/>
      <c r="DA25" s="224"/>
      <c r="DB25" s="224"/>
      <c r="DC25" s="224"/>
      <c r="DD25" s="224"/>
      <c r="DE25" s="224"/>
      <c r="DF25" s="224"/>
      <c r="DG25" s="224"/>
      <c r="DH25" s="224"/>
      <c r="DI25" s="224"/>
      <c r="DJ25" s="224"/>
      <c r="DK25" s="224"/>
      <c r="DL25" s="224"/>
      <c r="DM25" s="224"/>
      <c r="DN25" s="224"/>
      <c r="DO25" s="224"/>
      <c r="DP25" s="224"/>
      <c r="DQ25" s="224"/>
      <c r="DR25" s="224"/>
      <c r="DS25" s="224"/>
      <c r="DT25" s="224"/>
      <c r="DU25" s="224"/>
      <c r="DV25" s="224"/>
      <c r="DW25" s="224"/>
      <c r="DX25" s="224"/>
      <c r="DY25" s="224"/>
      <c r="DZ25" s="224"/>
      <c r="EA25" s="224"/>
      <c r="EB25" s="224"/>
      <c r="EC25" s="224"/>
      <c r="ED25" s="224"/>
      <c r="EE25" s="224"/>
      <c r="EF25" s="224"/>
      <c r="EG25" s="224"/>
      <c r="EH25" s="224"/>
      <c r="EI25" s="224"/>
    </row>
    <row r="26" spans="1:139" ht="15" customHeight="1"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  <c r="AM26" s="224"/>
      <c r="AN26" s="224"/>
      <c r="AO26" s="224"/>
      <c r="AP26" s="224"/>
      <c r="AQ26" s="224"/>
      <c r="AR26" s="224"/>
      <c r="AS26" s="224"/>
      <c r="AT26" s="224"/>
      <c r="AU26" s="224"/>
      <c r="AV26" s="224"/>
      <c r="AW26" s="224"/>
      <c r="AX26" s="224"/>
      <c r="AY26" s="224"/>
      <c r="AZ26" s="224"/>
      <c r="BA26" s="224"/>
      <c r="BB26" s="224"/>
      <c r="BC26" s="224"/>
      <c r="BD26" s="224"/>
      <c r="BE26" s="224"/>
      <c r="BF26" s="224"/>
      <c r="BG26" s="224"/>
      <c r="BH26" s="224"/>
      <c r="BI26" s="224"/>
      <c r="BJ26" s="224"/>
      <c r="BK26" s="224"/>
      <c r="BL26" s="224"/>
      <c r="BM26" s="224"/>
      <c r="BN26" s="224"/>
      <c r="BO26" s="224"/>
      <c r="BP26" s="224"/>
      <c r="BQ26" s="224"/>
      <c r="BR26" s="224"/>
      <c r="BS26" s="224"/>
      <c r="BT26" s="224"/>
      <c r="BU26" s="224"/>
      <c r="BV26" s="224"/>
      <c r="BW26" s="224"/>
      <c r="BX26" s="224"/>
      <c r="BY26" s="224"/>
      <c r="BZ26" s="224"/>
      <c r="CA26" s="224"/>
      <c r="CB26" s="224"/>
      <c r="CC26" s="224"/>
      <c r="CD26" s="224"/>
      <c r="CE26" s="224"/>
      <c r="CF26" s="224"/>
      <c r="CG26" s="224"/>
      <c r="CH26" s="224"/>
      <c r="CI26" s="224"/>
      <c r="CJ26" s="224"/>
      <c r="CK26" s="224"/>
      <c r="CL26" s="224"/>
      <c r="CM26" s="224"/>
      <c r="CN26" s="224"/>
      <c r="CO26" s="224"/>
      <c r="CP26" s="224"/>
      <c r="CQ26" s="224"/>
      <c r="CR26" s="224"/>
      <c r="CS26" s="224"/>
      <c r="CT26" s="224"/>
      <c r="CU26" s="224"/>
      <c r="CV26" s="224"/>
      <c r="CW26" s="224"/>
      <c r="CX26" s="224"/>
      <c r="CY26" s="224"/>
      <c r="CZ26" s="224"/>
      <c r="DA26" s="224"/>
      <c r="DB26" s="224"/>
      <c r="DC26" s="224"/>
      <c r="DD26" s="224"/>
      <c r="DE26" s="224"/>
      <c r="DF26" s="224"/>
      <c r="DG26" s="224"/>
      <c r="DH26" s="224"/>
      <c r="DI26" s="224"/>
      <c r="DJ26" s="224"/>
      <c r="DK26" s="224"/>
      <c r="DL26" s="224"/>
      <c r="DM26" s="224"/>
      <c r="DN26" s="224"/>
      <c r="DO26" s="224"/>
      <c r="DP26" s="224"/>
      <c r="DQ26" s="224"/>
      <c r="DR26" s="224"/>
      <c r="DS26" s="224"/>
      <c r="DT26" s="224"/>
      <c r="DU26" s="224"/>
      <c r="DV26" s="224"/>
      <c r="DW26" s="224"/>
      <c r="DX26" s="224"/>
      <c r="DY26" s="224"/>
      <c r="DZ26" s="224"/>
      <c r="EA26" s="224"/>
      <c r="EB26" s="224"/>
      <c r="EC26" s="224"/>
      <c r="ED26" s="224"/>
      <c r="EE26" s="224"/>
      <c r="EF26" s="224"/>
      <c r="EG26" s="224"/>
      <c r="EH26" s="224"/>
      <c r="EI26" s="224"/>
    </row>
    <row r="27" spans="1:139" ht="15" customHeight="1"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  <c r="AM27" s="224"/>
      <c r="AN27" s="224"/>
      <c r="AO27" s="224"/>
      <c r="AP27" s="224"/>
      <c r="AQ27" s="224"/>
      <c r="AR27" s="224"/>
      <c r="AS27" s="224"/>
      <c r="AT27" s="224"/>
      <c r="AU27" s="224"/>
      <c r="AV27" s="224"/>
      <c r="AW27" s="224"/>
      <c r="AX27" s="224"/>
      <c r="AY27" s="224"/>
      <c r="AZ27" s="224"/>
      <c r="BA27" s="224"/>
      <c r="BB27" s="224"/>
      <c r="BC27" s="224"/>
      <c r="BD27" s="224"/>
      <c r="BE27" s="224"/>
      <c r="BF27" s="224"/>
      <c r="BG27" s="224"/>
      <c r="BH27" s="224"/>
      <c r="BI27" s="224"/>
      <c r="BJ27" s="224"/>
      <c r="BK27" s="224"/>
      <c r="BL27" s="224"/>
      <c r="BM27" s="224"/>
      <c r="BN27" s="224"/>
      <c r="BO27" s="224"/>
      <c r="BP27" s="224"/>
      <c r="BQ27" s="224"/>
      <c r="BR27" s="224"/>
      <c r="BS27" s="224"/>
      <c r="BT27" s="224"/>
      <c r="BU27" s="224"/>
      <c r="BV27" s="224"/>
      <c r="BW27" s="224"/>
      <c r="BX27" s="224"/>
      <c r="BY27" s="224"/>
      <c r="BZ27" s="224"/>
      <c r="CA27" s="224"/>
      <c r="CB27" s="224"/>
      <c r="CC27" s="224"/>
      <c r="CD27" s="224"/>
      <c r="CE27" s="224"/>
      <c r="CF27" s="224"/>
      <c r="CG27" s="224"/>
      <c r="CH27" s="224"/>
      <c r="CI27" s="224"/>
      <c r="CJ27" s="224"/>
      <c r="CK27" s="224"/>
      <c r="CL27" s="224"/>
      <c r="CM27" s="224"/>
      <c r="CN27" s="224"/>
      <c r="CO27" s="224"/>
      <c r="CP27" s="224"/>
      <c r="CQ27" s="224"/>
      <c r="CR27" s="224"/>
      <c r="CS27" s="224"/>
      <c r="CT27" s="224"/>
      <c r="CU27" s="224"/>
      <c r="CV27" s="224"/>
      <c r="CW27" s="224"/>
      <c r="CX27" s="224"/>
      <c r="CY27" s="224"/>
      <c r="CZ27" s="224"/>
      <c r="DA27" s="224"/>
      <c r="DB27" s="224"/>
      <c r="DC27" s="224"/>
      <c r="DD27" s="224"/>
      <c r="DE27" s="224"/>
      <c r="DF27" s="224"/>
      <c r="DG27" s="224"/>
      <c r="DH27" s="224"/>
      <c r="DI27" s="224"/>
      <c r="DJ27" s="224"/>
      <c r="DK27" s="224"/>
      <c r="DL27" s="224"/>
      <c r="DM27" s="224"/>
      <c r="DN27" s="224"/>
      <c r="DO27" s="224"/>
      <c r="DP27" s="224"/>
      <c r="DQ27" s="224"/>
      <c r="DR27" s="224"/>
      <c r="DS27" s="224"/>
      <c r="DT27" s="224"/>
      <c r="DU27" s="224"/>
      <c r="DV27" s="224"/>
      <c r="DW27" s="224"/>
      <c r="DX27" s="224"/>
      <c r="DY27" s="224"/>
      <c r="DZ27" s="224"/>
      <c r="EA27" s="224"/>
      <c r="EB27" s="224"/>
      <c r="EC27" s="224"/>
      <c r="ED27" s="224"/>
      <c r="EE27" s="224"/>
      <c r="EF27" s="224"/>
      <c r="EG27" s="224"/>
      <c r="EH27" s="224"/>
      <c r="EI27" s="224"/>
    </row>
    <row r="28" spans="1:139" ht="15.75">
      <c r="A28" s="7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  <c r="AM28" s="224"/>
      <c r="AN28" s="224"/>
      <c r="AO28" s="224"/>
      <c r="AP28" s="224"/>
      <c r="AQ28" s="224"/>
      <c r="AR28" s="224"/>
      <c r="AS28" s="224"/>
      <c r="AT28" s="224"/>
      <c r="AU28" s="224"/>
      <c r="AV28" s="224"/>
      <c r="AW28" s="224"/>
      <c r="AX28" s="224"/>
      <c r="AY28" s="224"/>
      <c r="AZ28" s="224"/>
      <c r="BA28" s="224"/>
      <c r="BB28" s="224"/>
      <c r="BC28" s="224"/>
      <c r="BD28" s="224"/>
      <c r="BE28" s="224"/>
      <c r="BF28" s="224"/>
      <c r="BG28" s="224"/>
      <c r="BH28" s="224"/>
      <c r="BI28" s="224"/>
      <c r="BJ28" s="224"/>
      <c r="BK28" s="224"/>
      <c r="BL28" s="224"/>
      <c r="BM28" s="224"/>
      <c r="BN28" s="224"/>
      <c r="BO28" s="224"/>
      <c r="BP28" s="224"/>
      <c r="BQ28" s="224"/>
      <c r="BR28" s="224"/>
      <c r="BS28" s="224"/>
      <c r="BT28" s="224"/>
      <c r="BU28" s="224"/>
      <c r="BV28" s="224"/>
      <c r="BW28" s="224"/>
      <c r="BX28" s="224"/>
      <c r="BY28" s="224"/>
      <c r="BZ28" s="224"/>
      <c r="CA28" s="224"/>
      <c r="CB28" s="224"/>
      <c r="CC28" s="224"/>
      <c r="CD28" s="224"/>
      <c r="CE28" s="224"/>
      <c r="CF28" s="224"/>
      <c r="CG28" s="224"/>
      <c r="CH28" s="224"/>
      <c r="CI28" s="224"/>
      <c r="CJ28" s="224"/>
      <c r="CK28" s="224"/>
      <c r="CL28" s="224"/>
      <c r="CM28" s="224"/>
      <c r="CN28" s="224"/>
      <c r="CO28" s="224"/>
      <c r="CP28" s="224"/>
      <c r="CQ28" s="224"/>
      <c r="CR28" s="224"/>
      <c r="CS28" s="224"/>
      <c r="CT28" s="224"/>
      <c r="CU28" s="224"/>
      <c r="CV28" s="224"/>
      <c r="CW28" s="224"/>
      <c r="CX28" s="224"/>
      <c r="CY28" s="224"/>
      <c r="CZ28" s="224"/>
      <c r="DA28" s="224"/>
      <c r="DB28" s="224"/>
      <c r="DC28" s="224"/>
      <c r="DD28" s="224"/>
      <c r="DE28" s="224"/>
      <c r="DF28" s="224"/>
      <c r="DG28" s="224"/>
      <c r="DH28" s="224"/>
      <c r="DI28" s="224"/>
      <c r="DJ28" s="224"/>
      <c r="DK28" s="224"/>
      <c r="DL28" s="224"/>
      <c r="DM28" s="224"/>
      <c r="DN28" s="224"/>
      <c r="DO28" s="224"/>
      <c r="DP28" s="224"/>
      <c r="DQ28" s="224"/>
      <c r="DR28" s="224"/>
      <c r="DS28" s="224"/>
      <c r="DT28" s="224"/>
      <c r="DU28" s="224"/>
      <c r="DV28" s="224"/>
      <c r="DW28" s="224"/>
      <c r="DX28" s="224"/>
      <c r="DY28" s="224"/>
      <c r="DZ28" s="224"/>
      <c r="EA28" s="224"/>
      <c r="EB28" s="224"/>
      <c r="EC28" s="224"/>
      <c r="ED28" s="224"/>
      <c r="EE28" s="224"/>
      <c r="EF28" s="224"/>
      <c r="EG28" s="224"/>
      <c r="EH28" s="224"/>
      <c r="EI28" s="224"/>
    </row>
    <row r="29" spans="1:139"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  <c r="AJ29" s="224"/>
      <c r="AK29" s="224"/>
      <c r="AL29" s="224"/>
      <c r="AM29" s="224"/>
      <c r="AN29" s="224"/>
      <c r="AO29" s="224"/>
      <c r="AP29" s="224"/>
      <c r="AQ29" s="224"/>
      <c r="AR29" s="224"/>
      <c r="AS29" s="224"/>
      <c r="AT29" s="224"/>
      <c r="AU29" s="224"/>
      <c r="AV29" s="224"/>
      <c r="AW29" s="224"/>
      <c r="AX29" s="224"/>
      <c r="AY29" s="224"/>
      <c r="AZ29" s="224"/>
      <c r="BA29" s="224"/>
      <c r="BB29" s="224"/>
      <c r="BC29" s="224"/>
      <c r="BD29" s="224"/>
      <c r="BE29" s="224"/>
      <c r="BF29" s="224"/>
      <c r="BG29" s="224"/>
      <c r="BH29" s="224"/>
      <c r="BI29" s="224"/>
      <c r="BJ29" s="224"/>
      <c r="BK29" s="224"/>
      <c r="BL29" s="224"/>
      <c r="BM29" s="224"/>
      <c r="BN29" s="224"/>
      <c r="BO29" s="224"/>
      <c r="BP29" s="224"/>
      <c r="BQ29" s="224"/>
      <c r="BR29" s="224"/>
      <c r="BS29" s="224"/>
      <c r="BT29" s="224"/>
      <c r="BU29" s="224"/>
      <c r="BV29" s="224"/>
      <c r="BW29" s="224"/>
      <c r="BX29" s="224"/>
      <c r="BY29" s="224"/>
      <c r="BZ29" s="224"/>
      <c r="CA29" s="224"/>
      <c r="CB29" s="224"/>
      <c r="CC29" s="224"/>
      <c r="CD29" s="224"/>
      <c r="CE29" s="224"/>
      <c r="CF29" s="224"/>
      <c r="CG29" s="224"/>
      <c r="CH29" s="224"/>
      <c r="CI29" s="224"/>
      <c r="CJ29" s="224"/>
      <c r="CK29" s="224"/>
      <c r="CL29" s="224"/>
      <c r="CM29" s="224"/>
      <c r="CN29" s="224"/>
      <c r="CO29" s="224"/>
      <c r="CP29" s="224"/>
      <c r="CQ29" s="224"/>
      <c r="CR29" s="224"/>
      <c r="CS29" s="224"/>
      <c r="CT29" s="224"/>
      <c r="CU29" s="224"/>
      <c r="CV29" s="224"/>
      <c r="CW29" s="224"/>
      <c r="CX29" s="224"/>
      <c r="CY29" s="224"/>
      <c r="CZ29" s="224"/>
      <c r="DA29" s="224"/>
      <c r="DB29" s="224"/>
      <c r="DC29" s="224"/>
      <c r="DD29" s="224"/>
      <c r="DE29" s="224"/>
      <c r="DF29" s="224"/>
      <c r="DG29" s="224"/>
      <c r="DH29" s="224"/>
      <c r="DI29" s="224"/>
      <c r="DJ29" s="224"/>
      <c r="DK29" s="224"/>
      <c r="DL29" s="224"/>
      <c r="DM29" s="224"/>
      <c r="DN29" s="224"/>
      <c r="DO29" s="224"/>
      <c r="DP29" s="224"/>
      <c r="DQ29" s="224"/>
      <c r="DR29" s="224"/>
      <c r="DS29" s="224"/>
      <c r="DT29" s="224"/>
      <c r="DU29" s="224"/>
      <c r="DV29" s="224"/>
      <c r="DW29" s="224"/>
      <c r="DX29" s="224"/>
      <c r="DY29" s="224"/>
      <c r="DZ29" s="224"/>
      <c r="EA29" s="224"/>
      <c r="EB29" s="224"/>
      <c r="EC29" s="224"/>
      <c r="ED29" s="224"/>
      <c r="EE29" s="224"/>
      <c r="EF29" s="224"/>
      <c r="EG29" s="224"/>
      <c r="EH29" s="224"/>
      <c r="EI29" s="224"/>
    </row>
    <row r="30" spans="1:139"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/>
      <c r="CY30" s="224"/>
      <c r="CZ30" s="224"/>
      <c r="DA30" s="224"/>
      <c r="DB30" s="224"/>
      <c r="DC30" s="224"/>
      <c r="DD30" s="224"/>
      <c r="DE30" s="224"/>
      <c r="DF30" s="224"/>
      <c r="DG30" s="224"/>
      <c r="DH30" s="224"/>
      <c r="DI30" s="224"/>
      <c r="DJ30" s="224"/>
      <c r="DK30" s="224"/>
      <c r="DL30" s="224"/>
      <c r="DM30" s="224"/>
      <c r="DN30" s="224"/>
      <c r="DO30" s="224"/>
      <c r="DP30" s="224"/>
      <c r="DQ30" s="224"/>
      <c r="DR30" s="224"/>
      <c r="DS30" s="224"/>
      <c r="DT30" s="224"/>
      <c r="DU30" s="224"/>
      <c r="DV30" s="224"/>
      <c r="DW30" s="224"/>
      <c r="DX30" s="224"/>
      <c r="DY30" s="224"/>
      <c r="DZ30" s="224"/>
      <c r="EA30" s="224"/>
      <c r="EB30" s="224"/>
      <c r="EC30" s="224"/>
      <c r="ED30" s="224"/>
      <c r="EE30" s="224"/>
      <c r="EF30" s="224"/>
      <c r="EG30" s="224"/>
      <c r="EH30" s="224"/>
      <c r="EI30" s="224"/>
    </row>
    <row r="31" spans="1:139"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  <c r="AM31" s="224"/>
      <c r="AN31" s="224"/>
      <c r="AO31" s="224"/>
      <c r="AP31" s="224"/>
      <c r="AQ31" s="224"/>
      <c r="AR31" s="224"/>
      <c r="AS31" s="224"/>
      <c r="AT31" s="224"/>
      <c r="AU31" s="224"/>
      <c r="AV31" s="224"/>
      <c r="AW31" s="224"/>
      <c r="AX31" s="224"/>
      <c r="AY31" s="224"/>
      <c r="AZ31" s="224"/>
      <c r="BA31" s="224"/>
      <c r="BB31" s="224"/>
      <c r="BC31" s="224"/>
      <c r="BD31" s="224"/>
      <c r="BE31" s="224"/>
      <c r="BF31" s="224"/>
      <c r="BG31" s="224"/>
      <c r="BH31" s="224"/>
      <c r="BI31" s="224"/>
      <c r="BJ31" s="224"/>
      <c r="BK31" s="224"/>
      <c r="BL31" s="224"/>
      <c r="BM31" s="224"/>
      <c r="BN31" s="224"/>
      <c r="BO31" s="224"/>
      <c r="BP31" s="224"/>
      <c r="BQ31" s="224"/>
      <c r="BR31" s="224"/>
      <c r="BS31" s="224"/>
      <c r="BT31" s="224"/>
      <c r="BU31" s="224"/>
      <c r="BV31" s="224"/>
      <c r="BW31" s="224"/>
      <c r="BX31" s="224"/>
      <c r="BY31" s="224"/>
      <c r="BZ31" s="224"/>
      <c r="CA31" s="224"/>
      <c r="CB31" s="224"/>
      <c r="CC31" s="224"/>
      <c r="CD31" s="224"/>
      <c r="CE31" s="224"/>
      <c r="CF31" s="224"/>
      <c r="CG31" s="224"/>
      <c r="CH31" s="224"/>
      <c r="CI31" s="224"/>
      <c r="CJ31" s="224"/>
      <c r="CK31" s="224"/>
      <c r="CL31" s="224"/>
      <c r="CM31" s="224"/>
      <c r="CN31" s="224"/>
      <c r="CO31" s="224"/>
      <c r="CP31" s="224"/>
      <c r="CQ31" s="224"/>
      <c r="CR31" s="224"/>
      <c r="CS31" s="224"/>
      <c r="CT31" s="224"/>
      <c r="CU31" s="224"/>
      <c r="CV31" s="224"/>
      <c r="CW31" s="224"/>
      <c r="CX31" s="224"/>
      <c r="CY31" s="224"/>
      <c r="CZ31" s="224"/>
      <c r="DA31" s="224"/>
      <c r="DB31" s="224"/>
      <c r="DC31" s="224"/>
      <c r="DD31" s="224"/>
      <c r="DE31" s="224"/>
      <c r="DF31" s="224"/>
      <c r="DG31" s="224"/>
      <c r="DH31" s="224"/>
      <c r="DI31" s="224"/>
      <c r="DJ31" s="224"/>
      <c r="DK31" s="224"/>
      <c r="DL31" s="224"/>
      <c r="DM31" s="224"/>
      <c r="DN31" s="224"/>
      <c r="DO31" s="224"/>
      <c r="DP31" s="224"/>
      <c r="DQ31" s="224"/>
      <c r="DR31" s="224"/>
      <c r="DS31" s="224"/>
      <c r="DT31" s="224"/>
      <c r="DU31" s="224"/>
      <c r="DV31" s="224"/>
      <c r="DW31" s="224"/>
      <c r="DX31" s="224"/>
      <c r="DY31" s="224"/>
      <c r="DZ31" s="224"/>
      <c r="EA31" s="224"/>
      <c r="EB31" s="224"/>
      <c r="EC31" s="224"/>
      <c r="ED31" s="224"/>
      <c r="EE31" s="224"/>
      <c r="EF31" s="224"/>
      <c r="EG31" s="224"/>
      <c r="EH31" s="224"/>
      <c r="EI31" s="224"/>
    </row>
    <row r="32" spans="1:139"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  <c r="AJ32" s="224"/>
      <c r="AK32" s="224"/>
      <c r="AL32" s="224"/>
      <c r="AM32" s="224"/>
      <c r="AN32" s="224"/>
      <c r="AO32" s="224"/>
      <c r="AP32" s="224"/>
      <c r="AQ32" s="224"/>
      <c r="AR32" s="224"/>
      <c r="AS32" s="224"/>
      <c r="AT32" s="224"/>
      <c r="AU32" s="224"/>
      <c r="AV32" s="224"/>
      <c r="AW32" s="224"/>
      <c r="AX32" s="224"/>
      <c r="AY32" s="224"/>
      <c r="AZ32" s="224"/>
      <c r="BA32" s="224"/>
      <c r="BB32" s="224"/>
      <c r="BC32" s="224"/>
      <c r="BD32" s="224"/>
      <c r="BE32" s="224"/>
      <c r="BF32" s="224"/>
      <c r="BG32" s="224"/>
      <c r="BH32" s="224"/>
      <c r="BI32" s="224"/>
      <c r="BJ32" s="224"/>
      <c r="BK32" s="224"/>
      <c r="BL32" s="224"/>
      <c r="BM32" s="224"/>
      <c r="BN32" s="224"/>
      <c r="BO32" s="224"/>
      <c r="BP32" s="224"/>
      <c r="BQ32" s="224"/>
      <c r="BR32" s="224"/>
      <c r="BS32" s="224"/>
      <c r="BT32" s="224"/>
      <c r="BU32" s="224"/>
      <c r="BV32" s="224"/>
      <c r="BW32" s="224"/>
      <c r="BX32" s="224"/>
      <c r="BY32" s="224"/>
      <c r="BZ32" s="224"/>
      <c r="CA32" s="224"/>
      <c r="CB32" s="224"/>
      <c r="CC32" s="224"/>
      <c r="CD32" s="224"/>
      <c r="CE32" s="224"/>
      <c r="CF32" s="224"/>
      <c r="CG32" s="224"/>
      <c r="CH32" s="224"/>
      <c r="CI32" s="224"/>
      <c r="CJ32" s="224"/>
      <c r="CK32" s="224"/>
      <c r="CL32" s="224"/>
      <c r="CM32" s="224"/>
      <c r="CN32" s="224"/>
      <c r="CO32" s="224"/>
      <c r="CP32" s="224"/>
      <c r="CQ32" s="224"/>
      <c r="CR32" s="224"/>
      <c r="CS32" s="224"/>
      <c r="CT32" s="224"/>
      <c r="CU32" s="224"/>
      <c r="CV32" s="224"/>
      <c r="CW32" s="224"/>
      <c r="CX32" s="224"/>
      <c r="CY32" s="224"/>
      <c r="CZ32" s="224"/>
      <c r="DA32" s="224"/>
      <c r="DB32" s="224"/>
      <c r="DC32" s="224"/>
      <c r="DD32" s="224"/>
      <c r="DE32" s="224"/>
      <c r="DF32" s="224"/>
      <c r="DG32" s="224"/>
      <c r="DH32" s="224"/>
      <c r="DI32" s="224"/>
      <c r="DJ32" s="224"/>
      <c r="DK32" s="224"/>
      <c r="DL32" s="224"/>
      <c r="DM32" s="224"/>
      <c r="DN32" s="224"/>
      <c r="DO32" s="224"/>
      <c r="DP32" s="224"/>
      <c r="DQ32" s="224"/>
      <c r="DR32" s="224"/>
      <c r="DS32" s="224"/>
      <c r="DT32" s="224"/>
      <c r="DU32" s="224"/>
      <c r="DV32" s="224"/>
      <c r="DW32" s="224"/>
      <c r="DX32" s="224"/>
      <c r="DY32" s="224"/>
      <c r="DZ32" s="224"/>
      <c r="EA32" s="224"/>
      <c r="EB32" s="224"/>
      <c r="EC32" s="224"/>
      <c r="ED32" s="224"/>
      <c r="EE32" s="224"/>
      <c r="EF32" s="224"/>
      <c r="EG32" s="224"/>
      <c r="EH32" s="224"/>
      <c r="EI32" s="224"/>
    </row>
    <row r="33" spans="1:139"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  <c r="AM33" s="224"/>
      <c r="AN33" s="224"/>
      <c r="AO33" s="224"/>
      <c r="AP33" s="224"/>
      <c r="AQ33" s="224"/>
      <c r="AR33" s="224"/>
      <c r="AS33" s="224"/>
      <c r="AT33" s="224"/>
      <c r="AU33" s="224"/>
      <c r="AV33" s="224"/>
      <c r="AW33" s="224"/>
      <c r="AX33" s="224"/>
      <c r="AY33" s="224"/>
      <c r="AZ33" s="224"/>
      <c r="BA33" s="224"/>
      <c r="BB33" s="224"/>
      <c r="BC33" s="224"/>
      <c r="BD33" s="224"/>
      <c r="BE33" s="224"/>
      <c r="BF33" s="224"/>
      <c r="BG33" s="224"/>
      <c r="BH33" s="224"/>
      <c r="BI33" s="224"/>
      <c r="BJ33" s="224"/>
      <c r="BK33" s="224"/>
      <c r="BL33" s="224"/>
      <c r="BM33" s="224"/>
      <c r="BN33" s="224"/>
      <c r="BO33" s="224"/>
      <c r="BP33" s="224"/>
      <c r="BQ33" s="224"/>
      <c r="BR33" s="224"/>
      <c r="BS33" s="224"/>
      <c r="BT33" s="224"/>
      <c r="BU33" s="224"/>
      <c r="BV33" s="224"/>
      <c r="BW33" s="224"/>
      <c r="BX33" s="224"/>
      <c r="BY33" s="224"/>
      <c r="BZ33" s="224"/>
      <c r="CA33" s="224"/>
      <c r="CB33" s="224"/>
      <c r="CC33" s="224"/>
      <c r="CD33" s="224"/>
      <c r="CE33" s="224"/>
      <c r="CF33" s="224"/>
      <c r="CG33" s="224"/>
      <c r="CH33" s="224"/>
      <c r="CI33" s="224"/>
      <c r="CJ33" s="224"/>
      <c r="CK33" s="224"/>
      <c r="CL33" s="224"/>
      <c r="CM33" s="224"/>
      <c r="CN33" s="224"/>
      <c r="CO33" s="224"/>
      <c r="CP33" s="224"/>
      <c r="CQ33" s="224"/>
      <c r="CR33" s="224"/>
      <c r="CS33" s="224"/>
      <c r="CT33" s="224"/>
      <c r="CU33" s="224"/>
      <c r="CV33" s="224"/>
      <c r="CW33" s="224"/>
      <c r="CX33" s="224"/>
      <c r="CY33" s="224"/>
      <c r="CZ33" s="224"/>
      <c r="DA33" s="224"/>
      <c r="DB33" s="224"/>
      <c r="DC33" s="224"/>
      <c r="DD33" s="224"/>
      <c r="DE33" s="224"/>
      <c r="DF33" s="224"/>
      <c r="DG33" s="224"/>
      <c r="DH33" s="224"/>
      <c r="DI33" s="224"/>
      <c r="DJ33" s="224"/>
      <c r="DK33" s="224"/>
      <c r="DL33" s="224"/>
      <c r="DM33" s="224"/>
      <c r="DN33" s="224"/>
      <c r="DO33" s="224"/>
      <c r="DP33" s="224"/>
      <c r="DQ33" s="224"/>
      <c r="DR33" s="224"/>
      <c r="DS33" s="224"/>
      <c r="DT33" s="224"/>
      <c r="DU33" s="224"/>
      <c r="DV33" s="224"/>
      <c r="DW33" s="224"/>
      <c r="DX33" s="224"/>
      <c r="DY33" s="224"/>
      <c r="DZ33" s="224"/>
      <c r="EA33" s="224"/>
      <c r="EB33" s="224"/>
      <c r="EC33" s="224"/>
      <c r="ED33" s="224"/>
      <c r="EE33" s="224"/>
      <c r="EF33" s="224"/>
      <c r="EG33" s="224"/>
      <c r="EH33" s="224"/>
      <c r="EI33" s="224"/>
    </row>
    <row r="34" spans="1:139">
      <c r="A34" s="224"/>
      <c r="B34" s="222"/>
      <c r="C34" s="222"/>
      <c r="D34" s="222"/>
      <c r="E34" s="222"/>
      <c r="F34" s="222"/>
      <c r="G34" s="222"/>
      <c r="H34" s="222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  <c r="AJ34" s="224"/>
      <c r="AK34" s="224"/>
      <c r="AL34" s="224"/>
      <c r="AM34" s="224"/>
      <c r="AN34" s="224"/>
      <c r="AO34" s="224"/>
      <c r="AP34" s="224"/>
      <c r="AQ34" s="224"/>
      <c r="AR34" s="224"/>
      <c r="AS34" s="224"/>
      <c r="AT34" s="224"/>
      <c r="AU34" s="224"/>
      <c r="AV34" s="224"/>
      <c r="AW34" s="224"/>
      <c r="AX34" s="224"/>
      <c r="AY34" s="224"/>
      <c r="AZ34" s="224"/>
      <c r="BA34" s="224"/>
      <c r="BB34" s="224"/>
      <c r="BC34" s="224"/>
      <c r="BD34" s="224"/>
      <c r="BE34" s="224"/>
      <c r="BF34" s="224"/>
      <c r="BG34" s="224"/>
      <c r="BH34" s="224"/>
      <c r="BI34" s="224"/>
      <c r="BJ34" s="224"/>
      <c r="BK34" s="224"/>
      <c r="BL34" s="224"/>
      <c r="BM34" s="224"/>
      <c r="BN34" s="224"/>
      <c r="BO34" s="224"/>
      <c r="BP34" s="224"/>
      <c r="BQ34" s="224"/>
      <c r="BR34" s="224"/>
      <c r="BS34" s="224"/>
      <c r="BT34" s="224"/>
      <c r="BU34" s="224"/>
      <c r="BV34" s="224"/>
      <c r="BW34" s="224"/>
      <c r="BX34" s="224"/>
      <c r="BY34" s="224"/>
      <c r="BZ34" s="224"/>
      <c r="CA34" s="224"/>
      <c r="CB34" s="224"/>
      <c r="CC34" s="224"/>
      <c r="CD34" s="224"/>
      <c r="CE34" s="224"/>
      <c r="CF34" s="224"/>
      <c r="CG34" s="224"/>
      <c r="CH34" s="224"/>
      <c r="CI34" s="224"/>
      <c r="CJ34" s="224"/>
      <c r="CK34" s="224"/>
      <c r="CL34" s="224"/>
      <c r="CM34" s="224"/>
      <c r="CN34" s="224"/>
      <c r="CO34" s="224"/>
      <c r="CP34" s="224"/>
      <c r="CQ34" s="224"/>
      <c r="CR34" s="224"/>
      <c r="CS34" s="224"/>
      <c r="CT34" s="224"/>
      <c r="CU34" s="224"/>
      <c r="CV34" s="224"/>
      <c r="CW34" s="224"/>
      <c r="CX34" s="224"/>
      <c r="CY34" s="224"/>
      <c r="CZ34" s="224"/>
      <c r="DA34" s="224"/>
      <c r="DB34" s="224"/>
      <c r="DC34" s="224"/>
      <c r="DD34" s="224"/>
      <c r="DE34" s="224"/>
      <c r="DF34" s="224"/>
      <c r="DG34" s="224"/>
      <c r="DH34" s="224"/>
      <c r="DI34" s="224"/>
      <c r="DJ34" s="224"/>
      <c r="DK34" s="224"/>
      <c r="DL34" s="224"/>
      <c r="DM34" s="224"/>
      <c r="DN34" s="224"/>
      <c r="DO34" s="224"/>
      <c r="DP34" s="224"/>
      <c r="DQ34" s="224"/>
      <c r="DR34" s="224"/>
      <c r="DS34" s="224"/>
      <c r="DT34" s="224"/>
      <c r="DU34" s="224"/>
      <c r="DV34" s="224"/>
      <c r="DW34" s="224"/>
      <c r="DX34" s="224"/>
      <c r="DY34" s="224"/>
      <c r="DZ34" s="224"/>
      <c r="EA34" s="224"/>
      <c r="EB34" s="224"/>
      <c r="EC34" s="224"/>
      <c r="ED34" s="224"/>
      <c r="EE34" s="224"/>
      <c r="EF34" s="224"/>
      <c r="EG34" s="224"/>
      <c r="EH34" s="224"/>
      <c r="EI34" s="224"/>
    </row>
    <row r="35" spans="1:139">
      <c r="A35" s="224"/>
      <c r="B35" s="203"/>
      <c r="C35" s="203"/>
      <c r="D35" s="203"/>
      <c r="E35" s="203"/>
      <c r="F35" s="222"/>
      <c r="G35" s="222"/>
      <c r="H35" s="222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  <c r="AM35" s="224"/>
      <c r="AN35" s="224"/>
      <c r="AO35" s="224"/>
      <c r="AP35" s="224"/>
      <c r="AQ35" s="224"/>
      <c r="AR35" s="224"/>
      <c r="AS35" s="224"/>
      <c r="AT35" s="224"/>
      <c r="AU35" s="224"/>
      <c r="AV35" s="224"/>
      <c r="AW35" s="224"/>
      <c r="AX35" s="224"/>
      <c r="AY35" s="224"/>
      <c r="AZ35" s="224"/>
      <c r="BA35" s="224"/>
      <c r="BB35" s="224"/>
      <c r="BC35" s="224"/>
      <c r="BD35" s="224"/>
      <c r="BE35" s="224"/>
      <c r="BF35" s="224"/>
      <c r="BG35" s="224"/>
      <c r="BH35" s="224"/>
      <c r="BI35" s="224"/>
      <c r="BJ35" s="224"/>
      <c r="BK35" s="224"/>
      <c r="BL35" s="224"/>
      <c r="BM35" s="224"/>
      <c r="BN35" s="224"/>
      <c r="BO35" s="224"/>
      <c r="BP35" s="224"/>
      <c r="BQ35" s="224"/>
      <c r="BR35" s="224"/>
      <c r="BS35" s="224"/>
      <c r="BT35" s="224"/>
      <c r="BU35" s="224"/>
      <c r="BV35" s="224"/>
      <c r="BW35" s="224"/>
      <c r="BX35" s="224"/>
      <c r="BY35" s="224"/>
      <c r="BZ35" s="224"/>
      <c r="CA35" s="224"/>
      <c r="CB35" s="224"/>
      <c r="CC35" s="224"/>
      <c r="CD35" s="224"/>
      <c r="CE35" s="224"/>
      <c r="CF35" s="224"/>
      <c r="CG35" s="224"/>
      <c r="CH35" s="224"/>
      <c r="CI35" s="224"/>
      <c r="CJ35" s="224"/>
      <c r="CK35" s="224"/>
      <c r="CL35" s="224"/>
      <c r="CM35" s="224"/>
      <c r="CN35" s="224"/>
      <c r="CO35" s="224"/>
      <c r="CP35" s="224"/>
      <c r="CQ35" s="224"/>
      <c r="CR35" s="224"/>
      <c r="CS35" s="224"/>
      <c r="CT35" s="224"/>
      <c r="CU35" s="224"/>
      <c r="CV35" s="224"/>
      <c r="CW35" s="224"/>
      <c r="CX35" s="224"/>
      <c r="CY35" s="224"/>
      <c r="CZ35" s="224"/>
      <c r="DA35" s="224"/>
      <c r="DB35" s="224"/>
      <c r="DC35" s="224"/>
      <c r="DD35" s="224"/>
      <c r="DE35" s="224"/>
      <c r="DF35" s="224"/>
      <c r="DG35" s="224"/>
      <c r="DH35" s="224"/>
      <c r="DI35" s="224"/>
      <c r="DJ35" s="224"/>
      <c r="DK35" s="224"/>
      <c r="DL35" s="224"/>
      <c r="DM35" s="224"/>
      <c r="DN35" s="224"/>
      <c r="DO35" s="224"/>
      <c r="DP35" s="224"/>
      <c r="DQ35" s="224"/>
      <c r="DR35" s="224"/>
      <c r="DS35" s="224"/>
      <c r="DT35" s="224"/>
      <c r="DU35" s="224"/>
      <c r="DV35" s="224"/>
      <c r="DW35" s="224"/>
      <c r="DX35" s="224"/>
      <c r="DY35" s="224"/>
      <c r="DZ35" s="224"/>
      <c r="EA35" s="224"/>
      <c r="EB35" s="224"/>
      <c r="EC35" s="224"/>
      <c r="ED35" s="224"/>
      <c r="EE35" s="224"/>
      <c r="EF35" s="224"/>
      <c r="EG35" s="224"/>
      <c r="EH35" s="224"/>
      <c r="EI35" s="224"/>
    </row>
    <row r="36" spans="1:139">
      <c r="A36" s="224"/>
      <c r="B36" s="203"/>
      <c r="C36" s="203"/>
      <c r="D36" s="203"/>
      <c r="E36" s="203"/>
      <c r="F36" s="222"/>
      <c r="G36" s="222"/>
      <c r="H36" s="222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  <c r="AJ36" s="224"/>
      <c r="AK36" s="224"/>
      <c r="AL36" s="224"/>
      <c r="AM36" s="224"/>
      <c r="AN36" s="224"/>
      <c r="AO36" s="224"/>
      <c r="AP36" s="224"/>
      <c r="AQ36" s="224"/>
      <c r="AR36" s="224"/>
      <c r="AS36" s="224"/>
      <c r="AT36" s="224"/>
      <c r="AU36" s="224"/>
      <c r="AV36" s="224"/>
      <c r="AW36" s="224"/>
      <c r="AX36" s="224"/>
      <c r="AY36" s="224"/>
      <c r="AZ36" s="224"/>
      <c r="BA36" s="224"/>
      <c r="BB36" s="224"/>
      <c r="BC36" s="224"/>
      <c r="BD36" s="224"/>
      <c r="BE36" s="224"/>
      <c r="BF36" s="224"/>
      <c r="BG36" s="224"/>
      <c r="BH36" s="224"/>
      <c r="BI36" s="224"/>
      <c r="BJ36" s="224"/>
      <c r="BK36" s="224"/>
      <c r="BL36" s="224"/>
      <c r="BM36" s="224"/>
      <c r="BN36" s="224"/>
      <c r="BO36" s="224"/>
      <c r="BP36" s="224"/>
      <c r="BQ36" s="224"/>
      <c r="BR36" s="224"/>
      <c r="BS36" s="224"/>
      <c r="BT36" s="224"/>
      <c r="BU36" s="224"/>
      <c r="BV36" s="224"/>
      <c r="BW36" s="224"/>
      <c r="BX36" s="224"/>
      <c r="BY36" s="224"/>
      <c r="BZ36" s="224"/>
      <c r="CA36" s="224"/>
      <c r="CB36" s="224"/>
      <c r="CC36" s="224"/>
      <c r="CD36" s="224"/>
      <c r="CE36" s="224"/>
      <c r="CF36" s="224"/>
      <c r="CG36" s="224"/>
      <c r="CH36" s="224"/>
      <c r="CI36" s="224"/>
      <c r="CJ36" s="224"/>
      <c r="CK36" s="224"/>
      <c r="CL36" s="224"/>
      <c r="CM36" s="224"/>
      <c r="CN36" s="224"/>
      <c r="CO36" s="224"/>
      <c r="CP36" s="224"/>
      <c r="CQ36" s="224"/>
      <c r="CR36" s="224"/>
      <c r="CS36" s="224"/>
      <c r="CT36" s="224"/>
      <c r="CU36" s="224"/>
      <c r="CV36" s="224"/>
      <c r="CW36" s="224"/>
      <c r="CX36" s="224"/>
      <c r="CY36" s="224"/>
      <c r="CZ36" s="224"/>
      <c r="DA36" s="224"/>
      <c r="DB36" s="224"/>
      <c r="DC36" s="224"/>
      <c r="DD36" s="224"/>
      <c r="DE36" s="224"/>
      <c r="DF36" s="224"/>
      <c r="DG36" s="224"/>
      <c r="DH36" s="224"/>
      <c r="DI36" s="224"/>
      <c r="DJ36" s="224"/>
      <c r="DK36" s="224"/>
      <c r="DL36" s="224"/>
      <c r="DM36" s="224"/>
      <c r="DN36" s="224"/>
      <c r="DO36" s="224"/>
      <c r="DP36" s="224"/>
      <c r="DQ36" s="224"/>
      <c r="DR36" s="224"/>
      <c r="DS36" s="224"/>
      <c r="DT36" s="224"/>
      <c r="DU36" s="224"/>
      <c r="DV36" s="224"/>
      <c r="DW36" s="224"/>
      <c r="DX36" s="224"/>
      <c r="DY36" s="224"/>
      <c r="DZ36" s="224"/>
      <c r="EA36" s="224"/>
      <c r="EB36" s="224"/>
      <c r="EC36" s="224"/>
      <c r="ED36" s="224"/>
      <c r="EE36" s="224"/>
      <c r="EF36" s="224"/>
      <c r="EG36" s="224"/>
      <c r="EH36" s="224"/>
      <c r="EI36" s="224"/>
    </row>
    <row r="37" spans="1:139">
      <c r="A37" s="224"/>
      <c r="B37" s="203"/>
      <c r="C37" s="203"/>
      <c r="D37" s="203"/>
      <c r="E37" s="203"/>
      <c r="F37" s="222"/>
      <c r="G37" s="222"/>
      <c r="H37" s="222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  <c r="AM37" s="224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4"/>
      <c r="BR37" s="224"/>
      <c r="BS37" s="224"/>
      <c r="BT37" s="224"/>
      <c r="BU37" s="224"/>
      <c r="BV37" s="224"/>
      <c r="BW37" s="224"/>
      <c r="BX37" s="224"/>
      <c r="BY37" s="224"/>
      <c r="BZ37" s="224"/>
      <c r="CA37" s="224"/>
      <c r="CB37" s="224"/>
      <c r="CC37" s="224"/>
      <c r="CD37" s="224"/>
      <c r="CE37" s="224"/>
      <c r="CF37" s="224"/>
      <c r="CG37" s="224"/>
      <c r="CH37" s="224"/>
      <c r="CI37" s="224"/>
      <c r="CJ37" s="224"/>
      <c r="CK37" s="224"/>
      <c r="CL37" s="224"/>
      <c r="CM37" s="224"/>
      <c r="CN37" s="224"/>
      <c r="CO37" s="224"/>
      <c r="CP37" s="224"/>
      <c r="CQ37" s="224"/>
      <c r="CR37" s="224"/>
      <c r="CS37" s="224"/>
      <c r="CT37" s="224"/>
      <c r="CU37" s="224"/>
      <c r="CV37" s="224"/>
      <c r="CW37" s="224"/>
      <c r="CX37" s="224"/>
      <c r="CY37" s="224"/>
      <c r="CZ37" s="224"/>
      <c r="DA37" s="224"/>
      <c r="DB37" s="224"/>
      <c r="DC37" s="224"/>
      <c r="DD37" s="224"/>
      <c r="DE37" s="224"/>
      <c r="DF37" s="224"/>
      <c r="DG37" s="224"/>
      <c r="DH37" s="224"/>
      <c r="DI37" s="224"/>
      <c r="DJ37" s="224"/>
      <c r="DK37" s="224"/>
      <c r="DL37" s="224"/>
      <c r="DM37" s="224"/>
      <c r="DN37" s="224"/>
      <c r="DO37" s="224"/>
      <c r="DP37" s="224"/>
      <c r="DQ37" s="224"/>
      <c r="DR37" s="224"/>
      <c r="DS37" s="224"/>
      <c r="DT37" s="224"/>
      <c r="DU37" s="224"/>
      <c r="DV37" s="224"/>
      <c r="DW37" s="224"/>
      <c r="DX37" s="224"/>
      <c r="DY37" s="224"/>
      <c r="DZ37" s="224"/>
      <c r="EA37" s="224"/>
      <c r="EB37" s="224"/>
      <c r="EC37" s="224"/>
      <c r="ED37" s="224"/>
      <c r="EE37" s="224"/>
      <c r="EF37" s="224"/>
      <c r="EG37" s="224"/>
      <c r="EH37" s="224"/>
      <c r="EI37" s="224"/>
    </row>
    <row r="38" spans="1:139">
      <c r="A38" s="224"/>
      <c r="B38" s="222"/>
      <c r="C38" s="222"/>
      <c r="D38" s="222"/>
      <c r="E38" s="222"/>
      <c r="F38" s="222"/>
      <c r="G38" s="222"/>
      <c r="H38" s="222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  <c r="AM38" s="224"/>
      <c r="AN38" s="224"/>
      <c r="AO38" s="224"/>
      <c r="AP38" s="224"/>
      <c r="AQ38" s="224"/>
      <c r="AR38" s="224"/>
      <c r="AS38" s="224"/>
      <c r="AT38" s="224"/>
      <c r="AU38" s="224"/>
      <c r="AV38" s="224"/>
      <c r="AW38" s="224"/>
      <c r="AX38" s="224"/>
      <c r="AY38" s="224"/>
      <c r="AZ38" s="224"/>
      <c r="BA38" s="224"/>
      <c r="BB38" s="224"/>
      <c r="BC38" s="224"/>
      <c r="BD38" s="224"/>
      <c r="BE38" s="224"/>
      <c r="BF38" s="224"/>
      <c r="BG38" s="224"/>
      <c r="BH38" s="224"/>
      <c r="BI38" s="224"/>
      <c r="BJ38" s="224"/>
      <c r="BK38" s="224"/>
      <c r="BL38" s="224"/>
      <c r="BM38" s="224"/>
      <c r="BN38" s="224"/>
      <c r="BO38" s="224"/>
      <c r="BP38" s="224"/>
      <c r="BQ38" s="224"/>
      <c r="BR38" s="224"/>
      <c r="BS38" s="224"/>
      <c r="BT38" s="224"/>
      <c r="BU38" s="224"/>
      <c r="BV38" s="224"/>
      <c r="BW38" s="224"/>
      <c r="BX38" s="224"/>
      <c r="BY38" s="224"/>
      <c r="BZ38" s="224"/>
      <c r="CA38" s="224"/>
      <c r="CB38" s="224"/>
      <c r="CC38" s="224"/>
      <c r="CD38" s="224"/>
      <c r="CE38" s="224"/>
      <c r="CF38" s="224"/>
      <c r="CG38" s="224"/>
      <c r="CH38" s="224"/>
      <c r="CI38" s="224"/>
      <c r="CJ38" s="224"/>
      <c r="CK38" s="224"/>
      <c r="CL38" s="224"/>
      <c r="CM38" s="224"/>
      <c r="CN38" s="224"/>
      <c r="CO38" s="224"/>
      <c r="CP38" s="224"/>
      <c r="CQ38" s="224"/>
      <c r="CR38" s="224"/>
      <c r="CS38" s="224"/>
      <c r="CT38" s="224"/>
      <c r="CU38" s="224"/>
      <c r="CV38" s="224"/>
      <c r="CW38" s="224"/>
      <c r="CX38" s="224"/>
      <c r="CY38" s="224"/>
      <c r="CZ38" s="224"/>
      <c r="DA38" s="224"/>
      <c r="DB38" s="224"/>
      <c r="DC38" s="224"/>
      <c r="DD38" s="224"/>
      <c r="DE38" s="224"/>
      <c r="DF38" s="224"/>
      <c r="DG38" s="224"/>
      <c r="DH38" s="224"/>
      <c r="DI38" s="224"/>
      <c r="DJ38" s="224"/>
      <c r="DK38" s="224"/>
      <c r="DL38" s="224"/>
      <c r="DM38" s="224"/>
      <c r="DN38" s="224"/>
      <c r="DO38" s="224"/>
      <c r="DP38" s="224"/>
      <c r="DQ38" s="224"/>
      <c r="DR38" s="224"/>
      <c r="DS38" s="224"/>
      <c r="DT38" s="224"/>
      <c r="DU38" s="224"/>
      <c r="DV38" s="224"/>
      <c r="DW38" s="224"/>
      <c r="DX38" s="224"/>
      <c r="DY38" s="224"/>
      <c r="DZ38" s="224"/>
      <c r="EA38" s="224"/>
      <c r="EB38" s="224"/>
      <c r="EC38" s="224"/>
      <c r="ED38" s="224"/>
      <c r="EE38" s="224"/>
      <c r="EF38" s="224"/>
      <c r="EG38" s="224"/>
      <c r="EH38" s="224"/>
      <c r="EI38" s="224"/>
    </row>
    <row r="39" spans="1:139">
      <c r="A39" s="224"/>
      <c r="B39" s="222"/>
      <c r="C39" s="222"/>
      <c r="D39" s="222"/>
      <c r="E39" s="222"/>
      <c r="F39" s="222"/>
      <c r="G39" s="222"/>
      <c r="H39" s="222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224"/>
      <c r="AK39" s="224"/>
      <c r="AL39" s="224"/>
      <c r="AM39" s="224"/>
      <c r="AN39" s="224"/>
      <c r="AO39" s="224"/>
      <c r="AP39" s="224"/>
      <c r="AQ39" s="224"/>
      <c r="AR39" s="224"/>
      <c r="AS39" s="224"/>
      <c r="AT39" s="224"/>
      <c r="AU39" s="224"/>
      <c r="AV39" s="224"/>
      <c r="AW39" s="224"/>
      <c r="AX39" s="224"/>
      <c r="AY39" s="224"/>
      <c r="AZ39" s="224"/>
      <c r="BA39" s="224"/>
      <c r="BB39" s="224"/>
      <c r="BC39" s="224"/>
      <c r="BD39" s="224"/>
      <c r="BE39" s="224"/>
      <c r="BF39" s="224"/>
      <c r="BG39" s="224"/>
      <c r="BH39" s="224"/>
      <c r="BI39" s="224"/>
      <c r="BJ39" s="224"/>
      <c r="BK39" s="224"/>
      <c r="BL39" s="224"/>
      <c r="BM39" s="224"/>
      <c r="BN39" s="224"/>
      <c r="BO39" s="224"/>
      <c r="BP39" s="224"/>
      <c r="BQ39" s="224"/>
      <c r="BR39" s="224"/>
      <c r="BS39" s="224"/>
      <c r="BT39" s="224"/>
      <c r="BU39" s="224"/>
      <c r="BV39" s="224"/>
      <c r="BW39" s="224"/>
      <c r="BX39" s="224"/>
      <c r="BY39" s="224"/>
      <c r="BZ39" s="224"/>
      <c r="CA39" s="224"/>
      <c r="CB39" s="224"/>
      <c r="CC39" s="224"/>
      <c r="CD39" s="224"/>
      <c r="CE39" s="224"/>
      <c r="CF39" s="224"/>
      <c r="CG39" s="224"/>
      <c r="CH39" s="224"/>
      <c r="CI39" s="224"/>
      <c r="CJ39" s="224"/>
      <c r="CK39" s="224"/>
      <c r="CL39" s="224"/>
      <c r="CM39" s="224"/>
      <c r="CN39" s="224"/>
      <c r="CO39" s="224"/>
      <c r="CP39" s="224"/>
      <c r="CQ39" s="224"/>
      <c r="CR39" s="224"/>
      <c r="CS39" s="224"/>
      <c r="CT39" s="224"/>
      <c r="CU39" s="224"/>
      <c r="CV39" s="224"/>
      <c r="CW39" s="224"/>
      <c r="CX39" s="224"/>
      <c r="CY39" s="224"/>
      <c r="CZ39" s="224"/>
      <c r="DA39" s="224"/>
      <c r="DB39" s="224"/>
      <c r="DC39" s="224"/>
      <c r="DD39" s="224"/>
      <c r="DE39" s="224"/>
      <c r="DF39" s="224"/>
      <c r="DG39" s="224"/>
      <c r="DH39" s="224"/>
      <c r="DI39" s="224"/>
      <c r="DJ39" s="224"/>
      <c r="DK39" s="224"/>
      <c r="DL39" s="224"/>
      <c r="DM39" s="224"/>
      <c r="DN39" s="224"/>
      <c r="DO39" s="224"/>
      <c r="DP39" s="224"/>
      <c r="DQ39" s="224"/>
      <c r="DR39" s="224"/>
      <c r="DS39" s="224"/>
      <c r="DT39" s="224"/>
      <c r="DU39" s="224"/>
      <c r="DV39" s="224"/>
      <c r="DW39" s="224"/>
      <c r="DX39" s="224"/>
      <c r="DY39" s="224"/>
      <c r="DZ39" s="224"/>
      <c r="EA39" s="224"/>
      <c r="EB39" s="224"/>
      <c r="EC39" s="224"/>
      <c r="ED39" s="224"/>
      <c r="EE39" s="224"/>
      <c r="EF39" s="224"/>
      <c r="EG39" s="224"/>
      <c r="EH39" s="224"/>
      <c r="EI39" s="224"/>
    </row>
    <row r="40" spans="1:139">
      <c r="A40" s="230"/>
      <c r="B40" s="203"/>
      <c r="C40" s="203"/>
      <c r="D40" s="203"/>
      <c r="E40" s="203"/>
      <c r="F40" s="203"/>
      <c r="G40" s="203"/>
      <c r="H40" s="222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  <c r="AJ40" s="224"/>
      <c r="AK40" s="224"/>
      <c r="AL40" s="224"/>
      <c r="AM40" s="224"/>
      <c r="AN40" s="224"/>
      <c r="AO40" s="224"/>
      <c r="AP40" s="224"/>
      <c r="AQ40" s="224"/>
      <c r="AR40" s="224"/>
      <c r="AS40" s="224"/>
      <c r="AT40" s="224"/>
      <c r="AU40" s="224"/>
      <c r="AV40" s="224"/>
      <c r="AW40" s="224"/>
      <c r="AX40" s="224"/>
      <c r="AY40" s="224"/>
      <c r="AZ40" s="224"/>
      <c r="BA40" s="224"/>
      <c r="BB40" s="224"/>
      <c r="BC40" s="224"/>
      <c r="BD40" s="224"/>
      <c r="BE40" s="224"/>
      <c r="BF40" s="224"/>
      <c r="BG40" s="224"/>
      <c r="BH40" s="224"/>
      <c r="BI40" s="224"/>
      <c r="BJ40" s="224"/>
      <c r="BK40" s="224"/>
      <c r="BL40" s="224"/>
      <c r="BM40" s="224"/>
      <c r="BN40" s="224"/>
      <c r="BO40" s="224"/>
      <c r="BP40" s="224"/>
      <c r="BQ40" s="224"/>
      <c r="BR40" s="224"/>
      <c r="BS40" s="224"/>
      <c r="BT40" s="224"/>
      <c r="BU40" s="224"/>
      <c r="BV40" s="224"/>
      <c r="BW40" s="224"/>
      <c r="BX40" s="224"/>
      <c r="BY40" s="224"/>
      <c r="BZ40" s="224"/>
      <c r="CA40" s="224"/>
      <c r="CB40" s="224"/>
      <c r="CC40" s="224"/>
      <c r="CD40" s="224"/>
      <c r="CE40" s="224"/>
      <c r="CF40" s="224"/>
      <c r="CG40" s="224"/>
      <c r="CH40" s="224"/>
      <c r="CI40" s="224"/>
      <c r="CJ40" s="224"/>
      <c r="CK40" s="224"/>
      <c r="CL40" s="224"/>
      <c r="CM40" s="224"/>
      <c r="CN40" s="224"/>
      <c r="CO40" s="224"/>
      <c r="CP40" s="224"/>
      <c r="CQ40" s="224"/>
      <c r="CR40" s="224"/>
      <c r="CS40" s="224"/>
      <c r="CT40" s="224"/>
      <c r="CU40" s="224"/>
      <c r="CV40" s="224"/>
      <c r="CW40" s="224"/>
      <c r="CX40" s="224"/>
      <c r="CY40" s="224"/>
      <c r="CZ40" s="224"/>
      <c r="DA40" s="224"/>
      <c r="DB40" s="224"/>
      <c r="DC40" s="224"/>
      <c r="DD40" s="224"/>
      <c r="DE40" s="224"/>
      <c r="DF40" s="224"/>
      <c r="DG40" s="224"/>
      <c r="DH40" s="224"/>
      <c r="DI40" s="224"/>
      <c r="DJ40" s="224"/>
      <c r="DK40" s="224"/>
      <c r="DL40" s="224"/>
      <c r="DM40" s="224"/>
      <c r="DN40" s="224"/>
      <c r="DO40" s="224"/>
      <c r="DP40" s="224"/>
      <c r="DQ40" s="224"/>
      <c r="DR40" s="224"/>
      <c r="DS40" s="224"/>
      <c r="DT40" s="224"/>
      <c r="DU40" s="224"/>
      <c r="DV40" s="224"/>
      <c r="DW40" s="224"/>
      <c r="DX40" s="224"/>
      <c r="DY40" s="224"/>
      <c r="DZ40" s="224"/>
      <c r="EA40" s="224"/>
      <c r="EB40" s="224"/>
      <c r="EC40" s="224"/>
      <c r="ED40" s="224"/>
      <c r="EE40" s="224"/>
      <c r="EF40" s="224"/>
      <c r="EG40" s="224"/>
      <c r="EH40" s="224"/>
      <c r="EI40" s="224"/>
    </row>
    <row r="41" spans="1:139">
      <c r="A41" s="231"/>
      <c r="B41" s="205"/>
      <c r="C41" s="205"/>
      <c r="D41" s="203"/>
      <c r="E41" s="203"/>
      <c r="F41" s="203"/>
      <c r="G41" s="203"/>
      <c r="H41" s="222"/>
      <c r="I41" s="224"/>
      <c r="J41" s="224"/>
      <c r="K41" s="224"/>
      <c r="L41" s="224"/>
      <c r="M41" s="224"/>
      <c r="N41" s="224"/>
      <c r="O41" s="224"/>
      <c r="P41" s="224"/>
      <c r="Q41" s="224"/>
      <c r="R41" s="224"/>
      <c r="S41" s="224"/>
      <c r="T41" s="224"/>
      <c r="U41" s="224"/>
      <c r="V41" s="224"/>
      <c r="W41" s="224"/>
      <c r="X41" s="224"/>
      <c r="Y41" s="224"/>
      <c r="Z41" s="224"/>
      <c r="AA41" s="224"/>
      <c r="AB41" s="224"/>
      <c r="AC41" s="224"/>
      <c r="AD41" s="224"/>
      <c r="AE41" s="224"/>
      <c r="AF41" s="224"/>
      <c r="AG41" s="224"/>
      <c r="AH41" s="224"/>
      <c r="AI41" s="224"/>
      <c r="AJ41" s="224"/>
      <c r="AK41" s="224"/>
      <c r="AL41" s="224"/>
      <c r="AM41" s="224"/>
      <c r="AN41" s="224"/>
      <c r="AO41" s="224"/>
      <c r="AP41" s="224"/>
      <c r="AQ41" s="224"/>
      <c r="AR41" s="224"/>
      <c r="AS41" s="224"/>
      <c r="AT41" s="224"/>
      <c r="AU41" s="224"/>
      <c r="AV41" s="224"/>
      <c r="AW41" s="224"/>
      <c r="AX41" s="224"/>
      <c r="AY41" s="224"/>
      <c r="AZ41" s="224"/>
      <c r="BA41" s="224"/>
      <c r="BB41" s="224"/>
      <c r="BC41" s="224"/>
      <c r="BD41" s="224"/>
      <c r="BE41" s="224"/>
      <c r="BF41" s="224"/>
      <c r="BG41" s="224"/>
      <c r="BH41" s="224"/>
      <c r="BI41" s="224"/>
      <c r="BJ41" s="224"/>
      <c r="BK41" s="224"/>
      <c r="BL41" s="224"/>
      <c r="BM41" s="224"/>
      <c r="BN41" s="224"/>
      <c r="BO41" s="224"/>
      <c r="BP41" s="224"/>
      <c r="BQ41" s="224"/>
      <c r="BR41" s="224"/>
      <c r="BS41" s="224"/>
      <c r="BT41" s="224"/>
      <c r="BU41" s="224"/>
      <c r="BV41" s="224"/>
      <c r="BW41" s="224"/>
      <c r="BX41" s="224"/>
      <c r="BY41" s="224"/>
      <c r="BZ41" s="224"/>
      <c r="CA41" s="224"/>
      <c r="CB41" s="224"/>
      <c r="CC41" s="224"/>
      <c r="CD41" s="224"/>
      <c r="CE41" s="224"/>
      <c r="CF41" s="224"/>
      <c r="CG41" s="224"/>
      <c r="CH41" s="224"/>
      <c r="CI41" s="224"/>
      <c r="CJ41" s="224"/>
      <c r="CK41" s="224"/>
      <c r="CL41" s="224"/>
      <c r="CM41" s="224"/>
      <c r="CN41" s="224"/>
      <c r="CO41" s="224"/>
      <c r="CP41" s="224"/>
      <c r="CQ41" s="224"/>
      <c r="CR41" s="224"/>
      <c r="CS41" s="224"/>
      <c r="CT41" s="224"/>
      <c r="CU41" s="224"/>
      <c r="CV41" s="224"/>
      <c r="CW41" s="224"/>
      <c r="CX41" s="224"/>
      <c r="CY41" s="224"/>
      <c r="CZ41" s="224"/>
      <c r="DA41" s="224"/>
      <c r="DB41" s="224"/>
      <c r="DC41" s="224"/>
      <c r="DD41" s="224"/>
      <c r="DE41" s="224"/>
      <c r="DF41" s="224"/>
      <c r="DG41" s="224"/>
      <c r="DH41" s="224"/>
      <c r="DI41" s="224"/>
      <c r="DJ41" s="224"/>
      <c r="DK41" s="224"/>
      <c r="DL41" s="224"/>
      <c r="DM41" s="224"/>
      <c r="DN41" s="224"/>
      <c r="DO41" s="224"/>
      <c r="DP41" s="224"/>
      <c r="DQ41" s="224"/>
      <c r="DR41" s="224"/>
      <c r="DS41" s="224"/>
      <c r="DT41" s="224"/>
      <c r="DU41" s="224"/>
      <c r="DV41" s="224"/>
      <c r="DW41" s="224"/>
      <c r="DX41" s="224"/>
      <c r="DY41" s="224"/>
      <c r="DZ41" s="224"/>
      <c r="EA41" s="224"/>
      <c r="EB41" s="224"/>
      <c r="EC41" s="224"/>
      <c r="ED41" s="224"/>
      <c r="EE41" s="224"/>
      <c r="EF41" s="224"/>
      <c r="EG41" s="224"/>
      <c r="EH41" s="224"/>
      <c r="EI41" s="224"/>
    </row>
    <row r="42" spans="1:139">
      <c r="A42" s="231"/>
      <c r="B42" s="206" t="s">
        <v>30</v>
      </c>
      <c r="C42" s="207">
        <f>D7</f>
        <v>0.45488450422707871</v>
      </c>
      <c r="D42" s="203"/>
      <c r="E42" s="203"/>
      <c r="F42" s="203"/>
      <c r="G42" s="203"/>
      <c r="H42" s="222"/>
      <c r="I42" s="224"/>
      <c r="J42" s="224"/>
      <c r="K42" s="224"/>
      <c r="L42" s="224"/>
      <c r="M42" s="224"/>
      <c r="N42" s="224"/>
      <c r="O42" s="224"/>
      <c r="P42" s="224"/>
      <c r="Q42" s="224"/>
      <c r="R42" s="224"/>
      <c r="S42" s="224"/>
      <c r="T42" s="224"/>
      <c r="U42" s="224"/>
      <c r="V42" s="224"/>
      <c r="W42" s="224"/>
      <c r="X42" s="224"/>
      <c r="Y42" s="224"/>
      <c r="Z42" s="224"/>
      <c r="AA42" s="224"/>
      <c r="AB42" s="224"/>
      <c r="AC42" s="224"/>
      <c r="AD42" s="224"/>
      <c r="AE42" s="224"/>
      <c r="AF42" s="224"/>
      <c r="AG42" s="224"/>
      <c r="AH42" s="224"/>
      <c r="AI42" s="224"/>
      <c r="AJ42" s="224"/>
      <c r="AK42" s="224"/>
      <c r="AL42" s="224"/>
      <c r="AM42" s="224"/>
      <c r="AN42" s="224"/>
      <c r="AO42" s="224"/>
      <c r="AP42" s="224"/>
      <c r="AQ42" s="224"/>
      <c r="AR42" s="224"/>
      <c r="AS42" s="224"/>
      <c r="AT42" s="224"/>
      <c r="AU42" s="224"/>
      <c r="AV42" s="224"/>
      <c r="AW42" s="224"/>
      <c r="AX42" s="224"/>
      <c r="AY42" s="224"/>
      <c r="AZ42" s="224"/>
      <c r="BA42" s="224"/>
      <c r="BB42" s="224"/>
      <c r="BC42" s="224"/>
      <c r="BD42" s="224"/>
      <c r="BE42" s="224"/>
      <c r="BF42" s="224"/>
      <c r="BG42" s="224"/>
      <c r="BH42" s="224"/>
      <c r="BI42" s="224"/>
      <c r="BJ42" s="224"/>
      <c r="BK42" s="224"/>
      <c r="BL42" s="224"/>
      <c r="BM42" s="224"/>
      <c r="BN42" s="224"/>
      <c r="BO42" s="224"/>
      <c r="BP42" s="224"/>
      <c r="BQ42" s="224"/>
      <c r="BR42" s="224"/>
      <c r="BS42" s="224"/>
      <c r="BT42" s="224"/>
      <c r="BU42" s="224"/>
      <c r="BV42" s="224"/>
      <c r="BW42" s="224"/>
      <c r="BX42" s="224"/>
      <c r="BY42" s="224"/>
      <c r="BZ42" s="224"/>
      <c r="CA42" s="224"/>
      <c r="CB42" s="224"/>
      <c r="CC42" s="224"/>
      <c r="CD42" s="224"/>
      <c r="CE42" s="224"/>
      <c r="CF42" s="224"/>
      <c r="CG42" s="224"/>
      <c r="CH42" s="224"/>
      <c r="CI42" s="224"/>
      <c r="CJ42" s="224"/>
      <c r="CK42" s="224"/>
      <c r="CL42" s="224"/>
      <c r="CM42" s="224"/>
      <c r="CN42" s="224"/>
      <c r="CO42" s="224"/>
      <c r="CP42" s="224"/>
      <c r="CQ42" s="224"/>
      <c r="CR42" s="224"/>
      <c r="CS42" s="224"/>
      <c r="CT42" s="224"/>
      <c r="CU42" s="224"/>
      <c r="CV42" s="224"/>
      <c r="CW42" s="224"/>
      <c r="CX42" s="224"/>
      <c r="CY42" s="224"/>
      <c r="CZ42" s="224"/>
      <c r="DA42" s="224"/>
      <c r="DB42" s="224"/>
      <c r="DC42" s="224"/>
      <c r="DD42" s="224"/>
      <c r="DE42" s="224"/>
      <c r="DF42" s="224"/>
      <c r="DG42" s="224"/>
      <c r="DH42" s="224"/>
      <c r="DI42" s="224"/>
      <c r="DJ42" s="224"/>
      <c r="DK42" s="224"/>
      <c r="DL42" s="224"/>
      <c r="DM42" s="224"/>
      <c r="DN42" s="224"/>
      <c r="DO42" s="224"/>
      <c r="DP42" s="224"/>
      <c r="DQ42" s="224"/>
      <c r="DR42" s="224"/>
      <c r="DS42" s="224"/>
      <c r="DT42" s="224"/>
      <c r="DU42" s="224"/>
      <c r="DV42" s="224"/>
      <c r="DW42" s="224"/>
      <c r="DX42" s="224"/>
      <c r="DY42" s="224"/>
      <c r="DZ42" s="224"/>
      <c r="EA42" s="224"/>
      <c r="EB42" s="224"/>
      <c r="EC42" s="224"/>
      <c r="ED42" s="224"/>
      <c r="EE42" s="224"/>
      <c r="EF42" s="224"/>
      <c r="EG42" s="224"/>
      <c r="EH42" s="224"/>
      <c r="EI42" s="224"/>
    </row>
    <row r="43" spans="1:139" ht="25.5">
      <c r="A43" s="231"/>
      <c r="B43" s="206" t="s">
        <v>36</v>
      </c>
      <c r="C43" s="207">
        <f>D9</f>
        <v>0.12364302516881948</v>
      </c>
      <c r="D43" s="203"/>
      <c r="E43" s="203"/>
      <c r="F43" s="203"/>
      <c r="G43" s="203"/>
      <c r="H43" s="222"/>
      <c r="I43" s="224"/>
      <c r="J43" s="224"/>
      <c r="K43" s="224"/>
      <c r="L43" s="224"/>
      <c r="M43" s="224"/>
      <c r="N43" s="224"/>
      <c r="O43" s="224"/>
      <c r="P43" s="224"/>
      <c r="Q43" s="224"/>
      <c r="R43" s="224"/>
      <c r="S43" s="224"/>
      <c r="T43" s="224"/>
      <c r="U43" s="224"/>
      <c r="V43" s="224"/>
      <c r="W43" s="224"/>
      <c r="X43" s="224"/>
      <c r="Y43" s="224"/>
      <c r="Z43" s="224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  <c r="AM43" s="224"/>
      <c r="AN43" s="224"/>
      <c r="AO43" s="224"/>
      <c r="AP43" s="224"/>
      <c r="AQ43" s="224"/>
      <c r="AR43" s="224"/>
      <c r="AS43" s="224"/>
      <c r="AT43" s="224"/>
      <c r="AU43" s="224"/>
      <c r="AV43" s="224"/>
      <c r="AW43" s="224"/>
      <c r="AX43" s="224"/>
      <c r="AY43" s="224"/>
      <c r="AZ43" s="224"/>
      <c r="BA43" s="224"/>
      <c r="BB43" s="224"/>
      <c r="BC43" s="224"/>
      <c r="BD43" s="224"/>
      <c r="BE43" s="224"/>
      <c r="BF43" s="224"/>
      <c r="BG43" s="224"/>
      <c r="BH43" s="224"/>
      <c r="BI43" s="224"/>
      <c r="BJ43" s="224"/>
      <c r="BK43" s="224"/>
      <c r="BL43" s="224"/>
      <c r="BM43" s="224"/>
      <c r="BN43" s="224"/>
      <c r="BO43" s="224"/>
      <c r="BP43" s="224"/>
      <c r="BQ43" s="224"/>
      <c r="BR43" s="224"/>
      <c r="BS43" s="224"/>
      <c r="BT43" s="224"/>
      <c r="BU43" s="224"/>
      <c r="BV43" s="224"/>
      <c r="BW43" s="224"/>
      <c r="BX43" s="224"/>
      <c r="BY43" s="224"/>
      <c r="BZ43" s="224"/>
      <c r="CA43" s="224"/>
      <c r="CB43" s="224"/>
      <c r="CC43" s="224"/>
      <c r="CD43" s="224"/>
      <c r="CE43" s="224"/>
      <c r="CF43" s="224"/>
      <c r="CG43" s="224"/>
      <c r="CH43" s="224"/>
      <c r="CI43" s="224"/>
      <c r="CJ43" s="224"/>
      <c r="CK43" s="224"/>
      <c r="CL43" s="224"/>
      <c r="CM43" s="224"/>
      <c r="CN43" s="224"/>
      <c r="CO43" s="224"/>
      <c r="CP43" s="224"/>
      <c r="CQ43" s="224"/>
      <c r="CR43" s="224"/>
      <c r="CS43" s="224"/>
      <c r="CT43" s="224"/>
      <c r="CU43" s="224"/>
      <c r="CV43" s="224"/>
      <c r="CW43" s="224"/>
      <c r="CX43" s="224"/>
      <c r="CY43" s="224"/>
      <c r="CZ43" s="224"/>
      <c r="DA43" s="224"/>
      <c r="DB43" s="224"/>
      <c r="DC43" s="224"/>
      <c r="DD43" s="224"/>
      <c r="DE43" s="224"/>
      <c r="DF43" s="224"/>
      <c r="DG43" s="224"/>
      <c r="DH43" s="224"/>
      <c r="DI43" s="224"/>
      <c r="DJ43" s="224"/>
      <c r="DK43" s="224"/>
      <c r="DL43" s="224"/>
      <c r="DM43" s="224"/>
      <c r="DN43" s="224"/>
      <c r="DO43" s="224"/>
      <c r="DP43" s="224"/>
      <c r="DQ43" s="224"/>
      <c r="DR43" s="224"/>
      <c r="DS43" s="224"/>
      <c r="DT43" s="224"/>
      <c r="DU43" s="224"/>
      <c r="DV43" s="224"/>
      <c r="DW43" s="224"/>
      <c r="DX43" s="224"/>
      <c r="DY43" s="224"/>
      <c r="DZ43" s="224"/>
      <c r="EA43" s="224"/>
      <c r="EB43" s="224"/>
      <c r="EC43" s="224"/>
      <c r="ED43" s="224"/>
      <c r="EE43" s="224"/>
      <c r="EF43" s="224"/>
      <c r="EG43" s="224"/>
      <c r="EH43" s="224"/>
      <c r="EI43" s="224"/>
    </row>
    <row r="44" spans="1:139">
      <c r="A44" s="231"/>
      <c r="B44" s="206" t="s">
        <v>31</v>
      </c>
      <c r="C44" s="207">
        <f>D10</f>
        <v>0.28503149884716034</v>
      </c>
      <c r="D44" s="203"/>
      <c r="E44" s="203"/>
      <c r="F44" s="203"/>
      <c r="G44" s="203"/>
      <c r="H44" s="222"/>
      <c r="I44" s="224"/>
      <c r="J44" s="224"/>
      <c r="K44" s="224"/>
      <c r="L44" s="224"/>
      <c r="M44" s="224"/>
      <c r="N44" s="224"/>
      <c r="O44" s="224"/>
      <c r="P44" s="224"/>
      <c r="Q44" s="224"/>
      <c r="R44" s="224"/>
      <c r="S44" s="224"/>
      <c r="T44" s="224"/>
      <c r="U44" s="224"/>
      <c r="V44" s="224"/>
      <c r="W44" s="224"/>
      <c r="X44" s="224"/>
      <c r="Y44" s="224"/>
      <c r="Z44" s="224"/>
      <c r="AA44" s="224"/>
      <c r="AB44" s="224"/>
      <c r="AC44" s="224"/>
      <c r="AD44" s="224"/>
      <c r="AE44" s="224"/>
      <c r="AF44" s="224"/>
      <c r="AG44" s="224"/>
      <c r="AH44" s="224"/>
      <c r="AI44" s="224"/>
      <c r="AJ44" s="224"/>
      <c r="AK44" s="224"/>
      <c r="AL44" s="224"/>
      <c r="AM44" s="224"/>
      <c r="AN44" s="224"/>
      <c r="AO44" s="224"/>
      <c r="AP44" s="224"/>
      <c r="AQ44" s="224"/>
      <c r="AR44" s="224"/>
      <c r="AS44" s="224"/>
      <c r="AT44" s="224"/>
      <c r="AU44" s="224"/>
      <c r="AV44" s="224"/>
      <c r="AW44" s="224"/>
      <c r="AX44" s="224"/>
      <c r="AY44" s="224"/>
      <c r="AZ44" s="224"/>
      <c r="BA44" s="224"/>
      <c r="BB44" s="224"/>
      <c r="BC44" s="224"/>
      <c r="BD44" s="224"/>
      <c r="BE44" s="224"/>
      <c r="BF44" s="224"/>
      <c r="BG44" s="224"/>
      <c r="BH44" s="224"/>
      <c r="BI44" s="224"/>
      <c r="BJ44" s="224"/>
      <c r="BK44" s="224"/>
      <c r="BL44" s="224"/>
      <c r="BM44" s="224"/>
      <c r="BN44" s="224"/>
      <c r="BO44" s="224"/>
      <c r="BP44" s="224"/>
      <c r="BQ44" s="224"/>
      <c r="BR44" s="224"/>
      <c r="BS44" s="224"/>
      <c r="BT44" s="224"/>
      <c r="BU44" s="224"/>
      <c r="BV44" s="224"/>
      <c r="BW44" s="224"/>
      <c r="BX44" s="224"/>
      <c r="BY44" s="224"/>
      <c r="BZ44" s="224"/>
      <c r="CA44" s="224"/>
      <c r="CB44" s="224"/>
      <c r="CC44" s="224"/>
      <c r="CD44" s="224"/>
      <c r="CE44" s="224"/>
      <c r="CF44" s="224"/>
      <c r="CG44" s="224"/>
      <c r="CH44" s="224"/>
      <c r="CI44" s="224"/>
      <c r="CJ44" s="224"/>
      <c r="CK44" s="224"/>
      <c r="CL44" s="224"/>
      <c r="CM44" s="224"/>
      <c r="CN44" s="224"/>
      <c r="CO44" s="224"/>
      <c r="CP44" s="224"/>
      <c r="CQ44" s="224"/>
      <c r="CR44" s="224"/>
      <c r="CS44" s="224"/>
      <c r="CT44" s="224"/>
      <c r="CU44" s="224"/>
      <c r="CV44" s="224"/>
      <c r="CW44" s="224"/>
      <c r="CX44" s="224"/>
      <c r="CY44" s="224"/>
      <c r="CZ44" s="224"/>
      <c r="DA44" s="224"/>
      <c r="DB44" s="224"/>
      <c r="DC44" s="224"/>
      <c r="DD44" s="224"/>
      <c r="DE44" s="224"/>
      <c r="DF44" s="224"/>
      <c r="DG44" s="224"/>
      <c r="DH44" s="224"/>
      <c r="DI44" s="224"/>
      <c r="DJ44" s="224"/>
      <c r="DK44" s="224"/>
      <c r="DL44" s="224"/>
      <c r="DM44" s="224"/>
      <c r="DN44" s="224"/>
      <c r="DO44" s="224"/>
      <c r="DP44" s="224"/>
      <c r="DQ44" s="224"/>
      <c r="DR44" s="224"/>
      <c r="DS44" s="224"/>
      <c r="DT44" s="224"/>
      <c r="DU44" s="224"/>
      <c r="DV44" s="224"/>
      <c r="DW44" s="224"/>
      <c r="DX44" s="224"/>
      <c r="DY44" s="224"/>
      <c r="DZ44" s="224"/>
      <c r="EA44" s="224"/>
      <c r="EB44" s="224"/>
      <c r="EC44" s="224"/>
      <c r="ED44" s="224"/>
      <c r="EE44" s="224"/>
      <c r="EF44" s="224"/>
      <c r="EG44" s="224"/>
      <c r="EH44" s="224"/>
      <c r="EI44" s="224"/>
    </row>
    <row r="45" spans="1:139">
      <c r="A45" s="231"/>
      <c r="B45" s="206" t="s">
        <v>44</v>
      </c>
      <c r="C45" s="207">
        <f>SUM(C46:C49)</f>
        <v>0.13644097175694145</v>
      </c>
      <c r="D45" s="203"/>
      <c r="E45" s="203"/>
      <c r="F45" s="203"/>
      <c r="G45" s="203"/>
      <c r="H45" s="222"/>
      <c r="I45" s="224"/>
      <c r="J45" s="224"/>
      <c r="K45" s="224"/>
      <c r="L45" s="224"/>
      <c r="M45" s="224"/>
      <c r="N45" s="224"/>
      <c r="O45" s="224"/>
      <c r="P45" s="224"/>
      <c r="Q45" s="224"/>
      <c r="R45" s="224"/>
      <c r="S45" s="224"/>
      <c r="T45" s="224"/>
      <c r="U45" s="224"/>
      <c r="V45" s="224"/>
      <c r="W45" s="224"/>
      <c r="X45" s="224"/>
      <c r="Y45" s="224"/>
      <c r="Z45" s="224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  <c r="AM45" s="224"/>
      <c r="AN45" s="224"/>
      <c r="AO45" s="224"/>
      <c r="AP45" s="224"/>
      <c r="AQ45" s="224"/>
      <c r="AR45" s="224"/>
      <c r="AS45" s="224"/>
      <c r="AT45" s="224"/>
      <c r="AU45" s="224"/>
      <c r="AV45" s="224"/>
      <c r="AW45" s="224"/>
      <c r="AX45" s="224"/>
      <c r="AY45" s="224"/>
      <c r="AZ45" s="224"/>
      <c r="BA45" s="224"/>
      <c r="BB45" s="224"/>
      <c r="BC45" s="224"/>
      <c r="BD45" s="224"/>
      <c r="BE45" s="224"/>
      <c r="BF45" s="224"/>
      <c r="BG45" s="224"/>
      <c r="BH45" s="224"/>
      <c r="BI45" s="224"/>
      <c r="BJ45" s="224"/>
      <c r="BK45" s="224"/>
      <c r="BL45" s="224"/>
      <c r="BM45" s="224"/>
      <c r="BN45" s="224"/>
      <c r="BO45" s="224"/>
      <c r="BP45" s="224"/>
      <c r="BQ45" s="224"/>
      <c r="BR45" s="224"/>
      <c r="BS45" s="224"/>
      <c r="BT45" s="224"/>
      <c r="BU45" s="224"/>
      <c r="BV45" s="224"/>
      <c r="BW45" s="224"/>
      <c r="BX45" s="224"/>
      <c r="BY45" s="224"/>
      <c r="BZ45" s="224"/>
      <c r="CA45" s="224"/>
      <c r="CB45" s="224"/>
      <c r="CC45" s="224"/>
      <c r="CD45" s="224"/>
      <c r="CE45" s="224"/>
      <c r="CF45" s="224"/>
      <c r="CG45" s="224"/>
      <c r="CH45" s="224"/>
      <c r="CI45" s="224"/>
      <c r="CJ45" s="224"/>
      <c r="CK45" s="224"/>
      <c r="CL45" s="224"/>
      <c r="CM45" s="224"/>
      <c r="CN45" s="224"/>
      <c r="CO45" s="224"/>
      <c r="CP45" s="224"/>
      <c r="CQ45" s="224"/>
      <c r="CR45" s="224"/>
      <c r="CS45" s="224"/>
      <c r="CT45" s="224"/>
      <c r="CU45" s="224"/>
      <c r="CV45" s="224"/>
      <c r="CW45" s="224"/>
      <c r="CX45" s="224"/>
      <c r="CY45" s="224"/>
      <c r="CZ45" s="224"/>
      <c r="DA45" s="224"/>
      <c r="DB45" s="224"/>
      <c r="DC45" s="224"/>
      <c r="DD45" s="224"/>
      <c r="DE45" s="224"/>
      <c r="DF45" s="224"/>
      <c r="DG45" s="224"/>
      <c r="DH45" s="224"/>
      <c r="DI45" s="224"/>
      <c r="DJ45" s="224"/>
      <c r="DK45" s="224"/>
      <c r="DL45" s="224"/>
      <c r="DM45" s="224"/>
      <c r="DN45" s="224"/>
      <c r="DO45" s="224"/>
      <c r="DP45" s="224"/>
      <c r="DQ45" s="224"/>
      <c r="DR45" s="224"/>
      <c r="DS45" s="224"/>
      <c r="DT45" s="224"/>
      <c r="DU45" s="224"/>
      <c r="DV45" s="224"/>
      <c r="DW45" s="224"/>
      <c r="DX45" s="224"/>
      <c r="DY45" s="224"/>
      <c r="DZ45" s="224"/>
      <c r="EA45" s="224"/>
      <c r="EB45" s="224"/>
      <c r="EC45" s="224"/>
      <c r="ED45" s="224"/>
      <c r="EE45" s="224"/>
      <c r="EF45" s="224"/>
      <c r="EG45" s="224"/>
      <c r="EH45" s="224"/>
      <c r="EI45" s="224"/>
    </row>
    <row r="46" spans="1:139">
      <c r="A46" s="231"/>
      <c r="B46" s="206" t="s">
        <v>32</v>
      </c>
      <c r="C46" s="207">
        <f>D11</f>
        <v>6.6210256858034305E-2</v>
      </c>
      <c r="D46" s="204">
        <f>SUM(C42:C45)</f>
        <v>1</v>
      </c>
      <c r="E46" s="204">
        <f>SUM(C42:C45)</f>
        <v>1</v>
      </c>
      <c r="F46" s="203"/>
      <c r="G46" s="203"/>
      <c r="H46" s="222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4"/>
      <c r="W46" s="224"/>
      <c r="X46" s="224"/>
      <c r="Y46" s="224"/>
      <c r="Z46" s="224"/>
      <c r="AA46" s="224"/>
      <c r="AB46" s="224"/>
      <c r="AC46" s="224"/>
      <c r="AD46" s="224"/>
      <c r="AE46" s="224"/>
      <c r="AF46" s="224"/>
      <c r="AG46" s="224"/>
      <c r="AH46" s="224"/>
      <c r="AI46" s="224"/>
      <c r="AJ46" s="224"/>
      <c r="AK46" s="224"/>
      <c r="AL46" s="224"/>
      <c r="AM46" s="224"/>
      <c r="AN46" s="224"/>
      <c r="AO46" s="224"/>
      <c r="AP46" s="224"/>
      <c r="AQ46" s="224"/>
      <c r="AR46" s="224"/>
      <c r="AS46" s="224"/>
      <c r="AT46" s="224"/>
      <c r="AU46" s="224"/>
      <c r="AV46" s="224"/>
      <c r="AW46" s="224"/>
      <c r="AX46" s="224"/>
      <c r="AY46" s="224"/>
      <c r="AZ46" s="224"/>
      <c r="BA46" s="224"/>
      <c r="BB46" s="224"/>
      <c r="BC46" s="224"/>
      <c r="BD46" s="224"/>
      <c r="BE46" s="224"/>
      <c r="BF46" s="224"/>
      <c r="BG46" s="224"/>
      <c r="BH46" s="224"/>
      <c r="BI46" s="224"/>
      <c r="BJ46" s="224"/>
      <c r="BK46" s="224"/>
      <c r="BL46" s="224"/>
      <c r="BM46" s="224"/>
      <c r="BN46" s="224"/>
      <c r="BO46" s="224"/>
      <c r="BP46" s="224"/>
      <c r="BQ46" s="224"/>
      <c r="BR46" s="224"/>
      <c r="BS46" s="224"/>
      <c r="BT46" s="224"/>
      <c r="BU46" s="224"/>
      <c r="BV46" s="224"/>
      <c r="BW46" s="224"/>
      <c r="BX46" s="224"/>
      <c r="BY46" s="224"/>
      <c r="BZ46" s="224"/>
      <c r="CA46" s="224"/>
      <c r="CB46" s="224"/>
      <c r="CC46" s="224"/>
      <c r="CD46" s="224"/>
      <c r="CE46" s="224"/>
      <c r="CF46" s="224"/>
      <c r="CG46" s="224"/>
      <c r="CH46" s="224"/>
      <c r="CI46" s="224"/>
      <c r="CJ46" s="224"/>
      <c r="CK46" s="224"/>
      <c r="CL46" s="224"/>
      <c r="CM46" s="224"/>
      <c r="CN46" s="224"/>
      <c r="CO46" s="224"/>
      <c r="CP46" s="224"/>
      <c r="CQ46" s="224"/>
      <c r="CR46" s="224"/>
      <c r="CS46" s="224"/>
      <c r="CT46" s="224"/>
      <c r="CU46" s="224"/>
      <c r="CV46" s="224"/>
      <c r="CW46" s="224"/>
      <c r="CX46" s="224"/>
      <c r="CY46" s="224"/>
      <c r="CZ46" s="224"/>
      <c r="DA46" s="224"/>
      <c r="DB46" s="224"/>
      <c r="DC46" s="224"/>
      <c r="DD46" s="224"/>
      <c r="DE46" s="224"/>
      <c r="DF46" s="224"/>
      <c r="DG46" s="224"/>
      <c r="DH46" s="224"/>
      <c r="DI46" s="224"/>
      <c r="DJ46" s="224"/>
      <c r="DK46" s="224"/>
      <c r="DL46" s="224"/>
      <c r="DM46" s="224"/>
      <c r="DN46" s="224"/>
      <c r="DO46" s="224"/>
      <c r="DP46" s="224"/>
      <c r="DQ46" s="224"/>
      <c r="DR46" s="224"/>
      <c r="DS46" s="224"/>
      <c r="DT46" s="224"/>
      <c r="DU46" s="224"/>
      <c r="DV46" s="224"/>
      <c r="DW46" s="224"/>
      <c r="DX46" s="224"/>
      <c r="DY46" s="224"/>
      <c r="DZ46" s="224"/>
      <c r="EA46" s="224"/>
      <c r="EB46" s="224"/>
      <c r="EC46" s="224"/>
      <c r="ED46" s="224"/>
      <c r="EE46" s="224"/>
      <c r="EF46" s="224"/>
      <c r="EG46" s="224"/>
      <c r="EH46" s="224"/>
      <c r="EI46" s="224"/>
    </row>
    <row r="47" spans="1:139">
      <c r="A47" s="231"/>
      <c r="B47" s="206" t="s">
        <v>38</v>
      </c>
      <c r="C47" s="207">
        <f>D12</f>
        <v>9.7967595998647884E-3</v>
      </c>
      <c r="D47" s="203"/>
      <c r="E47" s="203"/>
      <c r="F47" s="203"/>
      <c r="G47" s="203"/>
      <c r="H47" s="222"/>
      <c r="I47" s="224"/>
      <c r="J47" s="224"/>
      <c r="K47" s="224"/>
      <c r="L47" s="224"/>
      <c r="M47" s="224"/>
      <c r="N47" s="224"/>
      <c r="O47" s="224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  <c r="AM47" s="224"/>
      <c r="AN47" s="224"/>
      <c r="AO47" s="224"/>
      <c r="AP47" s="224"/>
      <c r="AQ47" s="224"/>
      <c r="AR47" s="224"/>
      <c r="AS47" s="224"/>
      <c r="AT47" s="224"/>
      <c r="AU47" s="224"/>
      <c r="AV47" s="224"/>
      <c r="AW47" s="224"/>
      <c r="AX47" s="224"/>
      <c r="AY47" s="224"/>
      <c r="AZ47" s="224"/>
      <c r="BA47" s="224"/>
      <c r="BB47" s="224"/>
      <c r="BC47" s="224"/>
      <c r="BD47" s="224"/>
      <c r="BE47" s="224"/>
      <c r="BF47" s="224"/>
      <c r="BG47" s="224"/>
      <c r="BH47" s="224"/>
      <c r="BI47" s="224"/>
      <c r="BJ47" s="224"/>
      <c r="BK47" s="224"/>
      <c r="BL47" s="224"/>
      <c r="BM47" s="224"/>
      <c r="BN47" s="224"/>
      <c r="BO47" s="224"/>
      <c r="BP47" s="224"/>
      <c r="BQ47" s="224"/>
      <c r="BR47" s="224"/>
      <c r="BS47" s="224"/>
      <c r="BT47" s="224"/>
      <c r="BU47" s="224"/>
      <c r="BV47" s="224"/>
      <c r="BW47" s="224"/>
      <c r="BX47" s="224"/>
      <c r="BY47" s="224"/>
      <c r="BZ47" s="224"/>
      <c r="CA47" s="224"/>
      <c r="CB47" s="224"/>
      <c r="CC47" s="224"/>
      <c r="CD47" s="224"/>
      <c r="CE47" s="224"/>
      <c r="CF47" s="224"/>
      <c r="CG47" s="224"/>
      <c r="CH47" s="224"/>
      <c r="CI47" s="224"/>
      <c r="CJ47" s="224"/>
      <c r="CK47" s="224"/>
      <c r="CL47" s="224"/>
      <c r="CM47" s="224"/>
      <c r="CN47" s="224"/>
      <c r="CO47" s="224"/>
      <c r="CP47" s="224"/>
      <c r="CQ47" s="224"/>
      <c r="CR47" s="224"/>
      <c r="CS47" s="224"/>
      <c r="CT47" s="224"/>
      <c r="CU47" s="224"/>
      <c r="CV47" s="224"/>
      <c r="CW47" s="224"/>
      <c r="CX47" s="224"/>
      <c r="CY47" s="224"/>
      <c r="CZ47" s="224"/>
      <c r="DA47" s="224"/>
      <c r="DB47" s="224"/>
      <c r="DC47" s="224"/>
      <c r="DD47" s="224"/>
      <c r="DE47" s="224"/>
      <c r="DF47" s="224"/>
      <c r="DG47" s="224"/>
      <c r="DH47" s="224"/>
      <c r="DI47" s="224"/>
      <c r="DJ47" s="224"/>
      <c r="DK47" s="224"/>
      <c r="DL47" s="224"/>
      <c r="DM47" s="224"/>
      <c r="DN47" s="224"/>
      <c r="DO47" s="224"/>
      <c r="DP47" s="224"/>
      <c r="DQ47" s="224"/>
      <c r="DR47" s="224"/>
      <c r="DS47" s="224"/>
      <c r="DT47" s="224"/>
      <c r="DU47" s="224"/>
      <c r="DV47" s="224"/>
      <c r="DW47" s="224"/>
      <c r="DX47" s="224"/>
      <c r="DY47" s="224"/>
      <c r="DZ47" s="224"/>
      <c r="EA47" s="224"/>
      <c r="EB47" s="224"/>
      <c r="EC47" s="224"/>
      <c r="ED47" s="224"/>
      <c r="EE47" s="224"/>
      <c r="EF47" s="224"/>
      <c r="EG47" s="224"/>
      <c r="EH47" s="224"/>
      <c r="EI47" s="224"/>
    </row>
    <row r="48" spans="1:139">
      <c r="A48" s="231"/>
      <c r="B48" s="208" t="s">
        <v>29</v>
      </c>
      <c r="C48" s="207">
        <f>D8</f>
        <v>5.995111994460145E-2</v>
      </c>
      <c r="D48" s="203"/>
      <c r="E48" s="203"/>
      <c r="F48" s="203"/>
      <c r="G48" s="203"/>
      <c r="H48" s="222"/>
      <c r="I48" s="224"/>
      <c r="J48" s="224"/>
      <c r="K48" s="224"/>
      <c r="L48" s="224"/>
      <c r="M48" s="224"/>
      <c r="N48" s="224"/>
      <c r="O48" s="224"/>
      <c r="P48" s="224"/>
      <c r="Q48" s="224"/>
      <c r="R48" s="224"/>
      <c r="S48" s="224"/>
      <c r="T48" s="224"/>
      <c r="U48" s="224"/>
      <c r="V48" s="224"/>
      <c r="W48" s="224"/>
      <c r="X48" s="224"/>
      <c r="Y48" s="224"/>
      <c r="Z48" s="224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  <c r="AM48" s="224"/>
      <c r="AN48" s="224"/>
      <c r="AO48" s="224"/>
      <c r="AP48" s="224"/>
      <c r="AQ48" s="224"/>
      <c r="AR48" s="224"/>
      <c r="AS48" s="224"/>
      <c r="AT48" s="224"/>
      <c r="AU48" s="224"/>
      <c r="AV48" s="224"/>
      <c r="AW48" s="224"/>
      <c r="AX48" s="224"/>
      <c r="AY48" s="224"/>
      <c r="AZ48" s="224"/>
      <c r="BA48" s="224"/>
      <c r="BB48" s="224"/>
      <c r="BC48" s="224"/>
      <c r="BD48" s="224"/>
      <c r="BE48" s="224"/>
      <c r="BF48" s="224"/>
      <c r="BG48" s="224"/>
      <c r="BH48" s="224"/>
      <c r="BI48" s="224"/>
      <c r="BJ48" s="224"/>
      <c r="BK48" s="224"/>
      <c r="BL48" s="224"/>
      <c r="BM48" s="224"/>
      <c r="BN48" s="224"/>
      <c r="BO48" s="224"/>
      <c r="BP48" s="224"/>
      <c r="BQ48" s="224"/>
      <c r="BR48" s="224"/>
      <c r="BS48" s="224"/>
      <c r="BT48" s="224"/>
      <c r="BU48" s="224"/>
      <c r="BV48" s="224"/>
      <c r="BW48" s="224"/>
      <c r="BX48" s="224"/>
      <c r="BY48" s="224"/>
      <c r="BZ48" s="224"/>
      <c r="CA48" s="224"/>
      <c r="CB48" s="224"/>
      <c r="CC48" s="224"/>
      <c r="CD48" s="224"/>
      <c r="CE48" s="224"/>
      <c r="CF48" s="224"/>
      <c r="CG48" s="224"/>
      <c r="CH48" s="224"/>
      <c r="CI48" s="224"/>
      <c r="CJ48" s="224"/>
      <c r="CK48" s="224"/>
      <c r="CL48" s="224"/>
      <c r="CM48" s="224"/>
      <c r="CN48" s="224"/>
      <c r="CO48" s="224"/>
      <c r="CP48" s="224"/>
      <c r="CQ48" s="224"/>
      <c r="CR48" s="224"/>
      <c r="CS48" s="224"/>
      <c r="CT48" s="224"/>
      <c r="CU48" s="224"/>
      <c r="CV48" s="224"/>
      <c r="CW48" s="224"/>
      <c r="CX48" s="224"/>
      <c r="CY48" s="224"/>
      <c r="CZ48" s="224"/>
      <c r="DA48" s="224"/>
      <c r="DB48" s="224"/>
      <c r="DC48" s="224"/>
      <c r="DD48" s="224"/>
      <c r="DE48" s="224"/>
      <c r="DF48" s="224"/>
      <c r="DG48" s="224"/>
      <c r="DH48" s="224"/>
      <c r="DI48" s="224"/>
      <c r="DJ48" s="224"/>
      <c r="DK48" s="224"/>
      <c r="DL48" s="224"/>
      <c r="DM48" s="224"/>
      <c r="DN48" s="224"/>
      <c r="DO48" s="224"/>
      <c r="DP48" s="224"/>
      <c r="DQ48" s="224"/>
      <c r="DR48" s="224"/>
      <c r="DS48" s="224"/>
      <c r="DT48" s="224"/>
      <c r="DU48" s="224"/>
      <c r="DV48" s="224"/>
      <c r="DW48" s="224"/>
      <c r="DX48" s="224"/>
      <c r="DY48" s="224"/>
      <c r="DZ48" s="224"/>
      <c r="EA48" s="224"/>
      <c r="EB48" s="224"/>
      <c r="EC48" s="224"/>
      <c r="ED48" s="224"/>
      <c r="EE48" s="224"/>
      <c r="EF48" s="224"/>
      <c r="EG48" s="224"/>
      <c r="EH48" s="224"/>
      <c r="EI48" s="224"/>
    </row>
    <row r="49" spans="1:139">
      <c r="A49" s="231"/>
      <c r="B49" s="205" t="s">
        <v>43</v>
      </c>
      <c r="C49" s="209">
        <f>D14</f>
        <v>4.8283535444091817E-4</v>
      </c>
      <c r="D49" s="203"/>
      <c r="E49" s="203"/>
      <c r="F49" s="203"/>
      <c r="G49" s="203"/>
      <c r="H49" s="222"/>
      <c r="I49" s="224"/>
      <c r="J49" s="224"/>
      <c r="K49" s="224"/>
      <c r="L49" s="224"/>
      <c r="M49" s="224"/>
      <c r="N49" s="224"/>
      <c r="O49" s="224"/>
      <c r="P49" s="224"/>
      <c r="Q49" s="224"/>
      <c r="R49" s="224"/>
      <c r="S49" s="224"/>
      <c r="T49" s="224"/>
      <c r="U49" s="224"/>
      <c r="V49" s="224"/>
      <c r="W49" s="224"/>
      <c r="X49" s="224"/>
      <c r="Y49" s="224"/>
      <c r="Z49" s="224"/>
      <c r="AA49" s="224"/>
      <c r="AB49" s="224"/>
      <c r="AC49" s="224"/>
      <c r="AD49" s="224"/>
      <c r="AE49" s="224"/>
      <c r="AF49" s="224"/>
      <c r="AG49" s="224"/>
      <c r="AH49" s="224"/>
      <c r="AI49" s="224"/>
      <c r="AJ49" s="224"/>
      <c r="AK49" s="224"/>
      <c r="AL49" s="224"/>
      <c r="AM49" s="224"/>
      <c r="AN49" s="224"/>
      <c r="AO49" s="224"/>
      <c r="AP49" s="224"/>
      <c r="AQ49" s="224"/>
      <c r="AR49" s="224"/>
      <c r="AS49" s="224"/>
      <c r="AT49" s="224"/>
      <c r="AU49" s="224"/>
      <c r="AV49" s="224"/>
      <c r="AW49" s="224"/>
      <c r="AX49" s="224"/>
      <c r="AY49" s="224"/>
      <c r="AZ49" s="224"/>
      <c r="BA49" s="224"/>
      <c r="BB49" s="224"/>
      <c r="BC49" s="224"/>
      <c r="BD49" s="224"/>
      <c r="BE49" s="224"/>
      <c r="BF49" s="224"/>
      <c r="BG49" s="224"/>
      <c r="BH49" s="224"/>
      <c r="BI49" s="224"/>
      <c r="BJ49" s="224"/>
      <c r="BK49" s="224"/>
      <c r="BL49" s="224"/>
      <c r="BM49" s="224"/>
      <c r="BN49" s="224"/>
      <c r="BO49" s="224"/>
      <c r="BP49" s="224"/>
      <c r="BQ49" s="224"/>
      <c r="BR49" s="224"/>
      <c r="BS49" s="224"/>
      <c r="BT49" s="224"/>
      <c r="BU49" s="224"/>
      <c r="BV49" s="224"/>
      <c r="BW49" s="224"/>
      <c r="BX49" s="224"/>
      <c r="BY49" s="224"/>
      <c r="BZ49" s="224"/>
      <c r="CA49" s="224"/>
      <c r="CB49" s="224"/>
      <c r="CC49" s="224"/>
      <c r="CD49" s="224"/>
      <c r="CE49" s="224"/>
      <c r="CF49" s="224"/>
      <c r="CG49" s="224"/>
      <c r="CH49" s="224"/>
      <c r="CI49" s="224"/>
      <c r="CJ49" s="224"/>
      <c r="CK49" s="224"/>
      <c r="CL49" s="224"/>
      <c r="CM49" s="224"/>
      <c r="CN49" s="224"/>
      <c r="CO49" s="224"/>
      <c r="CP49" s="224"/>
      <c r="CQ49" s="224"/>
      <c r="CR49" s="224"/>
      <c r="CS49" s="224"/>
      <c r="CT49" s="224"/>
      <c r="CU49" s="224"/>
      <c r="CV49" s="224"/>
      <c r="CW49" s="224"/>
      <c r="CX49" s="224"/>
      <c r="CY49" s="224"/>
      <c r="CZ49" s="224"/>
      <c r="DA49" s="224"/>
      <c r="DB49" s="224"/>
      <c r="DC49" s="224"/>
      <c r="DD49" s="224"/>
      <c r="DE49" s="224"/>
      <c r="DF49" s="224"/>
      <c r="DG49" s="224"/>
      <c r="DH49" s="224"/>
      <c r="DI49" s="224"/>
      <c r="DJ49" s="224"/>
      <c r="DK49" s="224"/>
      <c r="DL49" s="224"/>
      <c r="DM49" s="224"/>
      <c r="DN49" s="224"/>
      <c r="DO49" s="224"/>
      <c r="DP49" s="224"/>
      <c r="DQ49" s="224"/>
      <c r="DR49" s="224"/>
      <c r="DS49" s="224"/>
      <c r="DT49" s="224"/>
      <c r="DU49" s="224"/>
      <c r="DV49" s="224"/>
      <c r="DW49" s="224"/>
      <c r="DX49" s="224"/>
      <c r="DY49" s="224"/>
      <c r="DZ49" s="224"/>
      <c r="EA49" s="224"/>
      <c r="EB49" s="224"/>
      <c r="EC49" s="224"/>
      <c r="ED49" s="224"/>
      <c r="EE49" s="224"/>
      <c r="EF49" s="224"/>
      <c r="EG49" s="224"/>
      <c r="EH49" s="224"/>
      <c r="EI49" s="224"/>
    </row>
    <row r="50" spans="1:139">
      <c r="A50" s="230"/>
      <c r="B50" s="203"/>
      <c r="C50" s="204">
        <f>SUM(C45:C49)</f>
        <v>0.27288194351388295</v>
      </c>
      <c r="D50" s="203"/>
      <c r="E50" s="203"/>
      <c r="F50" s="203"/>
      <c r="G50" s="203"/>
      <c r="H50" s="222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4"/>
      <c r="AF50" s="224"/>
      <c r="AG50" s="224"/>
      <c r="AH50" s="224"/>
      <c r="AI50" s="224"/>
      <c r="AJ50" s="224"/>
      <c r="AK50" s="224"/>
      <c r="AL50" s="224"/>
      <c r="AM50" s="224"/>
      <c r="AN50" s="224"/>
      <c r="AO50" s="224"/>
      <c r="AP50" s="224"/>
      <c r="AQ50" s="224"/>
      <c r="AR50" s="224"/>
      <c r="AS50" s="224"/>
      <c r="AT50" s="224"/>
      <c r="AU50" s="224"/>
      <c r="AV50" s="224"/>
      <c r="AW50" s="224"/>
      <c r="AX50" s="224"/>
      <c r="AY50" s="224"/>
      <c r="AZ50" s="224"/>
      <c r="BA50" s="224"/>
      <c r="BB50" s="224"/>
      <c r="BC50" s="224"/>
      <c r="BD50" s="224"/>
      <c r="BE50" s="224"/>
      <c r="BF50" s="224"/>
      <c r="BG50" s="224"/>
      <c r="BH50" s="224"/>
      <c r="BI50" s="224"/>
      <c r="BJ50" s="224"/>
      <c r="BK50" s="224"/>
      <c r="BL50" s="224"/>
      <c r="BM50" s="224"/>
      <c r="BN50" s="224"/>
      <c r="BO50" s="224"/>
      <c r="BP50" s="224"/>
      <c r="BQ50" s="224"/>
      <c r="BR50" s="224"/>
      <c r="BS50" s="224"/>
      <c r="BT50" s="224"/>
      <c r="BU50" s="224"/>
      <c r="BV50" s="224"/>
      <c r="BW50" s="224"/>
      <c r="BX50" s="224"/>
      <c r="BY50" s="224"/>
      <c r="BZ50" s="224"/>
      <c r="CA50" s="224"/>
      <c r="CB50" s="224"/>
      <c r="CC50" s="224"/>
      <c r="CD50" s="224"/>
      <c r="CE50" s="224"/>
      <c r="CF50" s="224"/>
      <c r="CG50" s="224"/>
      <c r="CH50" s="224"/>
      <c r="CI50" s="224"/>
      <c r="CJ50" s="224"/>
      <c r="CK50" s="224"/>
      <c r="CL50" s="224"/>
      <c r="CM50" s="224"/>
      <c r="CN50" s="224"/>
      <c r="CO50" s="224"/>
      <c r="CP50" s="224"/>
      <c r="CQ50" s="224"/>
      <c r="CR50" s="224"/>
      <c r="CS50" s="224"/>
      <c r="CT50" s="224"/>
      <c r="CU50" s="224"/>
      <c r="CV50" s="224"/>
      <c r="CW50" s="224"/>
      <c r="CX50" s="224"/>
      <c r="CY50" s="224"/>
      <c r="CZ50" s="224"/>
      <c r="DA50" s="224"/>
      <c r="DB50" s="224"/>
      <c r="DC50" s="224"/>
      <c r="DD50" s="224"/>
      <c r="DE50" s="224"/>
      <c r="DF50" s="224"/>
      <c r="DG50" s="224"/>
      <c r="DH50" s="224"/>
      <c r="DI50" s="224"/>
      <c r="DJ50" s="224"/>
      <c r="DK50" s="224"/>
      <c r="DL50" s="224"/>
      <c r="DM50" s="224"/>
      <c r="DN50" s="224"/>
      <c r="DO50" s="224"/>
      <c r="DP50" s="224"/>
      <c r="DQ50" s="224"/>
      <c r="DR50" s="224"/>
      <c r="DS50" s="224"/>
      <c r="DT50" s="224"/>
      <c r="DU50" s="224"/>
      <c r="DV50" s="224"/>
      <c r="DW50" s="224"/>
      <c r="DX50" s="224"/>
      <c r="DY50" s="224"/>
      <c r="DZ50" s="224"/>
      <c r="EA50" s="224"/>
      <c r="EB50" s="224"/>
      <c r="EC50" s="224"/>
      <c r="ED50" s="224"/>
      <c r="EE50" s="224"/>
      <c r="EF50" s="224"/>
      <c r="EG50" s="224"/>
      <c r="EH50" s="224"/>
      <c r="EI50" s="224"/>
    </row>
    <row r="51" spans="1:139" ht="15" customHeight="1">
      <c r="A51" s="230"/>
      <c r="B51" s="203"/>
      <c r="C51" s="204">
        <f>SUM(C42:C45)</f>
        <v>1</v>
      </c>
      <c r="D51" s="203"/>
      <c r="E51" s="203"/>
      <c r="F51" s="203"/>
      <c r="G51" s="203"/>
      <c r="H51" s="222"/>
      <c r="I51" s="224"/>
      <c r="J51" s="224"/>
      <c r="K51" s="224"/>
      <c r="L51" s="224"/>
      <c r="M51" s="224"/>
      <c r="N51" s="224"/>
      <c r="O51" s="224"/>
      <c r="P51" s="224"/>
      <c r="Q51" s="224"/>
      <c r="R51" s="224"/>
      <c r="S51" s="224"/>
      <c r="T51" s="224"/>
      <c r="U51" s="224"/>
      <c r="V51" s="224"/>
      <c r="W51" s="224"/>
      <c r="X51" s="224"/>
      <c r="Y51" s="224"/>
      <c r="Z51" s="224"/>
      <c r="AA51" s="224"/>
      <c r="AB51" s="224"/>
      <c r="AC51" s="224"/>
      <c r="AD51" s="224"/>
      <c r="AE51" s="224"/>
      <c r="AF51" s="224"/>
      <c r="AG51" s="224"/>
      <c r="AH51" s="224"/>
      <c r="AI51" s="224"/>
      <c r="AJ51" s="224"/>
      <c r="AK51" s="224"/>
      <c r="AL51" s="224"/>
      <c r="AM51" s="224"/>
      <c r="AN51" s="224"/>
      <c r="AO51" s="224"/>
      <c r="AP51" s="224"/>
      <c r="AQ51" s="224"/>
      <c r="AR51" s="224"/>
      <c r="AS51" s="224"/>
      <c r="AT51" s="224"/>
      <c r="AU51" s="224"/>
      <c r="AV51" s="224"/>
      <c r="AW51" s="224"/>
      <c r="AX51" s="224"/>
      <c r="AY51" s="224"/>
      <c r="AZ51" s="224"/>
      <c r="BA51" s="224"/>
      <c r="BB51" s="224"/>
      <c r="BC51" s="224"/>
      <c r="BD51" s="224"/>
      <c r="BE51" s="224"/>
      <c r="BF51" s="224"/>
      <c r="BG51" s="224"/>
      <c r="BH51" s="224"/>
      <c r="BI51" s="224"/>
      <c r="BJ51" s="224"/>
      <c r="BK51" s="224"/>
      <c r="BL51" s="224"/>
      <c r="BM51" s="224"/>
      <c r="BN51" s="224"/>
      <c r="BO51" s="224"/>
      <c r="BP51" s="224"/>
      <c r="BQ51" s="224"/>
      <c r="BR51" s="224"/>
      <c r="BS51" s="224"/>
      <c r="BT51" s="224"/>
      <c r="BU51" s="224"/>
      <c r="BV51" s="224"/>
      <c r="BW51" s="224"/>
      <c r="BX51" s="224"/>
      <c r="BY51" s="224"/>
      <c r="BZ51" s="224"/>
      <c r="CA51" s="224"/>
      <c r="CB51" s="224"/>
      <c r="CC51" s="224"/>
      <c r="CD51" s="224"/>
      <c r="CE51" s="224"/>
      <c r="CF51" s="224"/>
      <c r="CG51" s="224"/>
      <c r="CH51" s="224"/>
      <c r="CI51" s="224"/>
      <c r="CJ51" s="224"/>
      <c r="CK51" s="224"/>
      <c r="CL51" s="224"/>
      <c r="CM51" s="224"/>
      <c r="CN51" s="224"/>
      <c r="CO51" s="224"/>
      <c r="CP51" s="224"/>
      <c r="CQ51" s="224"/>
      <c r="CR51" s="224"/>
      <c r="CS51" s="224"/>
      <c r="CT51" s="224"/>
      <c r="CU51" s="224"/>
      <c r="CV51" s="224"/>
      <c r="CW51" s="224"/>
      <c r="CX51" s="224"/>
      <c r="CY51" s="224"/>
      <c r="CZ51" s="224"/>
      <c r="DA51" s="224"/>
      <c r="DB51" s="224"/>
      <c r="DC51" s="224"/>
      <c r="DD51" s="224"/>
      <c r="DE51" s="224"/>
      <c r="DF51" s="224"/>
      <c r="DG51" s="224"/>
      <c r="DH51" s="224"/>
      <c r="DI51" s="224"/>
      <c r="DJ51" s="224"/>
      <c r="DK51" s="224"/>
      <c r="DL51" s="224"/>
      <c r="DM51" s="224"/>
      <c r="DN51" s="224"/>
      <c r="DO51" s="224"/>
      <c r="DP51" s="224"/>
      <c r="DQ51" s="224"/>
      <c r="DR51" s="224"/>
      <c r="DS51" s="224"/>
      <c r="DT51" s="224"/>
      <c r="DU51" s="224"/>
      <c r="DV51" s="224"/>
      <c r="DW51" s="224"/>
      <c r="DX51" s="224"/>
      <c r="DY51" s="224"/>
      <c r="DZ51" s="224"/>
      <c r="EA51" s="224"/>
      <c r="EB51" s="224"/>
      <c r="EC51" s="224"/>
      <c r="ED51" s="224"/>
      <c r="EE51" s="224"/>
      <c r="EF51" s="224"/>
      <c r="EG51" s="224"/>
      <c r="EH51" s="224"/>
      <c r="EI51" s="224"/>
    </row>
    <row r="52" spans="1:139">
      <c r="A52" s="230"/>
      <c r="B52" s="203"/>
      <c r="C52" s="203"/>
      <c r="D52" s="203"/>
      <c r="E52" s="203"/>
      <c r="F52" s="203"/>
      <c r="G52" s="203"/>
      <c r="H52" s="222"/>
      <c r="I52" s="224"/>
      <c r="J52" s="224"/>
      <c r="K52" s="224"/>
      <c r="L52" s="224"/>
      <c r="M52" s="224"/>
      <c r="N52" s="224"/>
      <c r="O52" s="224"/>
      <c r="P52" s="224"/>
      <c r="Q52" s="224"/>
      <c r="R52" s="224"/>
      <c r="S52" s="224"/>
      <c r="T52" s="224"/>
      <c r="U52" s="224"/>
      <c r="V52" s="224"/>
      <c r="W52" s="224"/>
      <c r="X52" s="224"/>
      <c r="Y52" s="224"/>
      <c r="Z52" s="224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  <c r="AM52" s="224"/>
      <c r="AN52" s="224"/>
      <c r="AO52" s="224"/>
      <c r="AP52" s="224"/>
      <c r="AQ52" s="224"/>
      <c r="AR52" s="224"/>
      <c r="AS52" s="224"/>
      <c r="AT52" s="224"/>
      <c r="AU52" s="224"/>
      <c r="AV52" s="224"/>
      <c r="AW52" s="224"/>
      <c r="AX52" s="224"/>
      <c r="AY52" s="224"/>
      <c r="AZ52" s="224"/>
      <c r="BA52" s="224"/>
      <c r="BB52" s="224"/>
      <c r="BC52" s="224"/>
      <c r="BD52" s="224"/>
      <c r="BE52" s="224"/>
      <c r="BF52" s="224"/>
      <c r="BG52" s="224"/>
      <c r="BH52" s="224"/>
      <c r="BI52" s="224"/>
      <c r="BJ52" s="224"/>
      <c r="BK52" s="224"/>
      <c r="BL52" s="224"/>
      <c r="BM52" s="224"/>
      <c r="BN52" s="224"/>
      <c r="BO52" s="224"/>
      <c r="BP52" s="224"/>
      <c r="BQ52" s="224"/>
      <c r="BR52" s="224"/>
      <c r="BS52" s="224"/>
      <c r="BT52" s="224"/>
      <c r="BU52" s="224"/>
      <c r="BV52" s="224"/>
      <c r="BW52" s="224"/>
      <c r="BX52" s="224"/>
      <c r="BY52" s="224"/>
      <c r="BZ52" s="224"/>
      <c r="CA52" s="224"/>
      <c r="CB52" s="224"/>
      <c r="CC52" s="224"/>
      <c r="CD52" s="224"/>
      <c r="CE52" s="224"/>
      <c r="CF52" s="224"/>
      <c r="CG52" s="224"/>
      <c r="CH52" s="224"/>
      <c r="CI52" s="224"/>
      <c r="CJ52" s="224"/>
      <c r="CK52" s="224"/>
      <c r="CL52" s="224"/>
      <c r="CM52" s="224"/>
      <c r="CN52" s="224"/>
      <c r="CO52" s="224"/>
      <c r="CP52" s="224"/>
      <c r="CQ52" s="224"/>
      <c r="CR52" s="224"/>
      <c r="CS52" s="224"/>
      <c r="CT52" s="224"/>
      <c r="CU52" s="224"/>
      <c r="CV52" s="224"/>
      <c r="CW52" s="224"/>
      <c r="CX52" s="224"/>
      <c r="CY52" s="224"/>
      <c r="CZ52" s="224"/>
      <c r="DA52" s="224"/>
      <c r="DB52" s="224"/>
      <c r="DC52" s="224"/>
      <c r="DD52" s="224"/>
      <c r="DE52" s="224"/>
      <c r="DF52" s="224"/>
      <c r="DG52" s="224"/>
      <c r="DH52" s="224"/>
      <c r="DI52" s="224"/>
      <c r="DJ52" s="224"/>
      <c r="DK52" s="224"/>
      <c r="DL52" s="224"/>
      <c r="DM52" s="224"/>
      <c r="DN52" s="224"/>
      <c r="DO52" s="224"/>
      <c r="DP52" s="224"/>
      <c r="DQ52" s="224"/>
      <c r="DR52" s="224"/>
      <c r="DS52" s="224"/>
      <c r="DT52" s="224"/>
      <c r="DU52" s="224"/>
      <c r="DV52" s="224"/>
      <c r="DW52" s="224"/>
      <c r="DX52" s="224"/>
      <c r="DY52" s="224"/>
      <c r="DZ52" s="224"/>
      <c r="EA52" s="224"/>
      <c r="EB52" s="224"/>
      <c r="EC52" s="224"/>
      <c r="ED52" s="224"/>
      <c r="EE52" s="224"/>
      <c r="EF52" s="224"/>
      <c r="EG52" s="224"/>
      <c r="EH52" s="224"/>
      <c r="EI52" s="224"/>
    </row>
    <row r="53" spans="1:139" ht="15" customHeight="1">
      <c r="A53" s="230"/>
      <c r="B53" s="203"/>
      <c r="C53" s="203"/>
      <c r="D53" s="203"/>
      <c r="E53" s="203"/>
      <c r="F53" s="203"/>
      <c r="G53" s="203"/>
      <c r="H53" s="222"/>
      <c r="I53" s="224"/>
      <c r="J53" s="224"/>
      <c r="K53" s="224"/>
      <c r="L53" s="224"/>
      <c r="M53" s="224"/>
      <c r="N53" s="224"/>
      <c r="O53" s="224"/>
      <c r="P53" s="224"/>
      <c r="Q53" s="224"/>
      <c r="R53" s="224"/>
      <c r="S53" s="224"/>
      <c r="T53" s="224"/>
      <c r="U53" s="224"/>
      <c r="V53" s="224"/>
      <c r="W53" s="224"/>
      <c r="X53" s="224"/>
      <c r="Y53" s="224"/>
      <c r="Z53" s="224"/>
      <c r="AA53" s="224"/>
      <c r="AB53" s="224"/>
      <c r="AC53" s="224"/>
      <c r="AD53" s="224"/>
      <c r="AE53" s="224"/>
      <c r="AF53" s="224"/>
      <c r="AG53" s="224"/>
      <c r="AH53" s="224"/>
      <c r="AI53" s="224"/>
      <c r="AJ53" s="224"/>
      <c r="AK53" s="224"/>
      <c r="AL53" s="224"/>
      <c r="AM53" s="224"/>
      <c r="AN53" s="224"/>
      <c r="AO53" s="224"/>
      <c r="AP53" s="224"/>
      <c r="AQ53" s="224"/>
      <c r="AR53" s="224"/>
      <c r="AS53" s="224"/>
      <c r="AT53" s="224"/>
      <c r="AU53" s="224"/>
      <c r="AV53" s="224"/>
      <c r="AW53" s="224"/>
      <c r="AX53" s="224"/>
      <c r="AY53" s="224"/>
      <c r="AZ53" s="224"/>
      <c r="BA53" s="224"/>
      <c r="BB53" s="224"/>
      <c r="BC53" s="224"/>
      <c r="BD53" s="224"/>
      <c r="BE53" s="224"/>
      <c r="BF53" s="224"/>
      <c r="BG53" s="224"/>
      <c r="BH53" s="224"/>
      <c r="BI53" s="224"/>
      <c r="BJ53" s="224"/>
      <c r="BK53" s="224"/>
      <c r="BL53" s="224"/>
      <c r="BM53" s="224"/>
      <c r="BN53" s="224"/>
      <c r="BO53" s="224"/>
      <c r="BP53" s="224"/>
      <c r="BQ53" s="224"/>
      <c r="BR53" s="224"/>
      <c r="BS53" s="224"/>
      <c r="BT53" s="224"/>
      <c r="BU53" s="224"/>
      <c r="BV53" s="224"/>
      <c r="BW53" s="224"/>
      <c r="BX53" s="224"/>
      <c r="BY53" s="224"/>
      <c r="BZ53" s="224"/>
      <c r="CA53" s="224"/>
      <c r="CB53" s="224"/>
      <c r="CC53" s="224"/>
      <c r="CD53" s="224"/>
      <c r="CE53" s="224"/>
      <c r="CF53" s="224"/>
      <c r="CG53" s="224"/>
      <c r="CH53" s="224"/>
      <c r="CI53" s="224"/>
      <c r="CJ53" s="224"/>
      <c r="CK53" s="224"/>
      <c r="CL53" s="224"/>
      <c r="CM53" s="224"/>
      <c r="CN53" s="224"/>
      <c r="CO53" s="224"/>
      <c r="CP53" s="224"/>
      <c r="CQ53" s="224"/>
      <c r="CR53" s="224"/>
      <c r="CS53" s="224"/>
      <c r="CT53" s="224"/>
      <c r="CU53" s="224"/>
      <c r="CV53" s="224"/>
      <c r="CW53" s="224"/>
      <c r="CX53" s="224"/>
      <c r="CY53" s="224"/>
      <c r="CZ53" s="224"/>
      <c r="DA53" s="224"/>
      <c r="DB53" s="224"/>
      <c r="DC53" s="224"/>
      <c r="DD53" s="224"/>
      <c r="DE53" s="224"/>
      <c r="DF53" s="224"/>
      <c r="DG53" s="224"/>
      <c r="DH53" s="224"/>
      <c r="DI53" s="224"/>
      <c r="DJ53" s="224"/>
      <c r="DK53" s="224"/>
      <c r="DL53" s="224"/>
      <c r="DM53" s="224"/>
      <c r="DN53" s="224"/>
      <c r="DO53" s="224"/>
      <c r="DP53" s="224"/>
      <c r="DQ53" s="224"/>
      <c r="DR53" s="224"/>
      <c r="DS53" s="224"/>
      <c r="DT53" s="224"/>
      <c r="DU53" s="224"/>
      <c r="DV53" s="224"/>
      <c r="DW53" s="224"/>
      <c r="DX53" s="224"/>
      <c r="DY53" s="224"/>
      <c r="DZ53" s="224"/>
      <c r="EA53" s="224"/>
      <c r="EB53" s="224"/>
      <c r="EC53" s="224"/>
      <c r="ED53" s="224"/>
      <c r="EE53" s="224"/>
      <c r="EF53" s="224"/>
      <c r="EG53" s="224"/>
      <c r="EH53" s="224"/>
      <c r="EI53" s="224"/>
    </row>
    <row r="54" spans="1:139" ht="18" customHeight="1">
      <c r="A54" s="230"/>
      <c r="B54" s="203"/>
      <c r="C54" s="203"/>
      <c r="D54" s="203"/>
      <c r="E54" s="203"/>
      <c r="F54" s="203"/>
      <c r="G54" s="203"/>
      <c r="H54" s="222"/>
      <c r="I54" s="224"/>
      <c r="J54" s="224"/>
      <c r="K54" s="224"/>
      <c r="L54" s="224"/>
      <c r="M54" s="224"/>
      <c r="N54" s="224"/>
      <c r="O54" s="224"/>
      <c r="P54" s="224"/>
      <c r="Q54" s="224"/>
      <c r="R54" s="224"/>
      <c r="S54" s="224"/>
      <c r="T54" s="224"/>
      <c r="U54" s="224"/>
      <c r="V54" s="224"/>
      <c r="W54" s="224"/>
      <c r="X54" s="224"/>
      <c r="Y54" s="224"/>
      <c r="Z54" s="224"/>
      <c r="AA54" s="224"/>
      <c r="AB54" s="224"/>
      <c r="AC54" s="224"/>
      <c r="AD54" s="224"/>
      <c r="AE54" s="224"/>
      <c r="AF54" s="224"/>
      <c r="AG54" s="224"/>
      <c r="AH54" s="224"/>
      <c r="AI54" s="224"/>
      <c r="AJ54" s="224"/>
      <c r="AK54" s="224"/>
      <c r="AL54" s="224"/>
      <c r="AM54" s="224"/>
      <c r="AN54" s="224"/>
      <c r="AO54" s="224"/>
      <c r="AP54" s="224"/>
      <c r="AQ54" s="224"/>
      <c r="AR54" s="224"/>
      <c r="AS54" s="224"/>
      <c r="AT54" s="224"/>
      <c r="AU54" s="224"/>
      <c r="AV54" s="224"/>
      <c r="AW54" s="224"/>
      <c r="AX54" s="224"/>
      <c r="AY54" s="224"/>
      <c r="AZ54" s="224"/>
      <c r="BA54" s="224"/>
      <c r="BB54" s="224"/>
      <c r="BC54" s="224"/>
      <c r="BD54" s="224"/>
      <c r="BE54" s="224"/>
      <c r="BF54" s="224"/>
      <c r="BG54" s="224"/>
      <c r="BH54" s="224"/>
      <c r="BI54" s="224"/>
      <c r="BJ54" s="224"/>
      <c r="BK54" s="224"/>
      <c r="BL54" s="224"/>
      <c r="BM54" s="224"/>
      <c r="BN54" s="224"/>
      <c r="BO54" s="224"/>
      <c r="BP54" s="224"/>
      <c r="BQ54" s="224"/>
      <c r="BR54" s="224"/>
      <c r="BS54" s="224"/>
      <c r="BT54" s="224"/>
      <c r="BU54" s="224"/>
      <c r="BV54" s="224"/>
      <c r="BW54" s="224"/>
      <c r="BX54" s="224"/>
      <c r="BY54" s="224"/>
      <c r="BZ54" s="224"/>
      <c r="CA54" s="224"/>
      <c r="CB54" s="224"/>
      <c r="CC54" s="224"/>
      <c r="CD54" s="224"/>
      <c r="CE54" s="224"/>
      <c r="CF54" s="224"/>
      <c r="CG54" s="224"/>
      <c r="CH54" s="224"/>
      <c r="CI54" s="224"/>
      <c r="CJ54" s="224"/>
      <c r="CK54" s="224"/>
      <c r="CL54" s="224"/>
      <c r="CM54" s="224"/>
      <c r="CN54" s="224"/>
      <c r="CO54" s="224"/>
      <c r="CP54" s="224"/>
      <c r="CQ54" s="224"/>
      <c r="CR54" s="224"/>
      <c r="CS54" s="224"/>
      <c r="CT54" s="224"/>
      <c r="CU54" s="224"/>
      <c r="CV54" s="224"/>
      <c r="CW54" s="224"/>
      <c r="CX54" s="224"/>
      <c r="CY54" s="224"/>
      <c r="CZ54" s="224"/>
      <c r="DA54" s="224"/>
      <c r="DB54" s="224"/>
      <c r="DC54" s="224"/>
      <c r="DD54" s="224"/>
      <c r="DE54" s="224"/>
      <c r="DF54" s="224"/>
      <c r="DG54" s="224"/>
      <c r="DH54" s="224"/>
      <c r="DI54" s="224"/>
      <c r="DJ54" s="224"/>
      <c r="DK54" s="224"/>
      <c r="DL54" s="224"/>
      <c r="DM54" s="224"/>
      <c r="DN54" s="224"/>
      <c r="DO54" s="224"/>
      <c r="DP54" s="224"/>
      <c r="DQ54" s="224"/>
      <c r="DR54" s="224"/>
      <c r="DS54" s="224"/>
      <c r="DT54" s="224"/>
      <c r="DU54" s="224"/>
      <c r="DV54" s="224"/>
      <c r="DW54" s="224"/>
      <c r="DX54" s="224"/>
      <c r="DY54" s="224"/>
      <c r="DZ54" s="224"/>
      <c r="EA54" s="224"/>
      <c r="EB54" s="224"/>
      <c r="EC54" s="224"/>
      <c r="ED54" s="224"/>
      <c r="EE54" s="224"/>
      <c r="EF54" s="224"/>
      <c r="EG54" s="224"/>
      <c r="EH54" s="224"/>
      <c r="EI54" s="224"/>
    </row>
    <row r="55" spans="1:139" ht="18" customHeight="1">
      <c r="A55" s="230"/>
      <c r="B55" s="203"/>
      <c r="C55" s="203"/>
      <c r="D55" s="203"/>
      <c r="E55" s="203"/>
      <c r="F55" s="203"/>
      <c r="G55" s="203"/>
      <c r="H55" s="222"/>
      <c r="I55" s="224"/>
      <c r="J55" s="224"/>
      <c r="K55" s="224"/>
      <c r="L55" s="224"/>
      <c r="M55" s="224"/>
      <c r="N55" s="224"/>
      <c r="O55" s="224"/>
      <c r="P55" s="224"/>
      <c r="Q55" s="224"/>
      <c r="R55" s="224"/>
      <c r="S55" s="224"/>
      <c r="T55" s="224"/>
      <c r="U55" s="224"/>
      <c r="V55" s="224"/>
      <c r="W55" s="224"/>
      <c r="X55" s="224"/>
      <c r="Y55" s="224"/>
      <c r="Z55" s="224"/>
      <c r="AA55" s="224"/>
      <c r="AB55" s="224"/>
      <c r="AC55" s="224"/>
      <c r="AD55" s="224"/>
      <c r="AE55" s="224"/>
      <c r="AF55" s="224"/>
      <c r="AG55" s="224"/>
      <c r="AH55" s="224"/>
      <c r="AI55" s="224"/>
      <c r="AJ55" s="224"/>
      <c r="AK55" s="224"/>
      <c r="AL55" s="224"/>
      <c r="AM55" s="224"/>
      <c r="AN55" s="224"/>
      <c r="AO55" s="224"/>
      <c r="AP55" s="224"/>
      <c r="AQ55" s="224"/>
      <c r="AR55" s="224"/>
      <c r="AS55" s="224"/>
      <c r="AT55" s="224"/>
      <c r="AU55" s="224"/>
      <c r="AV55" s="224"/>
      <c r="AW55" s="224"/>
      <c r="AX55" s="224"/>
      <c r="AY55" s="224"/>
      <c r="AZ55" s="224"/>
      <c r="BA55" s="224"/>
      <c r="BB55" s="224"/>
      <c r="BC55" s="224"/>
      <c r="BD55" s="224"/>
      <c r="BE55" s="224"/>
      <c r="BF55" s="224"/>
      <c r="BG55" s="224"/>
      <c r="BH55" s="224"/>
      <c r="BI55" s="224"/>
      <c r="BJ55" s="224"/>
      <c r="BK55" s="224"/>
      <c r="BL55" s="224"/>
      <c r="BM55" s="224"/>
      <c r="BN55" s="224"/>
      <c r="BO55" s="224"/>
      <c r="BP55" s="224"/>
      <c r="BQ55" s="224"/>
      <c r="BR55" s="224"/>
      <c r="BS55" s="224"/>
      <c r="BT55" s="224"/>
      <c r="BU55" s="224"/>
      <c r="BV55" s="224"/>
      <c r="BW55" s="224"/>
      <c r="BX55" s="224"/>
      <c r="BY55" s="224"/>
      <c r="BZ55" s="224"/>
      <c r="CA55" s="224"/>
      <c r="CB55" s="224"/>
      <c r="CC55" s="224"/>
      <c r="CD55" s="224"/>
      <c r="CE55" s="224"/>
      <c r="CF55" s="224"/>
      <c r="CG55" s="224"/>
      <c r="CH55" s="224"/>
      <c r="CI55" s="224"/>
      <c r="CJ55" s="224"/>
      <c r="CK55" s="224"/>
      <c r="CL55" s="224"/>
      <c r="CM55" s="224"/>
      <c r="CN55" s="224"/>
      <c r="CO55" s="224"/>
      <c r="CP55" s="224"/>
      <c r="CQ55" s="224"/>
      <c r="CR55" s="224"/>
      <c r="CS55" s="224"/>
      <c r="CT55" s="224"/>
      <c r="CU55" s="224"/>
      <c r="CV55" s="224"/>
      <c r="CW55" s="224"/>
      <c r="CX55" s="224"/>
      <c r="CY55" s="224"/>
      <c r="CZ55" s="224"/>
      <c r="DA55" s="224"/>
      <c r="DB55" s="224"/>
      <c r="DC55" s="224"/>
      <c r="DD55" s="224"/>
      <c r="DE55" s="224"/>
      <c r="DF55" s="224"/>
      <c r="DG55" s="224"/>
      <c r="DH55" s="224"/>
      <c r="DI55" s="224"/>
      <c r="DJ55" s="224"/>
      <c r="DK55" s="224"/>
      <c r="DL55" s="224"/>
      <c r="DM55" s="224"/>
      <c r="DN55" s="224"/>
      <c r="DO55" s="224"/>
      <c r="DP55" s="224"/>
      <c r="DQ55" s="224"/>
      <c r="DR55" s="224"/>
      <c r="DS55" s="224"/>
      <c r="DT55" s="224"/>
      <c r="DU55" s="224"/>
      <c r="DV55" s="224"/>
      <c r="DW55" s="224"/>
      <c r="DX55" s="224"/>
      <c r="DY55" s="224"/>
      <c r="DZ55" s="224"/>
      <c r="EA55" s="224"/>
      <c r="EB55" s="224"/>
      <c r="EC55" s="224"/>
      <c r="ED55" s="224"/>
      <c r="EE55" s="224"/>
      <c r="EF55" s="224"/>
      <c r="EG55" s="224"/>
      <c r="EH55" s="224"/>
      <c r="EI55" s="224"/>
    </row>
    <row r="56" spans="1:139" ht="18" customHeight="1">
      <c r="A56" s="230"/>
      <c r="B56" s="203"/>
      <c r="C56" s="203"/>
      <c r="D56" s="203"/>
      <c r="E56" s="203"/>
      <c r="F56" s="203"/>
      <c r="G56" s="203"/>
      <c r="H56" s="222"/>
      <c r="I56" s="224"/>
      <c r="J56" s="224"/>
      <c r="K56" s="224"/>
      <c r="L56" s="224"/>
      <c r="M56" s="224"/>
      <c r="N56" s="224"/>
      <c r="O56" s="224"/>
      <c r="P56" s="224"/>
      <c r="Q56" s="224"/>
      <c r="R56" s="224"/>
      <c r="S56" s="224"/>
      <c r="T56" s="224"/>
      <c r="U56" s="224"/>
      <c r="V56" s="224"/>
      <c r="W56" s="224"/>
      <c r="X56" s="224"/>
      <c r="Y56" s="224"/>
      <c r="Z56" s="224"/>
      <c r="AA56" s="224"/>
      <c r="AB56" s="224"/>
      <c r="AC56" s="224"/>
      <c r="AD56" s="224"/>
      <c r="AE56" s="224"/>
      <c r="AF56" s="224"/>
      <c r="AG56" s="224"/>
      <c r="AH56" s="224"/>
      <c r="AI56" s="224"/>
      <c r="AJ56" s="224"/>
      <c r="AK56" s="224"/>
      <c r="AL56" s="224"/>
      <c r="AM56" s="224"/>
      <c r="AN56" s="224"/>
      <c r="AO56" s="224"/>
      <c r="AP56" s="224"/>
      <c r="AQ56" s="224"/>
      <c r="AR56" s="224"/>
      <c r="AS56" s="224"/>
      <c r="AT56" s="224"/>
      <c r="AU56" s="224"/>
      <c r="AV56" s="224"/>
      <c r="AW56" s="224"/>
      <c r="AX56" s="224"/>
      <c r="AY56" s="224"/>
      <c r="AZ56" s="224"/>
      <c r="BA56" s="224"/>
      <c r="BB56" s="224"/>
      <c r="BC56" s="224"/>
      <c r="BD56" s="224"/>
      <c r="BE56" s="224"/>
      <c r="BF56" s="224"/>
      <c r="BG56" s="224"/>
      <c r="BH56" s="224"/>
      <c r="BI56" s="224"/>
      <c r="BJ56" s="224"/>
      <c r="BK56" s="224"/>
      <c r="BL56" s="224"/>
      <c r="BM56" s="224"/>
      <c r="BN56" s="224"/>
      <c r="BO56" s="224"/>
      <c r="BP56" s="224"/>
      <c r="BQ56" s="224"/>
      <c r="BR56" s="224"/>
      <c r="BS56" s="224"/>
      <c r="BT56" s="224"/>
      <c r="BU56" s="224"/>
      <c r="BV56" s="224"/>
      <c r="BW56" s="224"/>
      <c r="BX56" s="224"/>
      <c r="BY56" s="224"/>
      <c r="BZ56" s="224"/>
      <c r="CA56" s="224"/>
      <c r="CB56" s="224"/>
      <c r="CC56" s="224"/>
      <c r="CD56" s="224"/>
      <c r="CE56" s="224"/>
      <c r="CF56" s="224"/>
      <c r="CG56" s="224"/>
      <c r="CH56" s="224"/>
      <c r="CI56" s="224"/>
      <c r="CJ56" s="224"/>
      <c r="CK56" s="224"/>
      <c r="CL56" s="224"/>
      <c r="CM56" s="224"/>
      <c r="CN56" s="224"/>
      <c r="CO56" s="224"/>
      <c r="CP56" s="224"/>
      <c r="CQ56" s="224"/>
      <c r="CR56" s="224"/>
      <c r="CS56" s="224"/>
      <c r="CT56" s="224"/>
      <c r="CU56" s="224"/>
      <c r="CV56" s="224"/>
      <c r="CW56" s="224"/>
      <c r="CX56" s="224"/>
      <c r="CY56" s="224"/>
      <c r="CZ56" s="224"/>
      <c r="DA56" s="224"/>
      <c r="DB56" s="224"/>
      <c r="DC56" s="224"/>
      <c r="DD56" s="224"/>
      <c r="DE56" s="224"/>
      <c r="DF56" s="224"/>
      <c r="DG56" s="224"/>
      <c r="DH56" s="224"/>
      <c r="DI56" s="224"/>
      <c r="DJ56" s="224"/>
      <c r="DK56" s="224"/>
      <c r="DL56" s="224"/>
      <c r="DM56" s="224"/>
      <c r="DN56" s="224"/>
      <c r="DO56" s="224"/>
      <c r="DP56" s="224"/>
      <c r="DQ56" s="224"/>
      <c r="DR56" s="224"/>
      <c r="DS56" s="224"/>
      <c r="DT56" s="224"/>
      <c r="DU56" s="224"/>
      <c r="DV56" s="224"/>
      <c r="DW56" s="224"/>
      <c r="DX56" s="224"/>
      <c r="DY56" s="224"/>
      <c r="DZ56" s="224"/>
      <c r="EA56" s="224"/>
      <c r="EB56" s="224"/>
      <c r="EC56" s="224"/>
      <c r="ED56" s="224"/>
      <c r="EE56" s="224"/>
      <c r="EF56" s="224"/>
      <c r="EG56" s="224"/>
      <c r="EH56" s="224"/>
      <c r="EI56" s="224"/>
    </row>
    <row r="57" spans="1:139" ht="18" customHeight="1">
      <c r="A57" s="230"/>
      <c r="B57" s="203"/>
      <c r="C57" s="203"/>
      <c r="D57" s="203"/>
      <c r="E57" s="203"/>
      <c r="F57" s="203"/>
      <c r="G57" s="203"/>
      <c r="H57" s="222"/>
      <c r="I57" s="224"/>
      <c r="J57" s="224"/>
      <c r="K57" s="224"/>
      <c r="L57" s="224"/>
      <c r="M57" s="224"/>
      <c r="N57" s="224"/>
      <c r="O57" s="224"/>
      <c r="P57" s="224"/>
      <c r="Q57" s="224"/>
      <c r="R57" s="224"/>
      <c r="S57" s="224"/>
      <c r="T57" s="224"/>
      <c r="U57" s="224"/>
      <c r="V57" s="224"/>
      <c r="W57" s="224"/>
      <c r="X57" s="224"/>
      <c r="Y57" s="224"/>
      <c r="Z57" s="224"/>
      <c r="AA57" s="224"/>
      <c r="AB57" s="224"/>
      <c r="AC57" s="224"/>
      <c r="AD57" s="224"/>
      <c r="AE57" s="224"/>
      <c r="AF57" s="224"/>
      <c r="AG57" s="224"/>
      <c r="AH57" s="224"/>
      <c r="AI57" s="224"/>
      <c r="AJ57" s="224"/>
      <c r="AK57" s="224"/>
      <c r="AL57" s="224"/>
      <c r="AM57" s="224"/>
      <c r="AN57" s="224"/>
      <c r="AO57" s="224"/>
      <c r="AP57" s="224"/>
      <c r="AQ57" s="224"/>
      <c r="AR57" s="224"/>
      <c r="AS57" s="224"/>
      <c r="AT57" s="224"/>
      <c r="AU57" s="224"/>
      <c r="AV57" s="224"/>
      <c r="AW57" s="224"/>
      <c r="AX57" s="224"/>
      <c r="AY57" s="224"/>
      <c r="AZ57" s="224"/>
      <c r="BA57" s="224"/>
      <c r="BB57" s="224"/>
      <c r="BC57" s="224"/>
      <c r="BD57" s="224"/>
      <c r="BE57" s="224"/>
      <c r="BF57" s="224"/>
      <c r="BG57" s="224"/>
      <c r="BH57" s="224"/>
      <c r="BI57" s="224"/>
      <c r="BJ57" s="224"/>
      <c r="BK57" s="224"/>
      <c r="BL57" s="224"/>
      <c r="BM57" s="224"/>
      <c r="BN57" s="224"/>
      <c r="BO57" s="224"/>
      <c r="BP57" s="224"/>
      <c r="BQ57" s="224"/>
      <c r="BR57" s="224"/>
      <c r="BS57" s="224"/>
      <c r="BT57" s="224"/>
      <c r="BU57" s="224"/>
      <c r="BV57" s="224"/>
      <c r="BW57" s="224"/>
      <c r="BX57" s="224"/>
      <c r="BY57" s="224"/>
      <c r="BZ57" s="224"/>
      <c r="CA57" s="224"/>
      <c r="CB57" s="224"/>
      <c r="CC57" s="224"/>
      <c r="CD57" s="224"/>
      <c r="CE57" s="224"/>
      <c r="CF57" s="224"/>
      <c r="CG57" s="224"/>
      <c r="CH57" s="224"/>
      <c r="CI57" s="224"/>
      <c r="CJ57" s="224"/>
      <c r="CK57" s="224"/>
      <c r="CL57" s="224"/>
      <c r="CM57" s="224"/>
      <c r="CN57" s="224"/>
      <c r="CO57" s="224"/>
      <c r="CP57" s="224"/>
      <c r="CQ57" s="224"/>
      <c r="CR57" s="224"/>
      <c r="CS57" s="224"/>
      <c r="CT57" s="224"/>
      <c r="CU57" s="224"/>
      <c r="CV57" s="224"/>
      <c r="CW57" s="224"/>
      <c r="CX57" s="224"/>
      <c r="CY57" s="224"/>
      <c r="CZ57" s="224"/>
      <c r="DA57" s="224"/>
      <c r="DB57" s="224"/>
      <c r="DC57" s="224"/>
      <c r="DD57" s="224"/>
      <c r="DE57" s="224"/>
      <c r="DF57" s="224"/>
      <c r="DG57" s="224"/>
      <c r="DH57" s="224"/>
      <c r="DI57" s="224"/>
      <c r="DJ57" s="224"/>
      <c r="DK57" s="224"/>
      <c r="DL57" s="224"/>
      <c r="DM57" s="224"/>
      <c r="DN57" s="224"/>
      <c r="DO57" s="224"/>
      <c r="DP57" s="224"/>
      <c r="DQ57" s="224"/>
      <c r="DR57" s="224"/>
      <c r="DS57" s="224"/>
      <c r="DT57" s="224"/>
      <c r="DU57" s="224"/>
      <c r="DV57" s="224"/>
      <c r="DW57" s="224"/>
      <c r="DX57" s="224"/>
      <c r="DY57" s="224"/>
      <c r="DZ57" s="224"/>
      <c r="EA57" s="224"/>
      <c r="EB57" s="224"/>
      <c r="EC57" s="224"/>
      <c r="ED57" s="224"/>
      <c r="EE57" s="224"/>
      <c r="EF57" s="224"/>
      <c r="EG57" s="224"/>
      <c r="EH57" s="224"/>
      <c r="EI57" s="224"/>
    </row>
    <row r="58" spans="1:139" ht="18" customHeight="1">
      <c r="A58" s="230"/>
      <c r="B58" s="203"/>
      <c r="C58" s="203"/>
      <c r="D58" s="203"/>
      <c r="E58" s="203"/>
      <c r="F58" s="203"/>
      <c r="G58" s="203"/>
      <c r="H58" s="222"/>
      <c r="I58" s="224"/>
      <c r="J58" s="224"/>
      <c r="K58" s="224"/>
      <c r="L58" s="224"/>
      <c r="M58" s="224"/>
      <c r="N58" s="224"/>
      <c r="O58" s="224"/>
      <c r="P58" s="224"/>
      <c r="Q58" s="224"/>
      <c r="R58" s="224"/>
      <c r="S58" s="224"/>
      <c r="T58" s="224"/>
      <c r="U58" s="224"/>
      <c r="V58" s="224"/>
      <c r="W58" s="224"/>
      <c r="X58" s="224"/>
      <c r="Y58" s="224"/>
      <c r="Z58" s="224"/>
      <c r="AA58" s="224"/>
      <c r="AB58" s="224"/>
      <c r="AC58" s="224"/>
      <c r="AD58" s="224"/>
      <c r="AE58" s="224"/>
      <c r="AF58" s="224"/>
      <c r="AG58" s="224"/>
      <c r="AH58" s="224"/>
      <c r="AI58" s="224"/>
      <c r="AJ58" s="224"/>
      <c r="AK58" s="224"/>
      <c r="AL58" s="224"/>
      <c r="AM58" s="224"/>
      <c r="AN58" s="224"/>
      <c r="AO58" s="224"/>
      <c r="AP58" s="224"/>
      <c r="AQ58" s="224"/>
      <c r="AR58" s="224"/>
      <c r="AS58" s="224"/>
      <c r="AT58" s="224"/>
      <c r="AU58" s="224"/>
      <c r="AV58" s="224"/>
      <c r="AW58" s="224"/>
      <c r="AX58" s="224"/>
      <c r="AY58" s="224"/>
      <c r="AZ58" s="224"/>
      <c r="BA58" s="224"/>
      <c r="BB58" s="224"/>
      <c r="BC58" s="224"/>
      <c r="BD58" s="224"/>
      <c r="BE58" s="224"/>
      <c r="BF58" s="224"/>
      <c r="BG58" s="224"/>
      <c r="BH58" s="224"/>
      <c r="BI58" s="224"/>
      <c r="BJ58" s="224"/>
      <c r="BK58" s="224"/>
      <c r="BL58" s="224"/>
      <c r="BM58" s="224"/>
      <c r="BN58" s="224"/>
      <c r="BO58" s="224"/>
      <c r="BP58" s="224"/>
      <c r="BQ58" s="224"/>
      <c r="BR58" s="224"/>
      <c r="BS58" s="224"/>
      <c r="BT58" s="224"/>
      <c r="BU58" s="224"/>
      <c r="BV58" s="224"/>
      <c r="BW58" s="224"/>
      <c r="BX58" s="224"/>
      <c r="BY58" s="224"/>
      <c r="BZ58" s="224"/>
      <c r="CA58" s="224"/>
      <c r="CB58" s="224"/>
      <c r="CC58" s="224"/>
      <c r="CD58" s="224"/>
      <c r="CE58" s="224"/>
      <c r="CF58" s="224"/>
      <c r="CG58" s="224"/>
      <c r="CH58" s="224"/>
      <c r="CI58" s="224"/>
      <c r="CJ58" s="224"/>
      <c r="CK58" s="224"/>
      <c r="CL58" s="224"/>
      <c r="CM58" s="224"/>
      <c r="CN58" s="224"/>
      <c r="CO58" s="224"/>
      <c r="CP58" s="224"/>
      <c r="CQ58" s="224"/>
      <c r="CR58" s="224"/>
      <c r="CS58" s="224"/>
      <c r="CT58" s="224"/>
      <c r="CU58" s="224"/>
      <c r="CV58" s="224"/>
      <c r="CW58" s="224"/>
      <c r="CX58" s="224"/>
      <c r="CY58" s="224"/>
      <c r="CZ58" s="224"/>
      <c r="DA58" s="224"/>
      <c r="DB58" s="224"/>
      <c r="DC58" s="224"/>
      <c r="DD58" s="224"/>
      <c r="DE58" s="224"/>
      <c r="DF58" s="224"/>
      <c r="DG58" s="224"/>
      <c r="DH58" s="224"/>
      <c r="DI58" s="224"/>
      <c r="DJ58" s="224"/>
      <c r="DK58" s="224"/>
      <c r="DL58" s="224"/>
      <c r="DM58" s="224"/>
      <c r="DN58" s="224"/>
      <c r="DO58" s="224"/>
      <c r="DP58" s="224"/>
      <c r="DQ58" s="224"/>
      <c r="DR58" s="224"/>
      <c r="DS58" s="224"/>
      <c r="DT58" s="224"/>
      <c r="DU58" s="224"/>
      <c r="DV58" s="224"/>
      <c r="DW58" s="224"/>
      <c r="DX58" s="224"/>
      <c r="DY58" s="224"/>
      <c r="DZ58" s="224"/>
      <c r="EA58" s="224"/>
      <c r="EB58" s="224"/>
      <c r="EC58" s="224"/>
      <c r="ED58" s="224"/>
      <c r="EE58" s="224"/>
      <c r="EF58" s="224"/>
      <c r="EG58" s="224"/>
      <c r="EH58" s="224"/>
      <c r="EI58" s="224"/>
    </row>
    <row r="59" spans="1:139" ht="18" customHeight="1">
      <c r="A59" s="230"/>
      <c r="B59" s="203"/>
      <c r="C59" s="203"/>
      <c r="D59" s="203"/>
      <c r="E59" s="203"/>
      <c r="F59" s="203"/>
      <c r="G59" s="203"/>
      <c r="H59" s="222"/>
      <c r="I59" s="224"/>
      <c r="J59" s="224"/>
      <c r="K59" s="224"/>
      <c r="L59" s="224"/>
      <c r="M59" s="224"/>
      <c r="N59" s="224"/>
      <c r="O59" s="224"/>
      <c r="P59" s="224"/>
      <c r="Q59" s="224"/>
      <c r="R59" s="224"/>
      <c r="S59" s="224"/>
      <c r="T59" s="224"/>
      <c r="U59" s="224"/>
      <c r="V59" s="224"/>
      <c r="W59" s="224"/>
      <c r="X59" s="224"/>
      <c r="Y59" s="224"/>
      <c r="Z59" s="224"/>
      <c r="AA59" s="224"/>
      <c r="AB59" s="224"/>
      <c r="AC59" s="224"/>
      <c r="AD59" s="224"/>
      <c r="AE59" s="224"/>
      <c r="AF59" s="224"/>
      <c r="AG59" s="224"/>
      <c r="AH59" s="224"/>
      <c r="AI59" s="224"/>
      <c r="AJ59" s="224"/>
      <c r="AK59" s="224"/>
      <c r="AL59" s="224"/>
      <c r="AM59" s="224"/>
      <c r="AN59" s="224"/>
      <c r="AO59" s="224"/>
      <c r="AP59" s="224"/>
      <c r="AQ59" s="224"/>
      <c r="AR59" s="224"/>
      <c r="AS59" s="224"/>
      <c r="AT59" s="224"/>
      <c r="AU59" s="224"/>
      <c r="AV59" s="224"/>
      <c r="AW59" s="224"/>
      <c r="AX59" s="224"/>
      <c r="AY59" s="224"/>
      <c r="AZ59" s="224"/>
      <c r="BA59" s="224"/>
      <c r="BB59" s="224"/>
      <c r="BC59" s="224"/>
      <c r="BD59" s="224"/>
      <c r="BE59" s="224"/>
      <c r="BF59" s="224"/>
      <c r="BG59" s="224"/>
      <c r="BH59" s="224"/>
      <c r="BI59" s="224"/>
      <c r="BJ59" s="224"/>
      <c r="BK59" s="224"/>
      <c r="BL59" s="224"/>
      <c r="BM59" s="224"/>
      <c r="BN59" s="224"/>
      <c r="BO59" s="224"/>
      <c r="BP59" s="224"/>
      <c r="BQ59" s="224"/>
      <c r="BR59" s="224"/>
      <c r="BS59" s="224"/>
      <c r="BT59" s="224"/>
      <c r="BU59" s="224"/>
      <c r="BV59" s="224"/>
      <c r="BW59" s="224"/>
      <c r="BX59" s="224"/>
      <c r="BY59" s="224"/>
      <c r="BZ59" s="224"/>
      <c r="CA59" s="224"/>
      <c r="CB59" s="224"/>
      <c r="CC59" s="224"/>
      <c r="CD59" s="224"/>
      <c r="CE59" s="224"/>
      <c r="CF59" s="224"/>
      <c r="CG59" s="224"/>
      <c r="CH59" s="224"/>
      <c r="CI59" s="224"/>
      <c r="CJ59" s="224"/>
      <c r="CK59" s="224"/>
      <c r="CL59" s="224"/>
      <c r="CM59" s="224"/>
      <c r="CN59" s="224"/>
      <c r="CO59" s="224"/>
      <c r="CP59" s="224"/>
      <c r="CQ59" s="224"/>
      <c r="CR59" s="224"/>
      <c r="CS59" s="224"/>
      <c r="CT59" s="224"/>
      <c r="CU59" s="224"/>
      <c r="CV59" s="224"/>
      <c r="CW59" s="224"/>
      <c r="CX59" s="224"/>
      <c r="CY59" s="224"/>
      <c r="CZ59" s="224"/>
      <c r="DA59" s="224"/>
      <c r="DB59" s="224"/>
      <c r="DC59" s="224"/>
      <c r="DD59" s="224"/>
      <c r="DE59" s="224"/>
      <c r="DF59" s="224"/>
      <c r="DG59" s="224"/>
      <c r="DH59" s="224"/>
      <c r="DI59" s="224"/>
      <c r="DJ59" s="224"/>
      <c r="DK59" s="224"/>
      <c r="DL59" s="224"/>
      <c r="DM59" s="224"/>
      <c r="DN59" s="224"/>
      <c r="DO59" s="224"/>
      <c r="DP59" s="224"/>
      <c r="DQ59" s="224"/>
      <c r="DR59" s="224"/>
      <c r="DS59" s="224"/>
      <c r="DT59" s="224"/>
      <c r="DU59" s="224"/>
      <c r="DV59" s="224"/>
      <c r="DW59" s="224"/>
      <c r="DX59" s="224"/>
      <c r="DY59" s="224"/>
      <c r="DZ59" s="224"/>
      <c r="EA59" s="224"/>
      <c r="EB59" s="224"/>
      <c r="EC59" s="224"/>
      <c r="ED59" s="224"/>
      <c r="EE59" s="224"/>
      <c r="EF59" s="224"/>
      <c r="EG59" s="224"/>
      <c r="EH59" s="224"/>
      <c r="EI59" s="224"/>
    </row>
    <row r="60" spans="1:139" ht="33" customHeight="1">
      <c r="A60" s="230"/>
      <c r="B60" s="203"/>
      <c r="C60" s="203"/>
      <c r="D60" s="203"/>
      <c r="E60" s="203"/>
      <c r="F60" s="203"/>
      <c r="G60" s="203"/>
      <c r="H60" s="222"/>
      <c r="I60" s="224"/>
      <c r="J60" s="224"/>
      <c r="K60" s="224"/>
      <c r="L60" s="224"/>
      <c r="M60" s="224"/>
      <c r="N60" s="224"/>
      <c r="O60" s="224"/>
      <c r="P60" s="224"/>
      <c r="Q60" s="224"/>
      <c r="R60" s="224"/>
      <c r="S60" s="224"/>
      <c r="T60" s="224"/>
      <c r="U60" s="224"/>
      <c r="V60" s="224"/>
      <c r="W60" s="224"/>
      <c r="X60" s="224"/>
      <c r="Y60" s="224"/>
      <c r="Z60" s="224"/>
      <c r="AA60" s="224"/>
      <c r="AB60" s="224"/>
      <c r="AC60" s="224"/>
      <c r="AD60" s="224"/>
      <c r="AE60" s="224"/>
      <c r="AF60" s="224"/>
      <c r="AG60" s="224"/>
      <c r="AH60" s="224"/>
      <c r="AI60" s="224"/>
      <c r="AJ60" s="224"/>
      <c r="AK60" s="224"/>
      <c r="AL60" s="224"/>
      <c r="AM60" s="224"/>
      <c r="AN60" s="224"/>
      <c r="AO60" s="224"/>
      <c r="AP60" s="224"/>
      <c r="AQ60" s="224"/>
      <c r="AR60" s="224"/>
      <c r="AS60" s="224"/>
      <c r="AT60" s="224"/>
      <c r="AU60" s="224"/>
      <c r="AV60" s="224"/>
      <c r="AW60" s="224"/>
      <c r="AX60" s="224"/>
      <c r="AY60" s="224"/>
      <c r="AZ60" s="224"/>
      <c r="BA60" s="224"/>
      <c r="BB60" s="224"/>
      <c r="BC60" s="224"/>
      <c r="BD60" s="224"/>
      <c r="BE60" s="224"/>
      <c r="BF60" s="224"/>
      <c r="BG60" s="224"/>
      <c r="BH60" s="224"/>
      <c r="BI60" s="224"/>
      <c r="BJ60" s="224"/>
      <c r="BK60" s="224"/>
      <c r="BL60" s="224"/>
      <c r="BM60" s="224"/>
      <c r="BN60" s="224"/>
      <c r="BO60" s="224"/>
      <c r="BP60" s="224"/>
      <c r="BQ60" s="224"/>
      <c r="BR60" s="224"/>
      <c r="BS60" s="224"/>
      <c r="BT60" s="224"/>
      <c r="BU60" s="224"/>
      <c r="BV60" s="224"/>
      <c r="BW60" s="224"/>
      <c r="BX60" s="224"/>
      <c r="BY60" s="224"/>
      <c r="BZ60" s="224"/>
      <c r="CA60" s="224"/>
      <c r="CB60" s="224"/>
      <c r="CC60" s="224"/>
      <c r="CD60" s="224"/>
      <c r="CE60" s="224"/>
      <c r="CF60" s="224"/>
      <c r="CG60" s="224"/>
      <c r="CH60" s="224"/>
      <c r="CI60" s="224"/>
      <c r="CJ60" s="224"/>
      <c r="CK60" s="224"/>
      <c r="CL60" s="224"/>
      <c r="CM60" s="224"/>
      <c r="CN60" s="224"/>
      <c r="CO60" s="224"/>
      <c r="CP60" s="224"/>
      <c r="CQ60" s="224"/>
      <c r="CR60" s="224"/>
      <c r="CS60" s="224"/>
      <c r="CT60" s="224"/>
      <c r="CU60" s="224"/>
      <c r="CV60" s="224"/>
      <c r="CW60" s="224"/>
      <c r="CX60" s="224"/>
      <c r="CY60" s="224"/>
      <c r="CZ60" s="224"/>
      <c r="DA60" s="224"/>
      <c r="DB60" s="224"/>
      <c r="DC60" s="224"/>
      <c r="DD60" s="224"/>
      <c r="DE60" s="224"/>
      <c r="DF60" s="224"/>
      <c r="DG60" s="224"/>
      <c r="DH60" s="224"/>
      <c r="DI60" s="224"/>
      <c r="DJ60" s="224"/>
      <c r="DK60" s="224"/>
      <c r="DL60" s="224"/>
      <c r="DM60" s="224"/>
      <c r="DN60" s="224"/>
      <c r="DO60" s="224"/>
      <c r="DP60" s="224"/>
      <c r="DQ60" s="224"/>
      <c r="DR60" s="224"/>
      <c r="DS60" s="224"/>
      <c r="DT60" s="224"/>
      <c r="DU60" s="224"/>
      <c r="DV60" s="224"/>
      <c r="DW60" s="224"/>
      <c r="DX60" s="224"/>
      <c r="DY60" s="224"/>
      <c r="DZ60" s="224"/>
      <c r="EA60" s="224"/>
      <c r="EB60" s="224"/>
      <c r="EC60" s="224"/>
      <c r="ED60" s="224"/>
      <c r="EE60" s="224"/>
      <c r="EF60" s="224"/>
      <c r="EG60" s="224"/>
      <c r="EH60" s="224"/>
      <c r="EI60" s="224"/>
    </row>
    <row r="61" spans="1:139">
      <c r="A61" s="230"/>
      <c r="B61" s="203"/>
      <c r="C61" s="203"/>
      <c r="D61" s="203"/>
      <c r="E61" s="203"/>
      <c r="F61" s="203"/>
      <c r="G61" s="203"/>
      <c r="H61" s="222"/>
      <c r="I61" s="224"/>
      <c r="J61" s="224"/>
      <c r="K61" s="224"/>
      <c r="L61" s="224"/>
      <c r="M61" s="224"/>
      <c r="N61" s="224"/>
      <c r="O61" s="224"/>
      <c r="P61" s="224"/>
      <c r="Q61" s="224"/>
      <c r="R61" s="224"/>
      <c r="S61" s="224"/>
      <c r="T61" s="224"/>
      <c r="U61" s="224"/>
      <c r="V61" s="224"/>
      <c r="W61" s="224"/>
      <c r="X61" s="224"/>
      <c r="Y61" s="224"/>
      <c r="Z61" s="224"/>
      <c r="AA61" s="224"/>
      <c r="AB61" s="224"/>
      <c r="AC61" s="224"/>
      <c r="AD61" s="224"/>
      <c r="AE61" s="224"/>
      <c r="AF61" s="224"/>
      <c r="AG61" s="224"/>
      <c r="AH61" s="224"/>
      <c r="AI61" s="224"/>
      <c r="AJ61" s="224"/>
      <c r="AK61" s="224"/>
      <c r="AL61" s="224"/>
      <c r="AM61" s="224"/>
      <c r="AN61" s="224"/>
      <c r="AO61" s="224"/>
      <c r="AP61" s="224"/>
      <c r="AQ61" s="224"/>
      <c r="AR61" s="224"/>
      <c r="AS61" s="224"/>
      <c r="AT61" s="224"/>
      <c r="AU61" s="224"/>
      <c r="AV61" s="224"/>
      <c r="AW61" s="224"/>
      <c r="AX61" s="224"/>
      <c r="AY61" s="224"/>
      <c r="AZ61" s="224"/>
      <c r="BA61" s="224"/>
      <c r="BB61" s="224"/>
      <c r="BC61" s="224"/>
      <c r="BD61" s="224"/>
      <c r="BE61" s="224"/>
      <c r="BF61" s="224"/>
      <c r="BG61" s="224"/>
      <c r="BH61" s="224"/>
      <c r="BI61" s="224"/>
      <c r="BJ61" s="224"/>
      <c r="BK61" s="224"/>
      <c r="BL61" s="224"/>
      <c r="BM61" s="224"/>
      <c r="BN61" s="224"/>
      <c r="BO61" s="224"/>
      <c r="BP61" s="224"/>
      <c r="BQ61" s="224"/>
      <c r="BR61" s="224"/>
      <c r="BS61" s="224"/>
      <c r="BT61" s="224"/>
      <c r="BU61" s="224"/>
      <c r="BV61" s="224"/>
      <c r="BW61" s="224"/>
      <c r="BX61" s="224"/>
      <c r="BY61" s="224"/>
      <c r="BZ61" s="224"/>
      <c r="CA61" s="224"/>
      <c r="CB61" s="224"/>
      <c r="CC61" s="224"/>
      <c r="CD61" s="224"/>
      <c r="CE61" s="224"/>
      <c r="CF61" s="224"/>
      <c r="CG61" s="224"/>
      <c r="CH61" s="224"/>
      <c r="CI61" s="224"/>
      <c r="CJ61" s="224"/>
      <c r="CK61" s="224"/>
      <c r="CL61" s="224"/>
      <c r="CM61" s="224"/>
      <c r="CN61" s="224"/>
      <c r="CO61" s="224"/>
      <c r="CP61" s="224"/>
      <c r="CQ61" s="224"/>
      <c r="CR61" s="224"/>
      <c r="CS61" s="224"/>
      <c r="CT61" s="224"/>
      <c r="CU61" s="224"/>
      <c r="CV61" s="224"/>
      <c r="CW61" s="224"/>
      <c r="CX61" s="224"/>
      <c r="CY61" s="224"/>
      <c r="CZ61" s="224"/>
      <c r="DA61" s="224"/>
      <c r="DB61" s="224"/>
      <c r="DC61" s="224"/>
      <c r="DD61" s="224"/>
      <c r="DE61" s="224"/>
      <c r="DF61" s="224"/>
      <c r="DG61" s="224"/>
      <c r="DH61" s="224"/>
      <c r="DI61" s="224"/>
      <c r="DJ61" s="224"/>
      <c r="DK61" s="224"/>
      <c r="DL61" s="224"/>
      <c r="DM61" s="224"/>
      <c r="DN61" s="224"/>
      <c r="DO61" s="224"/>
      <c r="DP61" s="224"/>
      <c r="DQ61" s="224"/>
      <c r="DR61" s="224"/>
      <c r="DS61" s="224"/>
      <c r="DT61" s="224"/>
      <c r="DU61" s="224"/>
      <c r="DV61" s="224"/>
      <c r="DW61" s="224"/>
      <c r="DX61" s="224"/>
      <c r="DY61" s="224"/>
      <c r="DZ61" s="224"/>
      <c r="EA61" s="224"/>
      <c r="EB61" s="224"/>
      <c r="EC61" s="224"/>
      <c r="ED61" s="224"/>
      <c r="EE61" s="224"/>
      <c r="EF61" s="224"/>
      <c r="EG61" s="224"/>
      <c r="EH61" s="224"/>
      <c r="EI61" s="224"/>
    </row>
    <row r="62" spans="1:139">
      <c r="A62" s="230"/>
      <c r="B62" s="203"/>
      <c r="C62" s="203"/>
      <c r="D62" s="203"/>
      <c r="E62" s="203"/>
      <c r="F62" s="203"/>
      <c r="G62" s="203"/>
      <c r="H62" s="222"/>
      <c r="I62" s="224"/>
      <c r="J62" s="224"/>
      <c r="K62" s="224"/>
      <c r="L62" s="224"/>
      <c r="M62" s="224"/>
      <c r="N62" s="224"/>
      <c r="O62" s="224"/>
      <c r="P62" s="224"/>
      <c r="Q62" s="224"/>
      <c r="R62" s="224"/>
      <c r="S62" s="224"/>
      <c r="T62" s="224"/>
      <c r="U62" s="224"/>
      <c r="V62" s="224"/>
      <c r="W62" s="224"/>
      <c r="X62" s="224"/>
      <c r="Y62" s="224"/>
      <c r="Z62" s="224"/>
      <c r="AA62" s="224"/>
      <c r="AB62" s="224"/>
      <c r="AC62" s="224"/>
      <c r="AD62" s="224"/>
      <c r="AE62" s="224"/>
      <c r="AF62" s="224"/>
      <c r="AG62" s="224"/>
      <c r="AH62" s="224"/>
      <c r="AI62" s="224"/>
      <c r="AJ62" s="224"/>
      <c r="AK62" s="224"/>
      <c r="AL62" s="224"/>
      <c r="AM62" s="224"/>
      <c r="AN62" s="224"/>
      <c r="AO62" s="224"/>
      <c r="AP62" s="224"/>
      <c r="AQ62" s="224"/>
      <c r="AR62" s="224"/>
      <c r="AS62" s="224"/>
      <c r="AT62" s="224"/>
      <c r="AU62" s="224"/>
      <c r="AV62" s="224"/>
      <c r="AW62" s="224"/>
      <c r="AX62" s="224"/>
      <c r="AY62" s="224"/>
      <c r="AZ62" s="224"/>
      <c r="BA62" s="224"/>
      <c r="BB62" s="224"/>
      <c r="BC62" s="224"/>
      <c r="BD62" s="224"/>
      <c r="BE62" s="224"/>
      <c r="BF62" s="224"/>
      <c r="BG62" s="224"/>
      <c r="BH62" s="224"/>
      <c r="BI62" s="224"/>
      <c r="BJ62" s="224"/>
      <c r="BK62" s="224"/>
      <c r="BL62" s="224"/>
      <c r="BM62" s="224"/>
      <c r="BN62" s="224"/>
      <c r="BO62" s="224"/>
      <c r="BP62" s="224"/>
      <c r="BQ62" s="224"/>
      <c r="BR62" s="224"/>
      <c r="BS62" s="224"/>
      <c r="BT62" s="224"/>
      <c r="BU62" s="224"/>
      <c r="BV62" s="224"/>
      <c r="BW62" s="224"/>
      <c r="BX62" s="224"/>
      <c r="BY62" s="224"/>
      <c r="BZ62" s="224"/>
      <c r="CA62" s="224"/>
      <c r="CB62" s="224"/>
      <c r="CC62" s="224"/>
      <c r="CD62" s="224"/>
      <c r="CE62" s="224"/>
      <c r="CF62" s="224"/>
      <c r="CG62" s="224"/>
      <c r="CH62" s="224"/>
      <c r="CI62" s="224"/>
      <c r="CJ62" s="224"/>
      <c r="CK62" s="224"/>
      <c r="CL62" s="224"/>
      <c r="CM62" s="224"/>
      <c r="CN62" s="224"/>
      <c r="CO62" s="224"/>
      <c r="CP62" s="224"/>
      <c r="CQ62" s="224"/>
      <c r="CR62" s="224"/>
      <c r="CS62" s="224"/>
      <c r="CT62" s="224"/>
      <c r="CU62" s="224"/>
      <c r="CV62" s="224"/>
      <c r="CW62" s="224"/>
      <c r="CX62" s="224"/>
      <c r="CY62" s="224"/>
      <c r="CZ62" s="224"/>
      <c r="DA62" s="224"/>
      <c r="DB62" s="224"/>
      <c r="DC62" s="224"/>
      <c r="DD62" s="224"/>
      <c r="DE62" s="224"/>
      <c r="DF62" s="224"/>
      <c r="DG62" s="224"/>
      <c r="DH62" s="224"/>
      <c r="DI62" s="224"/>
      <c r="DJ62" s="224"/>
      <c r="DK62" s="224"/>
      <c r="DL62" s="224"/>
      <c r="DM62" s="224"/>
      <c r="DN62" s="224"/>
      <c r="DO62" s="224"/>
      <c r="DP62" s="224"/>
      <c r="DQ62" s="224"/>
      <c r="DR62" s="224"/>
      <c r="DS62" s="224"/>
      <c r="DT62" s="224"/>
      <c r="DU62" s="224"/>
      <c r="DV62" s="224"/>
      <c r="DW62" s="224"/>
      <c r="DX62" s="224"/>
      <c r="DY62" s="224"/>
      <c r="DZ62" s="224"/>
      <c r="EA62" s="224"/>
      <c r="EB62" s="224"/>
      <c r="EC62" s="224"/>
      <c r="ED62" s="224"/>
      <c r="EE62" s="224"/>
      <c r="EF62" s="224"/>
      <c r="EG62" s="224"/>
      <c r="EH62" s="224"/>
      <c r="EI62" s="224"/>
    </row>
    <row r="63" spans="1:139">
      <c r="A63" s="230"/>
      <c r="B63" s="203"/>
      <c r="C63" s="203"/>
      <c r="D63" s="203"/>
      <c r="E63" s="203"/>
      <c r="F63" s="203"/>
      <c r="G63" s="203"/>
      <c r="H63" s="222"/>
      <c r="I63" s="224"/>
      <c r="J63" s="224"/>
      <c r="K63" s="224"/>
      <c r="L63" s="224"/>
      <c r="M63" s="224"/>
      <c r="N63" s="224"/>
      <c r="O63" s="224"/>
      <c r="P63" s="224"/>
      <c r="Q63" s="224"/>
      <c r="R63" s="224"/>
      <c r="S63" s="224"/>
      <c r="T63" s="224"/>
      <c r="U63" s="224"/>
      <c r="V63" s="224"/>
      <c r="W63" s="224"/>
      <c r="X63" s="224"/>
      <c r="Y63" s="224"/>
      <c r="Z63" s="224"/>
      <c r="AA63" s="224"/>
      <c r="AB63" s="224"/>
      <c r="AC63" s="224"/>
      <c r="AD63" s="224"/>
      <c r="AE63" s="224"/>
      <c r="AF63" s="224"/>
      <c r="AG63" s="224"/>
      <c r="AH63" s="224"/>
      <c r="AI63" s="224"/>
      <c r="AJ63" s="224"/>
      <c r="AK63" s="224"/>
      <c r="AL63" s="224"/>
      <c r="AM63" s="224"/>
      <c r="AN63" s="224"/>
      <c r="AO63" s="224"/>
      <c r="AP63" s="224"/>
      <c r="AQ63" s="224"/>
      <c r="AR63" s="224"/>
      <c r="AS63" s="224"/>
      <c r="AT63" s="224"/>
      <c r="AU63" s="224"/>
      <c r="AV63" s="224"/>
      <c r="AW63" s="224"/>
      <c r="AX63" s="224"/>
      <c r="AY63" s="224"/>
      <c r="AZ63" s="224"/>
      <c r="BA63" s="224"/>
      <c r="BB63" s="224"/>
      <c r="BC63" s="224"/>
      <c r="BD63" s="224"/>
      <c r="BE63" s="224"/>
      <c r="BF63" s="224"/>
      <c r="BG63" s="224"/>
      <c r="BH63" s="224"/>
      <c r="BI63" s="224"/>
      <c r="BJ63" s="224"/>
      <c r="BK63" s="224"/>
      <c r="BL63" s="224"/>
      <c r="BM63" s="224"/>
      <c r="BN63" s="224"/>
      <c r="BO63" s="224"/>
      <c r="BP63" s="224"/>
      <c r="BQ63" s="224"/>
      <c r="BR63" s="224"/>
      <c r="BS63" s="224"/>
      <c r="BT63" s="224"/>
      <c r="BU63" s="224"/>
      <c r="BV63" s="224"/>
      <c r="BW63" s="224"/>
      <c r="BX63" s="224"/>
      <c r="BY63" s="224"/>
      <c r="BZ63" s="224"/>
      <c r="CA63" s="224"/>
      <c r="CB63" s="224"/>
      <c r="CC63" s="224"/>
      <c r="CD63" s="224"/>
      <c r="CE63" s="224"/>
      <c r="CF63" s="224"/>
      <c r="CG63" s="224"/>
      <c r="CH63" s="224"/>
      <c r="CI63" s="224"/>
      <c r="CJ63" s="224"/>
      <c r="CK63" s="224"/>
      <c r="CL63" s="224"/>
      <c r="CM63" s="224"/>
      <c r="CN63" s="224"/>
      <c r="CO63" s="224"/>
      <c r="CP63" s="224"/>
      <c r="CQ63" s="224"/>
      <c r="CR63" s="224"/>
      <c r="CS63" s="224"/>
      <c r="CT63" s="224"/>
      <c r="CU63" s="224"/>
      <c r="CV63" s="224"/>
      <c r="CW63" s="224"/>
      <c r="CX63" s="224"/>
      <c r="CY63" s="224"/>
      <c r="CZ63" s="224"/>
      <c r="DA63" s="224"/>
      <c r="DB63" s="224"/>
      <c r="DC63" s="224"/>
      <c r="DD63" s="224"/>
      <c r="DE63" s="224"/>
      <c r="DF63" s="224"/>
      <c r="DG63" s="224"/>
      <c r="DH63" s="224"/>
      <c r="DI63" s="224"/>
      <c r="DJ63" s="224"/>
      <c r="DK63" s="224"/>
      <c r="DL63" s="224"/>
      <c r="DM63" s="224"/>
      <c r="DN63" s="224"/>
      <c r="DO63" s="224"/>
      <c r="DP63" s="224"/>
      <c r="DQ63" s="224"/>
      <c r="DR63" s="224"/>
      <c r="DS63" s="224"/>
      <c r="DT63" s="224"/>
      <c r="DU63" s="224"/>
      <c r="DV63" s="224"/>
      <c r="DW63" s="224"/>
      <c r="DX63" s="224"/>
      <c r="DY63" s="224"/>
      <c r="DZ63" s="224"/>
      <c r="EA63" s="224"/>
      <c r="EB63" s="224"/>
      <c r="EC63" s="224"/>
      <c r="ED63" s="224"/>
      <c r="EE63" s="224"/>
      <c r="EF63" s="224"/>
      <c r="EG63" s="224"/>
      <c r="EH63" s="224"/>
      <c r="EI63" s="224"/>
    </row>
    <row r="64" spans="1:139">
      <c r="A64" s="230"/>
      <c r="B64" s="203"/>
      <c r="C64" s="203"/>
      <c r="D64" s="203"/>
      <c r="E64" s="203"/>
      <c r="F64" s="203"/>
      <c r="G64" s="203"/>
      <c r="H64" s="222"/>
      <c r="I64" s="224"/>
      <c r="J64" s="224"/>
      <c r="K64" s="224"/>
      <c r="L64" s="224"/>
      <c r="M64" s="224"/>
      <c r="N64" s="224"/>
      <c r="O64" s="224"/>
      <c r="P64" s="224"/>
      <c r="Q64" s="224"/>
      <c r="R64" s="224"/>
      <c r="S64" s="224"/>
      <c r="T64" s="224"/>
      <c r="U64" s="224"/>
      <c r="V64" s="224"/>
      <c r="W64" s="224"/>
      <c r="X64" s="224"/>
      <c r="Y64" s="224"/>
      <c r="Z64" s="224"/>
      <c r="AA64" s="224"/>
      <c r="AB64" s="224"/>
      <c r="AC64" s="224"/>
      <c r="AD64" s="224"/>
      <c r="AE64" s="224"/>
      <c r="AF64" s="224"/>
      <c r="AG64" s="224"/>
      <c r="AH64" s="224"/>
      <c r="AI64" s="224"/>
      <c r="AJ64" s="224"/>
      <c r="AK64" s="224"/>
      <c r="AL64" s="224"/>
      <c r="AM64" s="224"/>
      <c r="AN64" s="224"/>
      <c r="AO64" s="224"/>
      <c r="AP64" s="224"/>
      <c r="AQ64" s="224"/>
      <c r="AR64" s="224"/>
      <c r="AS64" s="224"/>
      <c r="AT64" s="224"/>
      <c r="AU64" s="224"/>
      <c r="AV64" s="224"/>
      <c r="AW64" s="224"/>
      <c r="AX64" s="224"/>
      <c r="AY64" s="224"/>
      <c r="AZ64" s="224"/>
      <c r="BA64" s="224"/>
      <c r="BB64" s="224"/>
      <c r="BC64" s="224"/>
      <c r="BD64" s="224"/>
      <c r="BE64" s="224"/>
      <c r="BF64" s="224"/>
      <c r="BG64" s="224"/>
      <c r="BH64" s="224"/>
      <c r="BI64" s="224"/>
      <c r="BJ64" s="224"/>
      <c r="BK64" s="224"/>
      <c r="BL64" s="224"/>
      <c r="BM64" s="224"/>
      <c r="BN64" s="224"/>
      <c r="BO64" s="224"/>
      <c r="BP64" s="224"/>
      <c r="BQ64" s="224"/>
      <c r="BR64" s="224"/>
      <c r="BS64" s="224"/>
      <c r="BT64" s="224"/>
      <c r="BU64" s="224"/>
      <c r="BV64" s="224"/>
      <c r="BW64" s="224"/>
      <c r="BX64" s="224"/>
      <c r="BY64" s="224"/>
      <c r="BZ64" s="224"/>
      <c r="CA64" s="224"/>
      <c r="CB64" s="224"/>
      <c r="CC64" s="224"/>
      <c r="CD64" s="224"/>
      <c r="CE64" s="224"/>
      <c r="CF64" s="224"/>
      <c r="CG64" s="224"/>
      <c r="CH64" s="224"/>
      <c r="CI64" s="224"/>
      <c r="CJ64" s="224"/>
      <c r="CK64" s="224"/>
      <c r="CL64" s="224"/>
      <c r="CM64" s="224"/>
      <c r="CN64" s="224"/>
      <c r="CO64" s="224"/>
      <c r="CP64" s="224"/>
      <c r="CQ64" s="224"/>
      <c r="CR64" s="224"/>
      <c r="CS64" s="224"/>
      <c r="CT64" s="224"/>
      <c r="CU64" s="224"/>
      <c r="CV64" s="224"/>
      <c r="CW64" s="224"/>
      <c r="CX64" s="224"/>
      <c r="CY64" s="224"/>
      <c r="CZ64" s="224"/>
      <c r="DA64" s="224"/>
      <c r="DB64" s="224"/>
      <c r="DC64" s="224"/>
      <c r="DD64" s="224"/>
      <c r="DE64" s="224"/>
      <c r="DF64" s="224"/>
      <c r="DG64" s="224"/>
      <c r="DH64" s="224"/>
      <c r="DI64" s="224"/>
      <c r="DJ64" s="224"/>
      <c r="DK64" s="224"/>
      <c r="DL64" s="224"/>
      <c r="DM64" s="224"/>
      <c r="DN64" s="224"/>
      <c r="DO64" s="224"/>
      <c r="DP64" s="224"/>
      <c r="DQ64" s="224"/>
      <c r="DR64" s="224"/>
      <c r="DS64" s="224"/>
      <c r="DT64" s="224"/>
      <c r="DU64" s="224"/>
      <c r="DV64" s="224"/>
      <c r="DW64" s="224"/>
      <c r="DX64" s="224"/>
      <c r="DY64" s="224"/>
      <c r="DZ64" s="224"/>
      <c r="EA64" s="224"/>
      <c r="EB64" s="224"/>
      <c r="EC64" s="224"/>
      <c r="ED64" s="224"/>
      <c r="EE64" s="224"/>
      <c r="EF64" s="224"/>
      <c r="EG64" s="224"/>
      <c r="EH64" s="224"/>
      <c r="EI64" s="224"/>
    </row>
    <row r="65" spans="1:139">
      <c r="A65" s="230"/>
      <c r="B65" s="203"/>
      <c r="C65" s="203"/>
      <c r="D65" s="203"/>
      <c r="E65" s="203"/>
      <c r="F65" s="203"/>
      <c r="G65" s="203"/>
      <c r="H65" s="222"/>
      <c r="I65" s="224"/>
      <c r="J65" s="224"/>
      <c r="K65" s="224"/>
      <c r="L65" s="224"/>
      <c r="M65" s="224"/>
      <c r="N65" s="224"/>
      <c r="O65" s="224"/>
      <c r="P65" s="224"/>
      <c r="Q65" s="224"/>
      <c r="R65" s="224"/>
      <c r="S65" s="224"/>
      <c r="T65" s="224"/>
      <c r="U65" s="224"/>
      <c r="V65" s="224"/>
      <c r="W65" s="224"/>
      <c r="X65" s="224"/>
      <c r="Y65" s="224"/>
      <c r="Z65" s="224"/>
      <c r="AA65" s="224"/>
      <c r="AB65" s="224"/>
      <c r="AC65" s="224"/>
      <c r="AD65" s="224"/>
      <c r="AE65" s="224"/>
      <c r="AF65" s="224"/>
      <c r="AG65" s="224"/>
      <c r="AH65" s="224"/>
      <c r="AI65" s="224"/>
      <c r="AJ65" s="224"/>
      <c r="AK65" s="224"/>
      <c r="AL65" s="224"/>
      <c r="AM65" s="224"/>
      <c r="AN65" s="224"/>
      <c r="AO65" s="224"/>
      <c r="AP65" s="224"/>
      <c r="AQ65" s="224"/>
      <c r="AR65" s="224"/>
      <c r="AS65" s="224"/>
      <c r="AT65" s="224"/>
      <c r="AU65" s="224"/>
      <c r="AV65" s="224"/>
      <c r="AW65" s="224"/>
      <c r="AX65" s="224"/>
      <c r="AY65" s="224"/>
      <c r="AZ65" s="224"/>
      <c r="BA65" s="224"/>
      <c r="BB65" s="224"/>
      <c r="BC65" s="224"/>
      <c r="BD65" s="224"/>
      <c r="BE65" s="224"/>
      <c r="BF65" s="224"/>
      <c r="BG65" s="224"/>
      <c r="BH65" s="224"/>
      <c r="BI65" s="224"/>
      <c r="BJ65" s="224"/>
      <c r="BK65" s="224"/>
      <c r="BL65" s="224"/>
      <c r="BM65" s="224"/>
      <c r="BN65" s="224"/>
      <c r="BO65" s="224"/>
      <c r="BP65" s="224"/>
      <c r="BQ65" s="224"/>
      <c r="BR65" s="224"/>
      <c r="BS65" s="224"/>
      <c r="BT65" s="224"/>
      <c r="BU65" s="224"/>
      <c r="BV65" s="224"/>
      <c r="BW65" s="224"/>
      <c r="BX65" s="224"/>
      <c r="BY65" s="224"/>
      <c r="BZ65" s="224"/>
      <c r="CA65" s="224"/>
      <c r="CB65" s="224"/>
      <c r="CC65" s="224"/>
      <c r="CD65" s="224"/>
      <c r="CE65" s="224"/>
      <c r="CF65" s="224"/>
      <c r="CG65" s="224"/>
      <c r="CH65" s="224"/>
      <c r="CI65" s="224"/>
      <c r="CJ65" s="224"/>
      <c r="CK65" s="224"/>
      <c r="CL65" s="224"/>
      <c r="CM65" s="224"/>
      <c r="CN65" s="224"/>
      <c r="CO65" s="224"/>
      <c r="CP65" s="224"/>
      <c r="CQ65" s="224"/>
      <c r="CR65" s="224"/>
      <c r="CS65" s="224"/>
      <c r="CT65" s="224"/>
      <c r="CU65" s="224"/>
      <c r="CV65" s="224"/>
      <c r="CW65" s="224"/>
      <c r="CX65" s="224"/>
      <c r="CY65" s="224"/>
      <c r="CZ65" s="224"/>
      <c r="DA65" s="224"/>
      <c r="DB65" s="224"/>
      <c r="DC65" s="224"/>
      <c r="DD65" s="224"/>
      <c r="DE65" s="224"/>
      <c r="DF65" s="224"/>
      <c r="DG65" s="224"/>
      <c r="DH65" s="224"/>
      <c r="DI65" s="224"/>
      <c r="DJ65" s="224"/>
      <c r="DK65" s="224"/>
      <c r="DL65" s="224"/>
      <c r="DM65" s="224"/>
      <c r="DN65" s="224"/>
      <c r="DO65" s="224"/>
      <c r="DP65" s="224"/>
      <c r="DQ65" s="224"/>
      <c r="DR65" s="224"/>
      <c r="DS65" s="224"/>
      <c r="DT65" s="224"/>
      <c r="DU65" s="224"/>
      <c r="DV65" s="224"/>
      <c r="DW65" s="224"/>
      <c r="DX65" s="224"/>
      <c r="DY65" s="224"/>
      <c r="DZ65" s="224"/>
      <c r="EA65" s="224"/>
      <c r="EB65" s="224"/>
      <c r="EC65" s="224"/>
      <c r="ED65" s="224"/>
      <c r="EE65" s="224"/>
      <c r="EF65" s="224"/>
      <c r="EG65" s="224"/>
      <c r="EH65" s="224"/>
      <c r="EI65" s="224"/>
    </row>
    <row r="66" spans="1:139">
      <c r="A66" s="230"/>
      <c r="B66" s="203"/>
      <c r="C66" s="203"/>
      <c r="D66" s="203"/>
      <c r="E66" s="203"/>
      <c r="F66" s="203"/>
      <c r="G66" s="203"/>
      <c r="H66" s="222"/>
      <c r="I66" s="224"/>
      <c r="J66" s="224"/>
      <c r="K66" s="224"/>
      <c r="L66" s="224"/>
      <c r="M66" s="224"/>
      <c r="N66" s="224"/>
      <c r="O66" s="224"/>
      <c r="P66" s="224"/>
      <c r="Q66" s="224"/>
      <c r="R66" s="224"/>
      <c r="S66" s="224"/>
      <c r="T66" s="224"/>
      <c r="U66" s="224"/>
      <c r="V66" s="224"/>
      <c r="W66" s="224"/>
      <c r="X66" s="224"/>
      <c r="Y66" s="224"/>
      <c r="Z66" s="224"/>
      <c r="AA66" s="224"/>
      <c r="AB66" s="224"/>
      <c r="AC66" s="224"/>
      <c r="AD66" s="224"/>
      <c r="AE66" s="224"/>
      <c r="AF66" s="224"/>
      <c r="AG66" s="224"/>
      <c r="AH66" s="224"/>
      <c r="AI66" s="224"/>
      <c r="AJ66" s="224"/>
      <c r="AK66" s="224"/>
      <c r="AL66" s="224"/>
      <c r="AM66" s="224"/>
      <c r="AN66" s="224"/>
      <c r="AO66" s="224"/>
      <c r="AP66" s="224"/>
      <c r="AQ66" s="224"/>
      <c r="AR66" s="224"/>
      <c r="AS66" s="224"/>
      <c r="AT66" s="224"/>
      <c r="AU66" s="224"/>
      <c r="AV66" s="224"/>
      <c r="AW66" s="224"/>
      <c r="AX66" s="224"/>
      <c r="AY66" s="224"/>
      <c r="AZ66" s="224"/>
      <c r="BA66" s="224"/>
      <c r="BB66" s="224"/>
      <c r="BC66" s="224"/>
      <c r="BD66" s="224"/>
      <c r="BE66" s="224"/>
      <c r="BF66" s="224"/>
      <c r="BG66" s="224"/>
      <c r="BH66" s="224"/>
      <c r="BI66" s="224"/>
      <c r="BJ66" s="224"/>
      <c r="BK66" s="224"/>
      <c r="BL66" s="224"/>
      <c r="BM66" s="224"/>
      <c r="BN66" s="224"/>
      <c r="BO66" s="224"/>
      <c r="BP66" s="224"/>
      <c r="BQ66" s="224"/>
      <c r="BR66" s="224"/>
      <c r="BS66" s="224"/>
      <c r="BT66" s="224"/>
      <c r="BU66" s="224"/>
      <c r="BV66" s="224"/>
      <c r="BW66" s="224"/>
      <c r="BX66" s="224"/>
      <c r="BY66" s="224"/>
      <c r="BZ66" s="224"/>
      <c r="CA66" s="224"/>
      <c r="CB66" s="224"/>
      <c r="CC66" s="224"/>
      <c r="CD66" s="224"/>
      <c r="CE66" s="224"/>
      <c r="CF66" s="224"/>
      <c r="CG66" s="224"/>
      <c r="CH66" s="224"/>
      <c r="CI66" s="224"/>
      <c r="CJ66" s="224"/>
      <c r="CK66" s="224"/>
      <c r="CL66" s="224"/>
      <c r="CM66" s="224"/>
      <c r="CN66" s="224"/>
      <c r="CO66" s="224"/>
      <c r="CP66" s="224"/>
      <c r="CQ66" s="224"/>
      <c r="CR66" s="224"/>
      <c r="CS66" s="224"/>
      <c r="CT66" s="224"/>
      <c r="CU66" s="224"/>
      <c r="CV66" s="224"/>
      <c r="CW66" s="224"/>
      <c r="CX66" s="224"/>
      <c r="CY66" s="224"/>
      <c r="CZ66" s="224"/>
      <c r="DA66" s="224"/>
      <c r="DB66" s="224"/>
      <c r="DC66" s="224"/>
      <c r="DD66" s="224"/>
      <c r="DE66" s="224"/>
      <c r="DF66" s="224"/>
      <c r="DG66" s="224"/>
      <c r="DH66" s="224"/>
      <c r="DI66" s="224"/>
      <c r="DJ66" s="224"/>
      <c r="DK66" s="224"/>
      <c r="DL66" s="224"/>
      <c r="DM66" s="224"/>
      <c r="DN66" s="224"/>
      <c r="DO66" s="224"/>
      <c r="DP66" s="224"/>
      <c r="DQ66" s="224"/>
      <c r="DR66" s="224"/>
      <c r="DS66" s="224"/>
      <c r="DT66" s="224"/>
      <c r="DU66" s="224"/>
      <c r="DV66" s="224"/>
      <c r="DW66" s="224"/>
      <c r="DX66" s="224"/>
      <c r="DY66" s="224"/>
      <c r="DZ66" s="224"/>
      <c r="EA66" s="224"/>
      <c r="EB66" s="224"/>
      <c r="EC66" s="224"/>
      <c r="ED66" s="224"/>
      <c r="EE66" s="224"/>
      <c r="EF66" s="224"/>
      <c r="EG66" s="224"/>
      <c r="EH66" s="224"/>
      <c r="EI66" s="224"/>
    </row>
    <row r="67" spans="1:139">
      <c r="A67" s="230"/>
      <c r="B67" s="203"/>
      <c r="C67" s="203"/>
      <c r="D67" s="203"/>
      <c r="E67" s="203"/>
      <c r="F67" s="203"/>
      <c r="G67" s="203"/>
      <c r="H67" s="222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4"/>
      <c r="T67" s="224"/>
      <c r="U67" s="224"/>
      <c r="V67" s="224"/>
      <c r="W67" s="224"/>
      <c r="X67" s="224"/>
      <c r="Y67" s="224"/>
      <c r="Z67" s="224"/>
      <c r="AA67" s="224"/>
      <c r="AB67" s="224"/>
      <c r="AC67" s="224"/>
      <c r="AD67" s="224"/>
      <c r="AE67" s="224"/>
      <c r="AF67" s="224"/>
      <c r="AG67" s="224"/>
      <c r="AH67" s="224"/>
      <c r="AI67" s="224"/>
      <c r="AJ67" s="224"/>
      <c r="AK67" s="224"/>
      <c r="AL67" s="224"/>
      <c r="AM67" s="224"/>
      <c r="AN67" s="224"/>
      <c r="AO67" s="224"/>
      <c r="AP67" s="224"/>
      <c r="AQ67" s="224"/>
      <c r="AR67" s="224"/>
      <c r="AS67" s="224"/>
      <c r="AT67" s="224"/>
      <c r="AU67" s="224"/>
      <c r="AV67" s="224"/>
      <c r="AW67" s="224"/>
      <c r="AX67" s="224"/>
      <c r="AY67" s="224"/>
      <c r="AZ67" s="224"/>
      <c r="BA67" s="224"/>
      <c r="BB67" s="224"/>
      <c r="BC67" s="224"/>
      <c r="BD67" s="224"/>
      <c r="BE67" s="224"/>
      <c r="BF67" s="224"/>
      <c r="BG67" s="224"/>
      <c r="BH67" s="224"/>
      <c r="BI67" s="224"/>
      <c r="BJ67" s="224"/>
      <c r="BK67" s="224"/>
      <c r="BL67" s="224"/>
      <c r="BM67" s="224"/>
      <c r="BN67" s="224"/>
      <c r="BO67" s="224"/>
      <c r="BP67" s="224"/>
      <c r="BQ67" s="224"/>
      <c r="BR67" s="224"/>
      <c r="BS67" s="224"/>
      <c r="BT67" s="224"/>
      <c r="BU67" s="224"/>
      <c r="BV67" s="224"/>
      <c r="BW67" s="224"/>
      <c r="BX67" s="224"/>
      <c r="BY67" s="224"/>
      <c r="BZ67" s="224"/>
      <c r="CA67" s="224"/>
      <c r="CB67" s="224"/>
      <c r="CC67" s="224"/>
      <c r="CD67" s="224"/>
      <c r="CE67" s="224"/>
      <c r="CF67" s="224"/>
      <c r="CG67" s="224"/>
      <c r="CH67" s="224"/>
      <c r="CI67" s="224"/>
      <c r="CJ67" s="224"/>
      <c r="CK67" s="224"/>
      <c r="CL67" s="224"/>
      <c r="CM67" s="224"/>
      <c r="CN67" s="224"/>
      <c r="CO67" s="224"/>
      <c r="CP67" s="224"/>
      <c r="CQ67" s="224"/>
      <c r="CR67" s="224"/>
      <c r="CS67" s="224"/>
      <c r="CT67" s="224"/>
      <c r="CU67" s="224"/>
      <c r="CV67" s="224"/>
      <c r="CW67" s="224"/>
      <c r="CX67" s="224"/>
      <c r="CY67" s="224"/>
      <c r="CZ67" s="224"/>
      <c r="DA67" s="224"/>
      <c r="DB67" s="224"/>
      <c r="DC67" s="224"/>
      <c r="DD67" s="224"/>
      <c r="DE67" s="224"/>
      <c r="DF67" s="224"/>
      <c r="DG67" s="224"/>
      <c r="DH67" s="224"/>
      <c r="DI67" s="224"/>
      <c r="DJ67" s="224"/>
      <c r="DK67" s="224"/>
      <c r="DL67" s="224"/>
      <c r="DM67" s="224"/>
      <c r="DN67" s="224"/>
      <c r="DO67" s="224"/>
      <c r="DP67" s="224"/>
      <c r="DQ67" s="224"/>
      <c r="DR67" s="224"/>
      <c r="DS67" s="224"/>
      <c r="DT67" s="224"/>
      <c r="DU67" s="224"/>
      <c r="DV67" s="224"/>
      <c r="DW67" s="224"/>
      <c r="DX67" s="224"/>
      <c r="DY67" s="224"/>
      <c r="DZ67" s="224"/>
      <c r="EA67" s="224"/>
      <c r="EB67" s="224"/>
      <c r="EC67" s="224"/>
      <c r="ED67" s="224"/>
      <c r="EE67" s="224"/>
      <c r="EF67" s="224"/>
      <c r="EG67" s="224"/>
      <c r="EH67" s="224"/>
      <c r="EI67" s="224"/>
    </row>
    <row r="68" spans="1:139">
      <c r="A68" s="230"/>
      <c r="B68" s="203"/>
      <c r="C68" s="203"/>
      <c r="D68" s="203"/>
      <c r="E68" s="203"/>
      <c r="F68" s="203"/>
      <c r="G68" s="203"/>
      <c r="H68" s="222"/>
      <c r="I68" s="224"/>
      <c r="J68" s="224"/>
      <c r="K68" s="224"/>
      <c r="L68" s="224"/>
      <c r="M68" s="224"/>
      <c r="N68" s="224"/>
      <c r="O68" s="224"/>
      <c r="P68" s="224"/>
      <c r="Q68" s="224"/>
      <c r="R68" s="224"/>
      <c r="S68" s="224"/>
      <c r="T68" s="224"/>
      <c r="U68" s="224"/>
      <c r="V68" s="224"/>
      <c r="W68" s="224"/>
      <c r="X68" s="224"/>
      <c r="Y68" s="224"/>
      <c r="Z68" s="224"/>
      <c r="AA68" s="224"/>
      <c r="AB68" s="224"/>
      <c r="AC68" s="224"/>
      <c r="AD68" s="224"/>
      <c r="AE68" s="224"/>
      <c r="AF68" s="224"/>
      <c r="AG68" s="224"/>
      <c r="AH68" s="224"/>
      <c r="AI68" s="224"/>
      <c r="AJ68" s="224"/>
      <c r="AK68" s="224"/>
      <c r="AL68" s="224"/>
      <c r="AM68" s="224"/>
      <c r="AN68" s="224"/>
      <c r="AO68" s="224"/>
      <c r="AP68" s="224"/>
      <c r="AQ68" s="224"/>
      <c r="AR68" s="224"/>
      <c r="AS68" s="224"/>
      <c r="AT68" s="224"/>
      <c r="AU68" s="224"/>
      <c r="AV68" s="224"/>
      <c r="AW68" s="224"/>
      <c r="AX68" s="224"/>
      <c r="AY68" s="224"/>
      <c r="AZ68" s="224"/>
      <c r="BA68" s="224"/>
      <c r="BB68" s="224"/>
      <c r="BC68" s="224"/>
      <c r="BD68" s="224"/>
      <c r="BE68" s="224"/>
      <c r="BF68" s="224"/>
      <c r="BG68" s="224"/>
      <c r="BH68" s="224"/>
      <c r="BI68" s="224"/>
      <c r="BJ68" s="224"/>
      <c r="BK68" s="224"/>
      <c r="BL68" s="224"/>
      <c r="BM68" s="224"/>
      <c r="BN68" s="224"/>
      <c r="BO68" s="224"/>
      <c r="BP68" s="224"/>
      <c r="BQ68" s="224"/>
      <c r="BR68" s="224"/>
      <c r="BS68" s="224"/>
      <c r="BT68" s="224"/>
      <c r="BU68" s="224"/>
      <c r="BV68" s="224"/>
      <c r="BW68" s="224"/>
      <c r="BX68" s="224"/>
      <c r="BY68" s="224"/>
      <c r="BZ68" s="224"/>
      <c r="CA68" s="224"/>
      <c r="CB68" s="224"/>
      <c r="CC68" s="224"/>
      <c r="CD68" s="224"/>
      <c r="CE68" s="224"/>
      <c r="CF68" s="224"/>
      <c r="CG68" s="224"/>
      <c r="CH68" s="224"/>
      <c r="CI68" s="224"/>
      <c r="CJ68" s="224"/>
      <c r="CK68" s="224"/>
      <c r="CL68" s="224"/>
      <c r="CM68" s="224"/>
      <c r="CN68" s="224"/>
      <c r="CO68" s="224"/>
      <c r="CP68" s="224"/>
      <c r="CQ68" s="224"/>
      <c r="CR68" s="224"/>
      <c r="CS68" s="224"/>
      <c r="CT68" s="224"/>
      <c r="CU68" s="224"/>
      <c r="CV68" s="224"/>
      <c r="CW68" s="224"/>
      <c r="CX68" s="224"/>
      <c r="CY68" s="224"/>
      <c r="CZ68" s="224"/>
      <c r="DA68" s="224"/>
      <c r="DB68" s="224"/>
      <c r="DC68" s="224"/>
      <c r="DD68" s="224"/>
      <c r="DE68" s="224"/>
      <c r="DF68" s="224"/>
      <c r="DG68" s="224"/>
      <c r="DH68" s="224"/>
      <c r="DI68" s="224"/>
      <c r="DJ68" s="224"/>
      <c r="DK68" s="224"/>
      <c r="DL68" s="224"/>
      <c r="DM68" s="224"/>
      <c r="DN68" s="224"/>
      <c r="DO68" s="224"/>
      <c r="DP68" s="224"/>
      <c r="DQ68" s="224"/>
      <c r="DR68" s="224"/>
      <c r="DS68" s="224"/>
      <c r="DT68" s="224"/>
      <c r="DU68" s="224"/>
      <c r="DV68" s="224"/>
      <c r="DW68" s="224"/>
      <c r="DX68" s="224"/>
      <c r="DY68" s="224"/>
      <c r="DZ68" s="224"/>
      <c r="EA68" s="224"/>
      <c r="EB68" s="224"/>
      <c r="EC68" s="224"/>
      <c r="ED68" s="224"/>
      <c r="EE68" s="224"/>
      <c r="EF68" s="224"/>
      <c r="EG68" s="224"/>
      <c r="EH68" s="224"/>
      <c r="EI68" s="224"/>
    </row>
    <row r="69" spans="1:139">
      <c r="A69" s="230"/>
      <c r="B69" s="203"/>
      <c r="C69" s="203"/>
      <c r="D69" s="203"/>
      <c r="E69" s="203"/>
      <c r="F69" s="203"/>
      <c r="G69" s="203"/>
      <c r="H69" s="222"/>
      <c r="I69" s="224"/>
      <c r="J69" s="224"/>
      <c r="K69" s="224"/>
      <c r="L69" s="224"/>
      <c r="M69" s="224"/>
      <c r="N69" s="224"/>
      <c r="O69" s="224"/>
      <c r="P69" s="224"/>
      <c r="Q69" s="224"/>
      <c r="R69" s="224"/>
      <c r="S69" s="224"/>
      <c r="T69" s="224"/>
      <c r="U69" s="224"/>
      <c r="V69" s="224"/>
      <c r="W69" s="224"/>
      <c r="X69" s="224"/>
      <c r="Y69" s="224"/>
      <c r="Z69" s="224"/>
      <c r="AA69" s="224"/>
      <c r="AB69" s="224"/>
      <c r="AC69" s="224"/>
      <c r="AD69" s="224"/>
      <c r="AE69" s="224"/>
      <c r="AF69" s="224"/>
      <c r="AG69" s="224"/>
      <c r="AH69" s="224"/>
      <c r="AI69" s="224"/>
      <c r="AJ69" s="224"/>
      <c r="AK69" s="224"/>
      <c r="AL69" s="224"/>
      <c r="AM69" s="224"/>
      <c r="AN69" s="224"/>
      <c r="AO69" s="224"/>
      <c r="AP69" s="224"/>
      <c r="AQ69" s="224"/>
      <c r="AR69" s="224"/>
      <c r="AS69" s="224"/>
      <c r="AT69" s="224"/>
      <c r="AU69" s="224"/>
      <c r="AV69" s="224"/>
      <c r="AW69" s="224"/>
      <c r="AX69" s="224"/>
      <c r="AY69" s="224"/>
      <c r="AZ69" s="224"/>
      <c r="BA69" s="224"/>
      <c r="BB69" s="224"/>
      <c r="BC69" s="224"/>
      <c r="BD69" s="224"/>
      <c r="BE69" s="224"/>
      <c r="BF69" s="224"/>
      <c r="BG69" s="224"/>
      <c r="BH69" s="224"/>
      <c r="BI69" s="224"/>
      <c r="BJ69" s="224"/>
      <c r="BK69" s="224"/>
      <c r="BL69" s="224"/>
      <c r="BM69" s="224"/>
      <c r="BN69" s="224"/>
      <c r="BO69" s="224"/>
      <c r="BP69" s="224"/>
      <c r="BQ69" s="224"/>
      <c r="BR69" s="224"/>
      <c r="BS69" s="224"/>
      <c r="BT69" s="224"/>
      <c r="BU69" s="224"/>
      <c r="BV69" s="224"/>
      <c r="BW69" s="224"/>
      <c r="BX69" s="224"/>
      <c r="BY69" s="224"/>
      <c r="BZ69" s="224"/>
      <c r="CA69" s="224"/>
      <c r="CB69" s="224"/>
      <c r="CC69" s="224"/>
      <c r="CD69" s="224"/>
      <c r="CE69" s="224"/>
      <c r="CF69" s="224"/>
      <c r="CG69" s="224"/>
      <c r="CH69" s="224"/>
      <c r="CI69" s="224"/>
      <c r="CJ69" s="224"/>
      <c r="CK69" s="224"/>
      <c r="CL69" s="224"/>
      <c r="CM69" s="224"/>
      <c r="CN69" s="224"/>
      <c r="CO69" s="224"/>
      <c r="CP69" s="224"/>
      <c r="CQ69" s="224"/>
      <c r="CR69" s="224"/>
      <c r="CS69" s="224"/>
      <c r="CT69" s="224"/>
      <c r="CU69" s="224"/>
      <c r="CV69" s="224"/>
      <c r="CW69" s="224"/>
      <c r="CX69" s="224"/>
      <c r="CY69" s="224"/>
      <c r="CZ69" s="224"/>
      <c r="DA69" s="224"/>
      <c r="DB69" s="224"/>
      <c r="DC69" s="224"/>
      <c r="DD69" s="224"/>
      <c r="DE69" s="224"/>
      <c r="DF69" s="224"/>
      <c r="DG69" s="224"/>
      <c r="DH69" s="224"/>
      <c r="DI69" s="224"/>
      <c r="DJ69" s="224"/>
      <c r="DK69" s="224"/>
      <c r="DL69" s="224"/>
      <c r="DM69" s="224"/>
      <c r="DN69" s="224"/>
      <c r="DO69" s="224"/>
      <c r="DP69" s="224"/>
      <c r="DQ69" s="224"/>
      <c r="DR69" s="224"/>
      <c r="DS69" s="224"/>
      <c r="DT69" s="224"/>
      <c r="DU69" s="224"/>
      <c r="DV69" s="224"/>
      <c r="DW69" s="224"/>
      <c r="DX69" s="224"/>
      <c r="DY69" s="224"/>
      <c r="DZ69" s="224"/>
      <c r="EA69" s="224"/>
      <c r="EB69" s="224"/>
      <c r="EC69" s="224"/>
      <c r="ED69" s="224"/>
      <c r="EE69" s="224"/>
      <c r="EF69" s="224"/>
      <c r="EG69" s="224"/>
      <c r="EH69" s="224"/>
      <c r="EI69" s="224"/>
    </row>
    <row r="70" spans="1:139">
      <c r="A70" s="230"/>
      <c r="B70" s="203"/>
      <c r="C70" s="203"/>
      <c r="D70" s="203"/>
      <c r="E70" s="203"/>
      <c r="F70" s="203"/>
      <c r="G70" s="203"/>
      <c r="H70" s="222"/>
      <c r="I70" s="224"/>
      <c r="J70" s="224"/>
      <c r="K70" s="224"/>
      <c r="L70" s="224"/>
      <c r="M70" s="224"/>
      <c r="N70" s="224"/>
      <c r="O70" s="224"/>
      <c r="P70" s="224"/>
      <c r="Q70" s="224"/>
      <c r="R70" s="224"/>
      <c r="S70" s="224"/>
      <c r="T70" s="224"/>
      <c r="U70" s="224"/>
      <c r="V70" s="224"/>
      <c r="W70" s="224"/>
      <c r="X70" s="224"/>
      <c r="Y70" s="224"/>
      <c r="Z70" s="224"/>
      <c r="AA70" s="224"/>
      <c r="AB70" s="224"/>
      <c r="AC70" s="224"/>
      <c r="AD70" s="224"/>
      <c r="AE70" s="224"/>
      <c r="AF70" s="224"/>
      <c r="AG70" s="224"/>
      <c r="AH70" s="224"/>
      <c r="AI70" s="224"/>
      <c r="AJ70" s="224"/>
      <c r="AK70" s="224"/>
      <c r="AL70" s="224"/>
      <c r="AM70" s="224"/>
      <c r="AN70" s="224"/>
      <c r="AO70" s="224"/>
      <c r="AP70" s="224"/>
      <c r="AQ70" s="224"/>
      <c r="AR70" s="224"/>
      <c r="AS70" s="224"/>
      <c r="AT70" s="224"/>
      <c r="AU70" s="224"/>
      <c r="AV70" s="224"/>
      <c r="AW70" s="224"/>
      <c r="AX70" s="224"/>
      <c r="AY70" s="224"/>
      <c r="AZ70" s="224"/>
      <c r="BA70" s="224"/>
      <c r="BB70" s="224"/>
      <c r="BC70" s="224"/>
      <c r="BD70" s="224"/>
      <c r="BE70" s="224"/>
      <c r="BF70" s="224"/>
      <c r="BG70" s="224"/>
      <c r="BH70" s="224"/>
      <c r="BI70" s="224"/>
      <c r="BJ70" s="224"/>
      <c r="BK70" s="224"/>
      <c r="BL70" s="224"/>
      <c r="BM70" s="224"/>
      <c r="BN70" s="224"/>
      <c r="BO70" s="224"/>
      <c r="BP70" s="224"/>
      <c r="BQ70" s="224"/>
      <c r="BR70" s="224"/>
      <c r="BS70" s="224"/>
      <c r="BT70" s="224"/>
      <c r="BU70" s="224"/>
      <c r="BV70" s="224"/>
      <c r="BW70" s="224"/>
      <c r="BX70" s="224"/>
      <c r="BY70" s="224"/>
      <c r="BZ70" s="224"/>
      <c r="CA70" s="224"/>
      <c r="CB70" s="224"/>
      <c r="CC70" s="224"/>
      <c r="CD70" s="224"/>
      <c r="CE70" s="224"/>
      <c r="CF70" s="224"/>
      <c r="CG70" s="224"/>
      <c r="CH70" s="224"/>
      <c r="CI70" s="224"/>
      <c r="CJ70" s="224"/>
      <c r="CK70" s="224"/>
      <c r="CL70" s="224"/>
      <c r="CM70" s="224"/>
      <c r="CN70" s="224"/>
      <c r="CO70" s="224"/>
      <c r="CP70" s="224"/>
      <c r="CQ70" s="224"/>
      <c r="CR70" s="224"/>
      <c r="CS70" s="224"/>
      <c r="CT70" s="224"/>
      <c r="CU70" s="224"/>
      <c r="CV70" s="224"/>
      <c r="CW70" s="224"/>
      <c r="CX70" s="224"/>
      <c r="CY70" s="224"/>
      <c r="CZ70" s="224"/>
      <c r="DA70" s="224"/>
      <c r="DB70" s="224"/>
      <c r="DC70" s="224"/>
      <c r="DD70" s="224"/>
      <c r="DE70" s="224"/>
      <c r="DF70" s="224"/>
      <c r="DG70" s="224"/>
      <c r="DH70" s="224"/>
      <c r="DI70" s="224"/>
      <c r="DJ70" s="224"/>
      <c r="DK70" s="224"/>
      <c r="DL70" s="224"/>
      <c r="DM70" s="224"/>
      <c r="DN70" s="224"/>
      <c r="DO70" s="224"/>
      <c r="DP70" s="224"/>
      <c r="DQ70" s="224"/>
      <c r="DR70" s="224"/>
      <c r="DS70" s="224"/>
      <c r="DT70" s="224"/>
      <c r="DU70" s="224"/>
      <c r="DV70" s="224"/>
      <c r="DW70" s="224"/>
      <c r="DX70" s="224"/>
      <c r="DY70" s="224"/>
      <c r="DZ70" s="224"/>
      <c r="EA70" s="224"/>
      <c r="EB70" s="224"/>
      <c r="EC70" s="224"/>
      <c r="ED70" s="224"/>
      <c r="EE70" s="224"/>
      <c r="EF70" s="224"/>
      <c r="EG70" s="224"/>
      <c r="EH70" s="224"/>
      <c r="EI70" s="224"/>
    </row>
    <row r="71" spans="1:139">
      <c r="A71" s="230"/>
      <c r="B71" s="203"/>
      <c r="C71" s="203"/>
      <c r="D71" s="203"/>
      <c r="E71" s="203"/>
      <c r="F71" s="203"/>
      <c r="G71" s="203"/>
      <c r="H71" s="222"/>
      <c r="I71" s="224"/>
      <c r="J71" s="224"/>
      <c r="K71" s="224"/>
      <c r="L71" s="224"/>
      <c r="M71" s="224"/>
      <c r="N71" s="224"/>
      <c r="O71" s="224"/>
      <c r="P71" s="224"/>
      <c r="Q71" s="224"/>
      <c r="R71" s="224"/>
      <c r="S71" s="224"/>
      <c r="T71" s="224"/>
      <c r="U71" s="224"/>
      <c r="V71" s="224"/>
      <c r="W71" s="224"/>
      <c r="X71" s="224"/>
      <c r="Y71" s="224"/>
      <c r="Z71" s="224"/>
      <c r="AA71" s="224"/>
      <c r="AB71" s="224"/>
      <c r="AC71" s="224"/>
      <c r="AD71" s="224"/>
      <c r="AE71" s="224"/>
      <c r="AF71" s="224"/>
      <c r="AG71" s="224"/>
      <c r="AH71" s="224"/>
      <c r="AI71" s="224"/>
      <c r="AJ71" s="224"/>
      <c r="AK71" s="224"/>
      <c r="AL71" s="224"/>
      <c r="AM71" s="224"/>
      <c r="AN71" s="224"/>
      <c r="AO71" s="224"/>
      <c r="AP71" s="224"/>
      <c r="AQ71" s="224"/>
      <c r="AR71" s="224"/>
      <c r="AS71" s="224"/>
      <c r="AT71" s="224"/>
      <c r="AU71" s="224"/>
      <c r="AV71" s="224"/>
      <c r="AW71" s="224"/>
      <c r="AX71" s="224"/>
      <c r="AY71" s="224"/>
      <c r="AZ71" s="224"/>
      <c r="BA71" s="224"/>
      <c r="BB71" s="224"/>
      <c r="BC71" s="224"/>
      <c r="BD71" s="224"/>
      <c r="BE71" s="224"/>
      <c r="BF71" s="224"/>
      <c r="BG71" s="224"/>
      <c r="BH71" s="224"/>
      <c r="BI71" s="224"/>
      <c r="BJ71" s="224"/>
      <c r="BK71" s="224"/>
      <c r="BL71" s="224"/>
      <c r="BM71" s="224"/>
      <c r="BN71" s="224"/>
      <c r="BO71" s="224"/>
      <c r="BP71" s="224"/>
      <c r="BQ71" s="224"/>
      <c r="BR71" s="224"/>
      <c r="BS71" s="224"/>
      <c r="BT71" s="224"/>
      <c r="BU71" s="224"/>
      <c r="BV71" s="224"/>
      <c r="BW71" s="224"/>
      <c r="BX71" s="224"/>
      <c r="BY71" s="224"/>
      <c r="BZ71" s="224"/>
      <c r="CA71" s="224"/>
      <c r="CB71" s="224"/>
      <c r="CC71" s="224"/>
      <c r="CD71" s="224"/>
      <c r="CE71" s="224"/>
      <c r="CF71" s="224"/>
      <c r="CG71" s="224"/>
      <c r="CH71" s="224"/>
      <c r="CI71" s="224"/>
      <c r="CJ71" s="224"/>
      <c r="CK71" s="224"/>
      <c r="CL71" s="224"/>
      <c r="CM71" s="224"/>
      <c r="CN71" s="224"/>
      <c r="CO71" s="224"/>
      <c r="CP71" s="224"/>
      <c r="CQ71" s="224"/>
      <c r="CR71" s="224"/>
      <c r="CS71" s="224"/>
      <c r="CT71" s="224"/>
      <c r="CU71" s="224"/>
      <c r="CV71" s="224"/>
      <c r="CW71" s="224"/>
      <c r="CX71" s="224"/>
      <c r="CY71" s="224"/>
      <c r="CZ71" s="224"/>
      <c r="DA71" s="224"/>
      <c r="DB71" s="224"/>
      <c r="DC71" s="224"/>
      <c r="DD71" s="224"/>
      <c r="DE71" s="224"/>
      <c r="DF71" s="224"/>
      <c r="DG71" s="224"/>
      <c r="DH71" s="224"/>
      <c r="DI71" s="224"/>
      <c r="DJ71" s="224"/>
      <c r="DK71" s="224"/>
      <c r="DL71" s="224"/>
      <c r="DM71" s="224"/>
      <c r="DN71" s="224"/>
      <c r="DO71" s="224"/>
      <c r="DP71" s="224"/>
      <c r="DQ71" s="224"/>
      <c r="DR71" s="224"/>
      <c r="DS71" s="224"/>
      <c r="DT71" s="224"/>
      <c r="DU71" s="224"/>
      <c r="DV71" s="224"/>
      <c r="DW71" s="224"/>
      <c r="DX71" s="224"/>
      <c r="DY71" s="224"/>
      <c r="DZ71" s="224"/>
      <c r="EA71" s="224"/>
      <c r="EB71" s="224"/>
      <c r="EC71" s="224"/>
      <c r="ED71" s="224"/>
      <c r="EE71" s="224"/>
      <c r="EF71" s="224"/>
      <c r="EG71" s="224"/>
      <c r="EH71" s="224"/>
      <c r="EI71" s="224"/>
    </row>
    <row r="72" spans="1:139">
      <c r="A72" s="230"/>
      <c r="B72" s="203"/>
      <c r="C72" s="203"/>
      <c r="D72" s="203"/>
      <c r="E72" s="203"/>
      <c r="F72" s="203"/>
      <c r="G72" s="203"/>
      <c r="H72" s="222"/>
      <c r="I72" s="224"/>
      <c r="J72" s="224"/>
      <c r="K72" s="224"/>
      <c r="L72" s="224"/>
      <c r="M72" s="224"/>
      <c r="N72" s="224"/>
      <c r="O72" s="224"/>
      <c r="P72" s="224"/>
      <c r="Q72" s="224"/>
      <c r="R72" s="224"/>
      <c r="S72" s="224"/>
      <c r="T72" s="224"/>
      <c r="U72" s="224"/>
      <c r="V72" s="224"/>
      <c r="W72" s="224"/>
      <c r="X72" s="224"/>
      <c r="Y72" s="224"/>
      <c r="Z72" s="224"/>
      <c r="AA72" s="224"/>
      <c r="AB72" s="224"/>
      <c r="AC72" s="224"/>
      <c r="AD72" s="224"/>
      <c r="AE72" s="224"/>
      <c r="AF72" s="224"/>
      <c r="AG72" s="224"/>
      <c r="AH72" s="224"/>
      <c r="AI72" s="224"/>
      <c r="AJ72" s="224"/>
      <c r="AK72" s="224"/>
      <c r="AL72" s="224"/>
      <c r="AM72" s="224"/>
      <c r="AN72" s="224"/>
      <c r="AO72" s="224"/>
      <c r="AP72" s="224"/>
      <c r="AQ72" s="224"/>
      <c r="AR72" s="224"/>
      <c r="AS72" s="224"/>
      <c r="AT72" s="224"/>
      <c r="AU72" s="224"/>
      <c r="AV72" s="224"/>
      <c r="AW72" s="224"/>
      <c r="AX72" s="224"/>
      <c r="AY72" s="224"/>
      <c r="AZ72" s="224"/>
      <c r="BA72" s="224"/>
      <c r="BB72" s="224"/>
      <c r="BC72" s="224"/>
      <c r="BD72" s="224"/>
      <c r="BE72" s="224"/>
      <c r="BF72" s="224"/>
      <c r="BG72" s="224"/>
      <c r="BH72" s="224"/>
      <c r="BI72" s="224"/>
      <c r="BJ72" s="224"/>
      <c r="BK72" s="224"/>
      <c r="BL72" s="224"/>
      <c r="BM72" s="224"/>
      <c r="BN72" s="224"/>
      <c r="BO72" s="224"/>
      <c r="BP72" s="224"/>
      <c r="BQ72" s="224"/>
      <c r="BR72" s="224"/>
      <c r="BS72" s="224"/>
      <c r="BT72" s="224"/>
      <c r="BU72" s="224"/>
      <c r="BV72" s="224"/>
      <c r="BW72" s="224"/>
      <c r="BX72" s="224"/>
      <c r="BY72" s="224"/>
      <c r="BZ72" s="224"/>
      <c r="CA72" s="224"/>
      <c r="CB72" s="224"/>
      <c r="CC72" s="224"/>
      <c r="CD72" s="224"/>
      <c r="CE72" s="224"/>
      <c r="CF72" s="224"/>
      <c r="CG72" s="224"/>
      <c r="CH72" s="224"/>
      <c r="CI72" s="224"/>
      <c r="CJ72" s="224"/>
      <c r="CK72" s="224"/>
      <c r="CL72" s="224"/>
      <c r="CM72" s="224"/>
      <c r="CN72" s="224"/>
      <c r="CO72" s="224"/>
      <c r="CP72" s="224"/>
      <c r="CQ72" s="224"/>
      <c r="CR72" s="224"/>
      <c r="CS72" s="224"/>
      <c r="CT72" s="224"/>
      <c r="CU72" s="224"/>
      <c r="CV72" s="224"/>
      <c r="CW72" s="224"/>
      <c r="CX72" s="224"/>
      <c r="CY72" s="224"/>
      <c r="CZ72" s="224"/>
      <c r="DA72" s="224"/>
      <c r="DB72" s="224"/>
      <c r="DC72" s="224"/>
      <c r="DD72" s="224"/>
      <c r="DE72" s="224"/>
      <c r="DF72" s="224"/>
      <c r="DG72" s="224"/>
      <c r="DH72" s="224"/>
      <c r="DI72" s="224"/>
      <c r="DJ72" s="224"/>
      <c r="DK72" s="224"/>
      <c r="DL72" s="224"/>
      <c r="DM72" s="224"/>
      <c r="DN72" s="224"/>
      <c r="DO72" s="224"/>
      <c r="DP72" s="224"/>
      <c r="DQ72" s="224"/>
      <c r="DR72" s="224"/>
      <c r="DS72" s="224"/>
      <c r="DT72" s="224"/>
      <c r="DU72" s="224"/>
      <c r="DV72" s="224"/>
      <c r="DW72" s="224"/>
      <c r="DX72" s="224"/>
      <c r="DY72" s="224"/>
      <c r="DZ72" s="224"/>
      <c r="EA72" s="224"/>
      <c r="EB72" s="224"/>
      <c r="EC72" s="224"/>
      <c r="ED72" s="224"/>
      <c r="EE72" s="224"/>
      <c r="EF72" s="224"/>
      <c r="EG72" s="224"/>
      <c r="EH72" s="224"/>
      <c r="EI72" s="224"/>
    </row>
    <row r="73" spans="1:139">
      <c r="A73" s="230"/>
      <c r="B73" s="203"/>
      <c r="C73" s="203"/>
      <c r="D73" s="203"/>
      <c r="E73" s="203"/>
      <c r="F73" s="203"/>
      <c r="G73" s="203"/>
      <c r="H73" s="222"/>
      <c r="I73" s="224"/>
      <c r="J73" s="224"/>
      <c r="K73" s="224"/>
      <c r="L73" s="224"/>
      <c r="M73" s="224"/>
      <c r="N73" s="224"/>
      <c r="O73" s="224"/>
      <c r="P73" s="224"/>
      <c r="Q73" s="224"/>
      <c r="R73" s="224"/>
      <c r="S73" s="224"/>
      <c r="T73" s="224"/>
      <c r="U73" s="224"/>
      <c r="V73" s="224"/>
      <c r="W73" s="224"/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224"/>
      <c r="AL73" s="224"/>
      <c r="AM73" s="224"/>
      <c r="AN73" s="224"/>
      <c r="AO73" s="224"/>
      <c r="AP73" s="224"/>
      <c r="AQ73" s="224"/>
      <c r="AR73" s="224"/>
      <c r="AS73" s="224"/>
      <c r="AT73" s="224"/>
      <c r="AU73" s="224"/>
      <c r="AV73" s="224"/>
      <c r="AW73" s="224"/>
      <c r="AX73" s="224"/>
      <c r="AY73" s="224"/>
      <c r="AZ73" s="224"/>
      <c r="BA73" s="224"/>
      <c r="BB73" s="224"/>
      <c r="BC73" s="224"/>
      <c r="BD73" s="224"/>
      <c r="BE73" s="224"/>
      <c r="BF73" s="224"/>
      <c r="BG73" s="224"/>
      <c r="BH73" s="224"/>
      <c r="BI73" s="224"/>
      <c r="BJ73" s="224"/>
      <c r="BK73" s="224"/>
      <c r="BL73" s="224"/>
      <c r="BM73" s="224"/>
      <c r="BN73" s="224"/>
      <c r="BO73" s="224"/>
      <c r="BP73" s="224"/>
      <c r="BQ73" s="224"/>
      <c r="BR73" s="224"/>
      <c r="BS73" s="224"/>
      <c r="BT73" s="224"/>
      <c r="BU73" s="224"/>
      <c r="BV73" s="224"/>
      <c r="BW73" s="224"/>
      <c r="BX73" s="224"/>
      <c r="BY73" s="224"/>
      <c r="BZ73" s="224"/>
      <c r="CA73" s="224"/>
      <c r="CB73" s="224"/>
      <c r="CC73" s="224"/>
      <c r="CD73" s="224"/>
      <c r="CE73" s="224"/>
      <c r="CF73" s="224"/>
      <c r="CG73" s="224"/>
      <c r="CH73" s="224"/>
      <c r="CI73" s="224"/>
      <c r="CJ73" s="224"/>
      <c r="CK73" s="224"/>
      <c r="CL73" s="224"/>
      <c r="CM73" s="224"/>
      <c r="CN73" s="224"/>
      <c r="CO73" s="224"/>
      <c r="CP73" s="224"/>
      <c r="CQ73" s="224"/>
      <c r="CR73" s="224"/>
      <c r="CS73" s="224"/>
      <c r="CT73" s="224"/>
      <c r="CU73" s="224"/>
      <c r="CV73" s="224"/>
      <c r="CW73" s="224"/>
      <c r="CX73" s="224"/>
      <c r="CY73" s="224"/>
      <c r="CZ73" s="224"/>
      <c r="DA73" s="224"/>
      <c r="DB73" s="224"/>
      <c r="DC73" s="224"/>
      <c r="DD73" s="224"/>
      <c r="DE73" s="224"/>
      <c r="DF73" s="224"/>
      <c r="DG73" s="224"/>
      <c r="DH73" s="224"/>
      <c r="DI73" s="224"/>
      <c r="DJ73" s="224"/>
      <c r="DK73" s="224"/>
      <c r="DL73" s="224"/>
      <c r="DM73" s="224"/>
      <c r="DN73" s="224"/>
      <c r="DO73" s="224"/>
      <c r="DP73" s="224"/>
      <c r="DQ73" s="224"/>
      <c r="DR73" s="224"/>
      <c r="DS73" s="224"/>
      <c r="DT73" s="224"/>
      <c r="DU73" s="224"/>
      <c r="DV73" s="224"/>
      <c r="DW73" s="224"/>
      <c r="DX73" s="224"/>
      <c r="DY73" s="224"/>
      <c r="DZ73" s="224"/>
      <c r="EA73" s="224"/>
      <c r="EB73" s="224"/>
      <c r="EC73" s="224"/>
      <c r="ED73" s="224"/>
      <c r="EE73" s="224"/>
      <c r="EF73" s="224"/>
      <c r="EG73" s="224"/>
      <c r="EH73" s="224"/>
      <c r="EI73" s="224"/>
    </row>
    <row r="74" spans="1:139">
      <c r="A74" s="230"/>
      <c r="B74" s="203"/>
      <c r="C74" s="203"/>
      <c r="D74" s="203"/>
      <c r="E74" s="203"/>
      <c r="F74" s="203"/>
      <c r="G74" s="203"/>
      <c r="H74" s="222"/>
      <c r="I74" s="224"/>
      <c r="J74" s="224"/>
      <c r="K74" s="224"/>
      <c r="L74" s="224"/>
      <c r="M74" s="224"/>
      <c r="N74" s="224"/>
      <c r="O74" s="224"/>
      <c r="P74" s="224"/>
      <c r="Q74" s="224"/>
      <c r="R74" s="224"/>
      <c r="S74" s="224"/>
      <c r="T74" s="224"/>
      <c r="U74" s="224"/>
      <c r="V74" s="224"/>
      <c r="W74" s="224"/>
      <c r="X74" s="224"/>
      <c r="Y74" s="224"/>
      <c r="Z74" s="224"/>
      <c r="AA74" s="224"/>
      <c r="AB74" s="224"/>
      <c r="AC74" s="224"/>
      <c r="AD74" s="224"/>
      <c r="AE74" s="224"/>
      <c r="AF74" s="224"/>
      <c r="AG74" s="224"/>
      <c r="AH74" s="224"/>
      <c r="AI74" s="224"/>
      <c r="AJ74" s="224"/>
      <c r="AK74" s="224"/>
      <c r="AL74" s="224"/>
      <c r="AM74" s="224"/>
      <c r="AN74" s="224"/>
      <c r="AO74" s="224"/>
      <c r="AP74" s="224"/>
      <c r="AQ74" s="224"/>
      <c r="AR74" s="224"/>
      <c r="AS74" s="224"/>
      <c r="AT74" s="224"/>
      <c r="AU74" s="224"/>
      <c r="AV74" s="224"/>
      <c r="AW74" s="224"/>
      <c r="AX74" s="224"/>
      <c r="AY74" s="224"/>
      <c r="AZ74" s="224"/>
      <c r="BA74" s="224"/>
      <c r="BB74" s="224"/>
      <c r="BC74" s="224"/>
      <c r="BD74" s="224"/>
      <c r="BE74" s="224"/>
      <c r="BF74" s="224"/>
      <c r="BG74" s="224"/>
      <c r="BH74" s="224"/>
      <c r="BI74" s="224"/>
      <c r="BJ74" s="224"/>
      <c r="BK74" s="224"/>
      <c r="BL74" s="224"/>
      <c r="BM74" s="224"/>
      <c r="BN74" s="224"/>
      <c r="BO74" s="224"/>
      <c r="BP74" s="224"/>
      <c r="BQ74" s="224"/>
      <c r="BR74" s="224"/>
      <c r="BS74" s="224"/>
      <c r="BT74" s="224"/>
      <c r="BU74" s="224"/>
      <c r="BV74" s="224"/>
      <c r="BW74" s="224"/>
      <c r="BX74" s="224"/>
      <c r="BY74" s="224"/>
      <c r="BZ74" s="224"/>
      <c r="CA74" s="224"/>
      <c r="CB74" s="224"/>
      <c r="CC74" s="224"/>
      <c r="CD74" s="224"/>
      <c r="CE74" s="224"/>
      <c r="CF74" s="224"/>
      <c r="CG74" s="224"/>
      <c r="CH74" s="224"/>
      <c r="CI74" s="224"/>
      <c r="CJ74" s="224"/>
      <c r="CK74" s="224"/>
      <c r="CL74" s="224"/>
      <c r="CM74" s="224"/>
      <c r="CN74" s="224"/>
      <c r="CO74" s="224"/>
      <c r="CP74" s="224"/>
      <c r="CQ74" s="224"/>
      <c r="CR74" s="224"/>
      <c r="CS74" s="224"/>
      <c r="CT74" s="224"/>
      <c r="CU74" s="224"/>
      <c r="CV74" s="224"/>
      <c r="CW74" s="224"/>
      <c r="CX74" s="224"/>
      <c r="CY74" s="224"/>
      <c r="CZ74" s="224"/>
      <c r="DA74" s="224"/>
      <c r="DB74" s="224"/>
      <c r="DC74" s="224"/>
      <c r="DD74" s="224"/>
      <c r="DE74" s="224"/>
      <c r="DF74" s="224"/>
      <c r="DG74" s="224"/>
      <c r="DH74" s="224"/>
      <c r="DI74" s="224"/>
      <c r="DJ74" s="224"/>
      <c r="DK74" s="224"/>
      <c r="DL74" s="224"/>
      <c r="DM74" s="224"/>
      <c r="DN74" s="224"/>
      <c r="DO74" s="224"/>
      <c r="DP74" s="224"/>
      <c r="DQ74" s="224"/>
      <c r="DR74" s="224"/>
      <c r="DS74" s="224"/>
      <c r="DT74" s="224"/>
      <c r="DU74" s="224"/>
      <c r="DV74" s="224"/>
      <c r="DW74" s="224"/>
      <c r="DX74" s="224"/>
      <c r="DY74" s="224"/>
      <c r="DZ74" s="224"/>
      <c r="EA74" s="224"/>
      <c r="EB74" s="224"/>
      <c r="EC74" s="224"/>
      <c r="ED74" s="224"/>
      <c r="EE74" s="224"/>
      <c r="EF74" s="224"/>
      <c r="EG74" s="224"/>
      <c r="EH74" s="224"/>
      <c r="EI74" s="224"/>
    </row>
    <row r="75" spans="1:139">
      <c r="A75" s="230"/>
      <c r="B75" s="203"/>
      <c r="C75" s="203"/>
      <c r="D75" s="203"/>
      <c r="E75" s="203"/>
      <c r="F75" s="203"/>
      <c r="G75" s="203"/>
      <c r="H75" s="222"/>
      <c r="I75" s="224"/>
      <c r="J75" s="224"/>
      <c r="K75" s="224"/>
      <c r="L75" s="224"/>
      <c r="M75" s="224"/>
      <c r="N75" s="224"/>
      <c r="O75" s="224"/>
      <c r="P75" s="224"/>
      <c r="Q75" s="224"/>
      <c r="R75" s="224"/>
      <c r="S75" s="224"/>
      <c r="T75" s="224"/>
      <c r="U75" s="224"/>
      <c r="V75" s="224"/>
      <c r="W75" s="224"/>
      <c r="X75" s="224"/>
      <c r="Y75" s="224"/>
      <c r="Z75" s="224"/>
      <c r="AA75" s="224"/>
      <c r="AB75" s="224"/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4"/>
      <c r="BD75" s="224"/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4"/>
      <c r="CA75" s="224"/>
      <c r="CB75" s="224"/>
      <c r="CC75" s="224"/>
      <c r="CD75" s="224"/>
      <c r="CE75" s="224"/>
      <c r="CF75" s="224"/>
      <c r="CG75" s="224"/>
      <c r="CH75" s="224"/>
      <c r="CI75" s="224"/>
      <c r="CJ75" s="224"/>
      <c r="CK75" s="224"/>
      <c r="CL75" s="224"/>
      <c r="CM75" s="224"/>
      <c r="CN75" s="224"/>
      <c r="CO75" s="224"/>
      <c r="CP75" s="224"/>
      <c r="CQ75" s="224"/>
      <c r="CR75" s="224"/>
      <c r="CS75" s="224"/>
      <c r="CT75" s="224"/>
      <c r="CU75" s="224"/>
      <c r="CV75" s="224"/>
      <c r="CW75" s="224"/>
      <c r="CX75" s="224"/>
      <c r="CY75" s="224"/>
      <c r="CZ75" s="224"/>
      <c r="DA75" s="224"/>
      <c r="DB75" s="224"/>
      <c r="DC75" s="224"/>
      <c r="DD75" s="224"/>
      <c r="DE75" s="224"/>
      <c r="DF75" s="224"/>
      <c r="DG75" s="224"/>
      <c r="DH75" s="224"/>
      <c r="DI75" s="224"/>
      <c r="DJ75" s="224"/>
      <c r="DK75" s="224"/>
      <c r="DL75" s="224"/>
      <c r="DM75" s="224"/>
      <c r="DN75" s="224"/>
      <c r="DO75" s="224"/>
      <c r="DP75" s="224"/>
      <c r="DQ75" s="224"/>
      <c r="DR75" s="224"/>
      <c r="DS75" s="224"/>
      <c r="DT75" s="224"/>
      <c r="DU75" s="224"/>
      <c r="DV75" s="224"/>
      <c r="DW75" s="224"/>
      <c r="DX75" s="224"/>
      <c r="DY75" s="224"/>
      <c r="DZ75" s="224"/>
      <c r="EA75" s="224"/>
      <c r="EB75" s="224"/>
      <c r="EC75" s="224"/>
      <c r="ED75" s="224"/>
      <c r="EE75" s="224"/>
      <c r="EF75" s="224"/>
      <c r="EG75" s="224"/>
      <c r="EH75" s="224"/>
      <c r="EI75" s="224"/>
    </row>
    <row r="76" spans="1:139">
      <c r="A76" s="230"/>
      <c r="B76" s="203"/>
      <c r="C76" s="203"/>
      <c r="D76" s="203"/>
      <c r="E76" s="203"/>
      <c r="F76" s="203"/>
      <c r="G76" s="203"/>
      <c r="H76" s="222"/>
      <c r="I76" s="224"/>
      <c r="J76" s="224"/>
      <c r="K76" s="224"/>
      <c r="L76" s="224"/>
      <c r="M76" s="224"/>
      <c r="N76" s="224"/>
      <c r="O76" s="224"/>
      <c r="P76" s="224"/>
      <c r="Q76" s="224"/>
      <c r="R76" s="224"/>
      <c r="S76" s="224"/>
      <c r="T76" s="224"/>
      <c r="U76" s="224"/>
      <c r="V76" s="224"/>
      <c r="W76" s="224"/>
      <c r="X76" s="224"/>
      <c r="Y76" s="224"/>
      <c r="Z76" s="224"/>
      <c r="AA76" s="224"/>
      <c r="AB76" s="224"/>
      <c r="AC76" s="224"/>
      <c r="AD76" s="224"/>
      <c r="AE76" s="224"/>
      <c r="AF76" s="224"/>
      <c r="AG76" s="224"/>
      <c r="AH76" s="224"/>
      <c r="AI76" s="224"/>
      <c r="AJ76" s="224"/>
      <c r="AK76" s="224"/>
      <c r="AL76" s="224"/>
      <c r="AM76" s="224"/>
      <c r="AN76" s="224"/>
      <c r="AO76" s="224"/>
      <c r="AP76" s="224"/>
      <c r="AQ76" s="224"/>
      <c r="AR76" s="224"/>
      <c r="AS76" s="224"/>
      <c r="AT76" s="224"/>
      <c r="AU76" s="224"/>
      <c r="AV76" s="224"/>
      <c r="AW76" s="224"/>
      <c r="AX76" s="224"/>
      <c r="AY76" s="224"/>
      <c r="AZ76" s="224"/>
      <c r="BA76" s="224"/>
      <c r="BB76" s="224"/>
      <c r="BC76" s="224"/>
      <c r="BD76" s="224"/>
      <c r="BE76" s="224"/>
      <c r="BF76" s="224"/>
      <c r="BG76" s="224"/>
      <c r="BH76" s="224"/>
      <c r="BI76" s="224"/>
      <c r="BJ76" s="224"/>
      <c r="BK76" s="224"/>
      <c r="BL76" s="224"/>
      <c r="BM76" s="224"/>
      <c r="BN76" s="224"/>
      <c r="BO76" s="224"/>
      <c r="BP76" s="224"/>
      <c r="BQ76" s="224"/>
      <c r="BR76" s="224"/>
      <c r="BS76" s="224"/>
      <c r="BT76" s="224"/>
      <c r="BU76" s="224"/>
      <c r="BV76" s="224"/>
      <c r="BW76" s="224"/>
      <c r="BX76" s="224"/>
      <c r="BY76" s="224"/>
      <c r="BZ76" s="224"/>
      <c r="CA76" s="224"/>
      <c r="CB76" s="224"/>
      <c r="CC76" s="224"/>
      <c r="CD76" s="224"/>
      <c r="CE76" s="224"/>
      <c r="CF76" s="224"/>
      <c r="CG76" s="224"/>
      <c r="CH76" s="224"/>
      <c r="CI76" s="224"/>
      <c r="CJ76" s="224"/>
      <c r="CK76" s="224"/>
      <c r="CL76" s="224"/>
      <c r="CM76" s="224"/>
      <c r="CN76" s="224"/>
      <c r="CO76" s="224"/>
      <c r="CP76" s="224"/>
      <c r="CQ76" s="224"/>
      <c r="CR76" s="224"/>
      <c r="CS76" s="224"/>
      <c r="CT76" s="224"/>
      <c r="CU76" s="224"/>
      <c r="CV76" s="224"/>
      <c r="CW76" s="224"/>
      <c r="CX76" s="224"/>
      <c r="CY76" s="224"/>
      <c r="CZ76" s="224"/>
      <c r="DA76" s="224"/>
      <c r="DB76" s="224"/>
      <c r="DC76" s="224"/>
      <c r="DD76" s="224"/>
      <c r="DE76" s="224"/>
      <c r="DF76" s="224"/>
      <c r="DG76" s="224"/>
      <c r="DH76" s="224"/>
      <c r="DI76" s="224"/>
      <c r="DJ76" s="224"/>
      <c r="DK76" s="224"/>
      <c r="DL76" s="224"/>
      <c r="DM76" s="224"/>
      <c r="DN76" s="224"/>
      <c r="DO76" s="224"/>
      <c r="DP76" s="224"/>
      <c r="DQ76" s="224"/>
      <c r="DR76" s="224"/>
      <c r="DS76" s="224"/>
      <c r="DT76" s="224"/>
      <c r="DU76" s="224"/>
      <c r="DV76" s="224"/>
      <c r="DW76" s="224"/>
      <c r="DX76" s="224"/>
      <c r="DY76" s="224"/>
      <c r="DZ76" s="224"/>
      <c r="EA76" s="224"/>
      <c r="EB76" s="224"/>
      <c r="EC76" s="224"/>
      <c r="ED76" s="224"/>
      <c r="EE76" s="224"/>
      <c r="EF76" s="224"/>
      <c r="EG76" s="224"/>
      <c r="EH76" s="224"/>
      <c r="EI76" s="224"/>
    </row>
    <row r="77" spans="1:139">
      <c r="A77" s="230"/>
      <c r="B77" s="203"/>
      <c r="C77" s="203"/>
      <c r="D77" s="203"/>
      <c r="E77" s="203"/>
      <c r="F77" s="203"/>
      <c r="G77" s="203"/>
      <c r="H77" s="222"/>
      <c r="I77" s="224"/>
      <c r="J77" s="224"/>
      <c r="K77" s="224"/>
      <c r="L77" s="224"/>
      <c r="M77" s="224"/>
      <c r="N77" s="224"/>
      <c r="O77" s="224"/>
      <c r="P77" s="224"/>
      <c r="Q77" s="224"/>
      <c r="R77" s="224"/>
      <c r="S77" s="224"/>
      <c r="T77" s="224"/>
      <c r="U77" s="224"/>
      <c r="V77" s="224"/>
      <c r="W77" s="224"/>
      <c r="X77" s="224"/>
      <c r="Y77" s="224"/>
      <c r="Z77" s="224"/>
      <c r="AA77" s="224"/>
      <c r="AB77" s="224"/>
      <c r="AC77" s="224"/>
      <c r="AD77" s="224"/>
      <c r="AE77" s="224"/>
      <c r="AF77" s="224"/>
      <c r="AG77" s="224"/>
      <c r="AH77" s="224"/>
      <c r="AI77" s="224"/>
      <c r="AJ77" s="224"/>
      <c r="AK77" s="224"/>
      <c r="AL77" s="224"/>
      <c r="AM77" s="224"/>
      <c r="AN77" s="224"/>
      <c r="AO77" s="224"/>
      <c r="AP77" s="224"/>
      <c r="AQ77" s="224"/>
      <c r="AR77" s="224"/>
      <c r="AS77" s="224"/>
      <c r="AT77" s="224"/>
      <c r="AU77" s="224"/>
      <c r="AV77" s="224"/>
      <c r="AW77" s="224"/>
      <c r="AX77" s="224"/>
      <c r="AY77" s="224"/>
      <c r="AZ77" s="224"/>
      <c r="BA77" s="224"/>
      <c r="BB77" s="224"/>
      <c r="BC77" s="224"/>
      <c r="BD77" s="224"/>
      <c r="BE77" s="224"/>
      <c r="BF77" s="224"/>
      <c r="BG77" s="224"/>
      <c r="BH77" s="224"/>
      <c r="BI77" s="224"/>
      <c r="BJ77" s="224"/>
      <c r="BK77" s="224"/>
      <c r="BL77" s="224"/>
      <c r="BM77" s="224"/>
      <c r="BN77" s="224"/>
      <c r="BO77" s="224"/>
      <c r="BP77" s="224"/>
      <c r="BQ77" s="224"/>
      <c r="BR77" s="224"/>
      <c r="BS77" s="224"/>
      <c r="BT77" s="224"/>
      <c r="BU77" s="224"/>
      <c r="BV77" s="224"/>
      <c r="BW77" s="224"/>
      <c r="BX77" s="224"/>
      <c r="BY77" s="224"/>
      <c r="BZ77" s="224"/>
      <c r="CA77" s="224"/>
      <c r="CB77" s="224"/>
      <c r="CC77" s="224"/>
      <c r="CD77" s="224"/>
      <c r="CE77" s="224"/>
      <c r="CF77" s="224"/>
      <c r="CG77" s="224"/>
      <c r="CH77" s="224"/>
      <c r="CI77" s="224"/>
      <c r="CJ77" s="224"/>
      <c r="CK77" s="224"/>
      <c r="CL77" s="224"/>
      <c r="CM77" s="224"/>
      <c r="CN77" s="224"/>
      <c r="CO77" s="224"/>
      <c r="CP77" s="224"/>
      <c r="CQ77" s="224"/>
      <c r="CR77" s="224"/>
      <c r="CS77" s="224"/>
      <c r="CT77" s="224"/>
      <c r="CU77" s="224"/>
      <c r="CV77" s="224"/>
      <c r="CW77" s="224"/>
      <c r="CX77" s="224"/>
      <c r="CY77" s="224"/>
      <c r="CZ77" s="224"/>
      <c r="DA77" s="224"/>
      <c r="DB77" s="224"/>
      <c r="DC77" s="224"/>
      <c r="DD77" s="224"/>
      <c r="DE77" s="224"/>
      <c r="DF77" s="224"/>
      <c r="DG77" s="224"/>
      <c r="DH77" s="224"/>
      <c r="DI77" s="224"/>
      <c r="DJ77" s="224"/>
      <c r="DK77" s="224"/>
      <c r="DL77" s="224"/>
      <c r="DM77" s="224"/>
      <c r="DN77" s="224"/>
      <c r="DO77" s="224"/>
      <c r="DP77" s="224"/>
      <c r="DQ77" s="224"/>
      <c r="DR77" s="224"/>
      <c r="DS77" s="224"/>
      <c r="DT77" s="224"/>
      <c r="DU77" s="224"/>
      <c r="DV77" s="224"/>
      <c r="DW77" s="224"/>
      <c r="DX77" s="224"/>
      <c r="DY77" s="224"/>
      <c r="DZ77" s="224"/>
      <c r="EA77" s="224"/>
      <c r="EB77" s="224"/>
      <c r="EC77" s="224"/>
      <c r="ED77" s="224"/>
      <c r="EE77" s="224"/>
      <c r="EF77" s="224"/>
      <c r="EG77" s="224"/>
      <c r="EH77" s="224"/>
      <c r="EI77" s="224"/>
    </row>
    <row r="78" spans="1:139">
      <c r="A78" s="230"/>
      <c r="B78" s="203"/>
      <c r="C78" s="203"/>
      <c r="D78" s="203"/>
      <c r="E78" s="203"/>
      <c r="F78" s="203"/>
      <c r="G78" s="203"/>
      <c r="H78" s="222"/>
      <c r="I78" s="224"/>
      <c r="J78" s="224"/>
      <c r="K78" s="224"/>
      <c r="L78" s="224"/>
      <c r="M78" s="224"/>
      <c r="N78" s="224"/>
      <c r="O78" s="224"/>
      <c r="P78" s="224"/>
      <c r="Q78" s="224"/>
      <c r="R78" s="224"/>
      <c r="S78" s="224"/>
      <c r="T78" s="224"/>
      <c r="U78" s="224"/>
      <c r="V78" s="224"/>
      <c r="W78" s="224"/>
      <c r="X78" s="224"/>
      <c r="Y78" s="224"/>
      <c r="Z78" s="224"/>
      <c r="AA78" s="224"/>
      <c r="AB78" s="224"/>
      <c r="AC78" s="224"/>
      <c r="AD78" s="224"/>
      <c r="AE78" s="224"/>
      <c r="AF78" s="224"/>
      <c r="AG78" s="224"/>
      <c r="AH78" s="224"/>
      <c r="AI78" s="224"/>
      <c r="AJ78" s="224"/>
      <c r="AK78" s="224"/>
      <c r="AL78" s="224"/>
      <c r="AM78" s="224"/>
      <c r="AN78" s="224"/>
      <c r="AO78" s="224"/>
      <c r="AP78" s="224"/>
      <c r="AQ78" s="224"/>
      <c r="AR78" s="224"/>
      <c r="AS78" s="224"/>
      <c r="AT78" s="224"/>
      <c r="AU78" s="224"/>
      <c r="AV78" s="224"/>
      <c r="AW78" s="224"/>
      <c r="AX78" s="224"/>
      <c r="AY78" s="224"/>
      <c r="AZ78" s="224"/>
      <c r="BA78" s="224"/>
      <c r="BB78" s="224"/>
      <c r="BC78" s="224"/>
      <c r="BD78" s="224"/>
      <c r="BE78" s="224"/>
      <c r="BF78" s="224"/>
      <c r="BG78" s="224"/>
      <c r="BH78" s="224"/>
      <c r="BI78" s="224"/>
      <c r="BJ78" s="224"/>
      <c r="BK78" s="224"/>
      <c r="BL78" s="224"/>
      <c r="BM78" s="224"/>
      <c r="BN78" s="224"/>
      <c r="BO78" s="224"/>
      <c r="BP78" s="224"/>
      <c r="BQ78" s="224"/>
      <c r="BR78" s="224"/>
      <c r="BS78" s="224"/>
      <c r="BT78" s="224"/>
      <c r="BU78" s="224"/>
      <c r="BV78" s="224"/>
      <c r="BW78" s="224"/>
      <c r="BX78" s="224"/>
      <c r="BY78" s="224"/>
      <c r="BZ78" s="224"/>
      <c r="CA78" s="224"/>
      <c r="CB78" s="224"/>
      <c r="CC78" s="224"/>
      <c r="CD78" s="224"/>
      <c r="CE78" s="224"/>
      <c r="CF78" s="224"/>
      <c r="CG78" s="224"/>
      <c r="CH78" s="224"/>
      <c r="CI78" s="224"/>
      <c r="CJ78" s="224"/>
      <c r="CK78" s="224"/>
      <c r="CL78" s="224"/>
      <c r="CM78" s="224"/>
      <c r="CN78" s="224"/>
      <c r="CO78" s="224"/>
      <c r="CP78" s="224"/>
      <c r="CQ78" s="224"/>
      <c r="CR78" s="224"/>
      <c r="CS78" s="224"/>
      <c r="CT78" s="224"/>
      <c r="CU78" s="224"/>
      <c r="CV78" s="224"/>
      <c r="CW78" s="224"/>
      <c r="CX78" s="224"/>
      <c r="CY78" s="224"/>
      <c r="CZ78" s="224"/>
      <c r="DA78" s="224"/>
      <c r="DB78" s="224"/>
      <c r="DC78" s="224"/>
      <c r="DD78" s="224"/>
      <c r="DE78" s="224"/>
      <c r="DF78" s="224"/>
      <c r="DG78" s="224"/>
      <c r="DH78" s="224"/>
      <c r="DI78" s="224"/>
      <c r="DJ78" s="224"/>
      <c r="DK78" s="224"/>
      <c r="DL78" s="224"/>
      <c r="DM78" s="224"/>
      <c r="DN78" s="224"/>
      <c r="DO78" s="224"/>
      <c r="DP78" s="224"/>
      <c r="DQ78" s="224"/>
      <c r="DR78" s="224"/>
      <c r="DS78" s="224"/>
      <c r="DT78" s="224"/>
      <c r="DU78" s="224"/>
      <c r="DV78" s="224"/>
      <c r="DW78" s="224"/>
      <c r="DX78" s="224"/>
      <c r="DY78" s="224"/>
      <c r="DZ78" s="224"/>
      <c r="EA78" s="224"/>
      <c r="EB78" s="224"/>
      <c r="EC78" s="224"/>
      <c r="ED78" s="224"/>
      <c r="EE78" s="224"/>
      <c r="EF78" s="224"/>
      <c r="EG78" s="224"/>
      <c r="EH78" s="224"/>
      <c r="EI78" s="224"/>
    </row>
    <row r="79" spans="1:139">
      <c r="A79" s="230"/>
      <c r="B79" s="203"/>
      <c r="C79" s="203"/>
      <c r="D79" s="203"/>
      <c r="E79" s="203"/>
      <c r="F79" s="203"/>
      <c r="G79" s="203"/>
      <c r="H79" s="222"/>
      <c r="I79" s="224"/>
      <c r="J79" s="224"/>
      <c r="K79" s="224"/>
      <c r="L79" s="224"/>
      <c r="M79" s="224"/>
      <c r="N79" s="224"/>
      <c r="O79" s="224"/>
      <c r="P79" s="224"/>
      <c r="Q79" s="224"/>
      <c r="R79" s="224"/>
      <c r="S79" s="224"/>
      <c r="T79" s="224"/>
      <c r="U79" s="224"/>
      <c r="V79" s="224"/>
      <c r="W79" s="224"/>
      <c r="X79" s="224"/>
      <c r="Y79" s="224"/>
      <c r="Z79" s="224"/>
      <c r="AA79" s="224"/>
      <c r="AB79" s="224"/>
      <c r="AC79" s="224"/>
      <c r="AD79" s="224"/>
      <c r="AE79" s="224"/>
      <c r="AF79" s="224"/>
      <c r="AG79" s="224"/>
      <c r="AH79" s="224"/>
      <c r="AI79" s="224"/>
      <c r="AJ79" s="224"/>
      <c r="AK79" s="224"/>
      <c r="AL79" s="224"/>
      <c r="AM79" s="224"/>
      <c r="AN79" s="224"/>
      <c r="AO79" s="224"/>
      <c r="AP79" s="224"/>
      <c r="AQ79" s="224"/>
      <c r="AR79" s="224"/>
      <c r="AS79" s="224"/>
      <c r="AT79" s="224"/>
      <c r="AU79" s="224"/>
      <c r="AV79" s="224"/>
      <c r="AW79" s="224"/>
      <c r="AX79" s="224"/>
      <c r="AY79" s="224"/>
      <c r="AZ79" s="224"/>
      <c r="BA79" s="224"/>
      <c r="BB79" s="224"/>
      <c r="BC79" s="224"/>
      <c r="BD79" s="224"/>
      <c r="BE79" s="224"/>
      <c r="BF79" s="224"/>
      <c r="BG79" s="224"/>
      <c r="BH79" s="224"/>
      <c r="BI79" s="224"/>
      <c r="BJ79" s="224"/>
      <c r="BK79" s="224"/>
      <c r="BL79" s="224"/>
      <c r="BM79" s="224"/>
      <c r="BN79" s="224"/>
      <c r="BO79" s="224"/>
      <c r="BP79" s="224"/>
      <c r="BQ79" s="224"/>
      <c r="BR79" s="224"/>
      <c r="BS79" s="224"/>
      <c r="BT79" s="224"/>
      <c r="BU79" s="224"/>
      <c r="BV79" s="224"/>
      <c r="BW79" s="224"/>
      <c r="BX79" s="224"/>
      <c r="BY79" s="224"/>
      <c r="BZ79" s="224"/>
      <c r="CA79" s="224"/>
      <c r="CB79" s="224"/>
      <c r="CC79" s="224"/>
      <c r="CD79" s="224"/>
      <c r="CE79" s="224"/>
      <c r="CF79" s="224"/>
      <c r="CG79" s="224"/>
      <c r="CH79" s="224"/>
      <c r="CI79" s="224"/>
      <c r="CJ79" s="224"/>
      <c r="CK79" s="224"/>
      <c r="CL79" s="224"/>
      <c r="CM79" s="224"/>
      <c r="CN79" s="224"/>
      <c r="CO79" s="224"/>
      <c r="CP79" s="224"/>
      <c r="CQ79" s="224"/>
      <c r="CR79" s="224"/>
      <c r="CS79" s="224"/>
      <c r="CT79" s="224"/>
      <c r="CU79" s="224"/>
      <c r="CV79" s="224"/>
      <c r="CW79" s="224"/>
      <c r="CX79" s="224"/>
      <c r="CY79" s="224"/>
      <c r="CZ79" s="224"/>
      <c r="DA79" s="224"/>
      <c r="DB79" s="224"/>
      <c r="DC79" s="224"/>
      <c r="DD79" s="224"/>
      <c r="DE79" s="224"/>
      <c r="DF79" s="224"/>
      <c r="DG79" s="224"/>
      <c r="DH79" s="224"/>
      <c r="DI79" s="224"/>
      <c r="DJ79" s="224"/>
      <c r="DK79" s="224"/>
      <c r="DL79" s="224"/>
      <c r="DM79" s="224"/>
      <c r="DN79" s="224"/>
      <c r="DO79" s="224"/>
      <c r="DP79" s="224"/>
      <c r="DQ79" s="224"/>
      <c r="DR79" s="224"/>
      <c r="DS79" s="224"/>
      <c r="DT79" s="224"/>
      <c r="DU79" s="224"/>
      <c r="DV79" s="224"/>
      <c r="DW79" s="224"/>
      <c r="DX79" s="224"/>
      <c r="DY79" s="224"/>
      <c r="DZ79" s="224"/>
      <c r="EA79" s="224"/>
      <c r="EB79" s="224"/>
      <c r="EC79" s="224"/>
      <c r="ED79" s="224"/>
      <c r="EE79" s="224"/>
      <c r="EF79" s="224"/>
      <c r="EG79" s="224"/>
      <c r="EH79" s="224"/>
      <c r="EI79" s="224"/>
    </row>
    <row r="80" spans="1:139">
      <c r="A80" s="230"/>
      <c r="B80" s="203"/>
      <c r="C80" s="203"/>
      <c r="D80" s="203"/>
      <c r="E80" s="203"/>
      <c r="F80" s="203"/>
      <c r="G80" s="203"/>
      <c r="H80" s="222"/>
      <c r="I80" s="224"/>
      <c r="J80" s="224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224"/>
      <c r="V80" s="224"/>
      <c r="W80" s="224"/>
      <c r="X80" s="224"/>
      <c r="Y80" s="224"/>
      <c r="Z80" s="224"/>
      <c r="AA80" s="224"/>
      <c r="AB80" s="224"/>
      <c r="AC80" s="224"/>
      <c r="AD80" s="224"/>
      <c r="AE80" s="224"/>
      <c r="AF80" s="224"/>
      <c r="AG80" s="224"/>
      <c r="AH80" s="224"/>
      <c r="AI80" s="224"/>
      <c r="AJ80" s="224"/>
      <c r="AK80" s="224"/>
      <c r="AL80" s="224"/>
      <c r="AM80" s="224"/>
      <c r="AN80" s="224"/>
      <c r="AO80" s="224"/>
      <c r="AP80" s="224"/>
      <c r="AQ80" s="224"/>
      <c r="AR80" s="224"/>
      <c r="AS80" s="224"/>
      <c r="AT80" s="224"/>
      <c r="AU80" s="224"/>
      <c r="AV80" s="224"/>
      <c r="AW80" s="224"/>
      <c r="AX80" s="224"/>
      <c r="AY80" s="224"/>
      <c r="AZ80" s="224"/>
      <c r="BA80" s="224"/>
      <c r="BB80" s="224"/>
      <c r="BC80" s="224"/>
      <c r="BD80" s="224"/>
      <c r="BE80" s="224"/>
      <c r="BF80" s="224"/>
      <c r="BG80" s="224"/>
      <c r="BH80" s="224"/>
      <c r="BI80" s="224"/>
      <c r="BJ80" s="224"/>
      <c r="BK80" s="224"/>
      <c r="BL80" s="224"/>
      <c r="BM80" s="224"/>
      <c r="BN80" s="224"/>
      <c r="BO80" s="224"/>
      <c r="BP80" s="224"/>
      <c r="BQ80" s="224"/>
      <c r="BR80" s="224"/>
      <c r="BS80" s="224"/>
      <c r="BT80" s="224"/>
      <c r="BU80" s="224"/>
      <c r="BV80" s="224"/>
      <c r="BW80" s="224"/>
      <c r="BX80" s="224"/>
      <c r="BY80" s="224"/>
      <c r="BZ80" s="224"/>
      <c r="CA80" s="224"/>
      <c r="CB80" s="224"/>
      <c r="CC80" s="224"/>
      <c r="CD80" s="224"/>
      <c r="CE80" s="224"/>
      <c r="CF80" s="224"/>
      <c r="CG80" s="224"/>
      <c r="CH80" s="224"/>
      <c r="CI80" s="224"/>
      <c r="CJ80" s="224"/>
      <c r="CK80" s="224"/>
      <c r="CL80" s="224"/>
      <c r="CM80" s="224"/>
      <c r="CN80" s="224"/>
      <c r="CO80" s="224"/>
      <c r="CP80" s="224"/>
      <c r="CQ80" s="224"/>
      <c r="CR80" s="224"/>
      <c r="CS80" s="224"/>
      <c r="CT80" s="224"/>
      <c r="CU80" s="224"/>
      <c r="CV80" s="224"/>
      <c r="CW80" s="224"/>
      <c r="CX80" s="224"/>
      <c r="CY80" s="224"/>
      <c r="CZ80" s="224"/>
      <c r="DA80" s="224"/>
      <c r="DB80" s="224"/>
      <c r="DC80" s="224"/>
      <c r="DD80" s="224"/>
      <c r="DE80" s="224"/>
      <c r="DF80" s="224"/>
      <c r="DG80" s="224"/>
      <c r="DH80" s="224"/>
      <c r="DI80" s="224"/>
      <c r="DJ80" s="224"/>
      <c r="DK80" s="224"/>
      <c r="DL80" s="224"/>
      <c r="DM80" s="224"/>
      <c r="DN80" s="224"/>
      <c r="DO80" s="224"/>
      <c r="DP80" s="224"/>
      <c r="DQ80" s="224"/>
      <c r="DR80" s="224"/>
      <c r="DS80" s="224"/>
      <c r="DT80" s="224"/>
      <c r="DU80" s="224"/>
      <c r="DV80" s="224"/>
      <c r="DW80" s="224"/>
      <c r="DX80" s="224"/>
      <c r="DY80" s="224"/>
      <c r="DZ80" s="224"/>
      <c r="EA80" s="224"/>
      <c r="EB80" s="224"/>
      <c r="EC80" s="224"/>
      <c r="ED80" s="224"/>
      <c r="EE80" s="224"/>
      <c r="EF80" s="224"/>
      <c r="EG80" s="224"/>
      <c r="EH80" s="224"/>
      <c r="EI80" s="224"/>
    </row>
    <row r="81" spans="1:139">
      <c r="A81" s="230"/>
      <c r="B81" s="203"/>
      <c r="C81" s="203"/>
      <c r="D81" s="203"/>
      <c r="E81" s="203"/>
      <c r="F81" s="203"/>
      <c r="G81" s="203"/>
      <c r="H81" s="222"/>
      <c r="I81" s="224"/>
      <c r="J81" s="224"/>
      <c r="K81" s="224"/>
      <c r="L81" s="224"/>
      <c r="M81" s="224"/>
      <c r="N81" s="224"/>
      <c r="O81" s="224"/>
      <c r="P81" s="224"/>
      <c r="Q81" s="224"/>
      <c r="R81" s="224"/>
      <c r="S81" s="224"/>
      <c r="T81" s="224"/>
      <c r="U81" s="224"/>
      <c r="V81" s="224"/>
      <c r="W81" s="224"/>
      <c r="X81" s="224"/>
      <c r="Y81" s="224"/>
      <c r="Z81" s="224"/>
      <c r="AA81" s="224"/>
      <c r="AB81" s="224"/>
      <c r="AC81" s="224"/>
      <c r="AD81" s="224"/>
      <c r="AE81" s="224"/>
      <c r="AF81" s="224"/>
      <c r="AG81" s="224"/>
      <c r="AH81" s="224"/>
      <c r="AI81" s="224"/>
      <c r="AJ81" s="224"/>
      <c r="AK81" s="224"/>
      <c r="AL81" s="224"/>
      <c r="AM81" s="224"/>
      <c r="AN81" s="224"/>
      <c r="AO81" s="224"/>
      <c r="AP81" s="224"/>
      <c r="AQ81" s="224"/>
      <c r="AR81" s="224"/>
      <c r="AS81" s="224"/>
      <c r="AT81" s="224"/>
      <c r="AU81" s="224"/>
      <c r="AV81" s="224"/>
      <c r="AW81" s="224"/>
      <c r="AX81" s="224"/>
      <c r="AY81" s="224"/>
      <c r="AZ81" s="224"/>
      <c r="BA81" s="224"/>
      <c r="BB81" s="224"/>
      <c r="BC81" s="224"/>
      <c r="BD81" s="224"/>
      <c r="BE81" s="224"/>
      <c r="BF81" s="224"/>
      <c r="BG81" s="224"/>
      <c r="BH81" s="224"/>
      <c r="BI81" s="224"/>
      <c r="BJ81" s="224"/>
      <c r="BK81" s="224"/>
      <c r="BL81" s="224"/>
      <c r="BM81" s="224"/>
      <c r="BN81" s="224"/>
      <c r="BO81" s="224"/>
      <c r="BP81" s="224"/>
      <c r="BQ81" s="224"/>
      <c r="BR81" s="224"/>
      <c r="BS81" s="224"/>
      <c r="BT81" s="224"/>
      <c r="BU81" s="224"/>
      <c r="BV81" s="224"/>
      <c r="BW81" s="224"/>
      <c r="BX81" s="224"/>
      <c r="BY81" s="224"/>
      <c r="BZ81" s="224"/>
      <c r="CA81" s="224"/>
      <c r="CB81" s="224"/>
      <c r="CC81" s="224"/>
      <c r="CD81" s="224"/>
      <c r="CE81" s="224"/>
      <c r="CF81" s="224"/>
      <c r="CG81" s="224"/>
      <c r="CH81" s="224"/>
      <c r="CI81" s="224"/>
      <c r="CJ81" s="224"/>
      <c r="CK81" s="224"/>
      <c r="CL81" s="224"/>
      <c r="CM81" s="224"/>
      <c r="CN81" s="224"/>
      <c r="CO81" s="224"/>
      <c r="CP81" s="224"/>
      <c r="CQ81" s="224"/>
      <c r="CR81" s="224"/>
      <c r="CS81" s="224"/>
      <c r="CT81" s="224"/>
      <c r="CU81" s="224"/>
      <c r="CV81" s="224"/>
      <c r="CW81" s="224"/>
      <c r="CX81" s="224"/>
      <c r="CY81" s="224"/>
      <c r="CZ81" s="224"/>
      <c r="DA81" s="224"/>
      <c r="DB81" s="224"/>
      <c r="DC81" s="224"/>
      <c r="DD81" s="224"/>
      <c r="DE81" s="224"/>
      <c r="DF81" s="224"/>
      <c r="DG81" s="224"/>
      <c r="DH81" s="224"/>
      <c r="DI81" s="224"/>
      <c r="DJ81" s="224"/>
      <c r="DK81" s="224"/>
      <c r="DL81" s="224"/>
      <c r="DM81" s="224"/>
      <c r="DN81" s="224"/>
      <c r="DO81" s="224"/>
      <c r="DP81" s="224"/>
      <c r="DQ81" s="224"/>
      <c r="DR81" s="224"/>
      <c r="DS81" s="224"/>
      <c r="DT81" s="224"/>
      <c r="DU81" s="224"/>
      <c r="DV81" s="224"/>
      <c r="DW81" s="224"/>
      <c r="DX81" s="224"/>
      <c r="DY81" s="224"/>
      <c r="DZ81" s="224"/>
      <c r="EA81" s="224"/>
      <c r="EB81" s="224"/>
      <c r="EC81" s="224"/>
      <c r="ED81" s="224"/>
      <c r="EE81" s="224"/>
      <c r="EF81" s="224"/>
      <c r="EG81" s="224"/>
      <c r="EH81" s="224"/>
      <c r="EI81" s="224"/>
    </row>
    <row r="82" spans="1:139">
      <c r="A82" s="230"/>
      <c r="B82" s="203"/>
      <c r="C82" s="203"/>
      <c r="D82" s="203"/>
      <c r="E82" s="203"/>
      <c r="F82" s="203"/>
      <c r="G82" s="203"/>
      <c r="H82" s="222"/>
      <c r="I82" s="224"/>
      <c r="J82" s="224"/>
      <c r="K82" s="224"/>
      <c r="L82" s="224"/>
      <c r="M82" s="224"/>
      <c r="N82" s="224"/>
      <c r="O82" s="224"/>
      <c r="P82" s="224"/>
      <c r="Q82" s="224"/>
      <c r="R82" s="224"/>
      <c r="S82" s="224"/>
      <c r="T82" s="224"/>
      <c r="U82" s="224"/>
      <c r="V82" s="224"/>
      <c r="W82" s="224"/>
      <c r="X82" s="224"/>
      <c r="Y82" s="224"/>
      <c r="Z82" s="224"/>
      <c r="AA82" s="224"/>
      <c r="AB82" s="224"/>
      <c r="AC82" s="224"/>
      <c r="AD82" s="224"/>
      <c r="AE82" s="224"/>
      <c r="AF82" s="224"/>
      <c r="AG82" s="224"/>
      <c r="AH82" s="224"/>
      <c r="AI82" s="224"/>
      <c r="AJ82" s="224"/>
      <c r="AK82" s="224"/>
      <c r="AL82" s="224"/>
      <c r="AM82" s="224"/>
      <c r="AN82" s="224"/>
      <c r="AO82" s="224"/>
      <c r="AP82" s="224"/>
      <c r="AQ82" s="224"/>
      <c r="AR82" s="224"/>
      <c r="AS82" s="224"/>
      <c r="AT82" s="224"/>
      <c r="AU82" s="224"/>
      <c r="AV82" s="224"/>
      <c r="AW82" s="224"/>
      <c r="AX82" s="224"/>
      <c r="AY82" s="224"/>
      <c r="AZ82" s="224"/>
      <c r="BA82" s="224"/>
      <c r="BB82" s="224"/>
      <c r="BC82" s="224"/>
      <c r="BD82" s="224"/>
      <c r="BE82" s="224"/>
      <c r="BF82" s="224"/>
      <c r="BG82" s="224"/>
      <c r="BH82" s="224"/>
      <c r="BI82" s="224"/>
      <c r="BJ82" s="224"/>
      <c r="BK82" s="224"/>
      <c r="BL82" s="224"/>
      <c r="BM82" s="224"/>
      <c r="BN82" s="224"/>
      <c r="BO82" s="224"/>
      <c r="BP82" s="224"/>
      <c r="BQ82" s="224"/>
      <c r="BR82" s="224"/>
      <c r="BS82" s="224"/>
      <c r="BT82" s="224"/>
      <c r="BU82" s="224"/>
      <c r="BV82" s="224"/>
      <c r="BW82" s="224"/>
      <c r="BX82" s="224"/>
      <c r="BY82" s="224"/>
      <c r="BZ82" s="224"/>
      <c r="CA82" s="224"/>
      <c r="CB82" s="224"/>
      <c r="CC82" s="224"/>
      <c r="CD82" s="224"/>
      <c r="CE82" s="224"/>
      <c r="CF82" s="224"/>
      <c r="CG82" s="224"/>
      <c r="CH82" s="224"/>
      <c r="CI82" s="224"/>
      <c r="CJ82" s="224"/>
      <c r="CK82" s="224"/>
      <c r="CL82" s="224"/>
      <c r="CM82" s="224"/>
      <c r="CN82" s="224"/>
      <c r="CO82" s="224"/>
      <c r="CP82" s="224"/>
      <c r="CQ82" s="224"/>
      <c r="CR82" s="224"/>
      <c r="CS82" s="224"/>
      <c r="CT82" s="224"/>
      <c r="CU82" s="224"/>
      <c r="CV82" s="224"/>
      <c r="CW82" s="224"/>
      <c r="CX82" s="224"/>
      <c r="CY82" s="224"/>
      <c r="CZ82" s="224"/>
      <c r="DA82" s="224"/>
      <c r="DB82" s="224"/>
      <c r="DC82" s="224"/>
      <c r="DD82" s="224"/>
      <c r="DE82" s="224"/>
      <c r="DF82" s="224"/>
      <c r="DG82" s="224"/>
      <c r="DH82" s="224"/>
      <c r="DI82" s="224"/>
      <c r="DJ82" s="224"/>
      <c r="DK82" s="224"/>
      <c r="DL82" s="224"/>
      <c r="DM82" s="224"/>
      <c r="DN82" s="224"/>
      <c r="DO82" s="224"/>
      <c r="DP82" s="224"/>
      <c r="DQ82" s="224"/>
      <c r="DR82" s="224"/>
      <c r="DS82" s="224"/>
      <c r="DT82" s="224"/>
      <c r="DU82" s="224"/>
      <c r="DV82" s="224"/>
      <c r="DW82" s="224"/>
      <c r="DX82" s="224"/>
      <c r="DY82" s="224"/>
      <c r="DZ82" s="224"/>
      <c r="EA82" s="224"/>
      <c r="EB82" s="224"/>
      <c r="EC82" s="224"/>
      <c r="ED82" s="224"/>
      <c r="EE82" s="224"/>
      <c r="EF82" s="224"/>
      <c r="EG82" s="224"/>
      <c r="EH82" s="224"/>
      <c r="EI82" s="224"/>
    </row>
    <row r="83" spans="1:139">
      <c r="A83" s="230"/>
      <c r="B83" s="203"/>
      <c r="C83" s="203"/>
      <c r="D83" s="203"/>
      <c r="E83" s="203"/>
      <c r="F83" s="203"/>
      <c r="G83" s="203"/>
      <c r="H83" s="222"/>
      <c r="I83" s="224"/>
      <c r="J83" s="224"/>
      <c r="K83" s="224"/>
      <c r="L83" s="224"/>
      <c r="M83" s="224"/>
      <c r="N83" s="224"/>
      <c r="O83" s="224"/>
      <c r="P83" s="224"/>
      <c r="Q83" s="224"/>
      <c r="R83" s="224"/>
      <c r="S83" s="224"/>
      <c r="T83" s="224"/>
      <c r="U83" s="224"/>
      <c r="V83" s="224"/>
      <c r="W83" s="224"/>
      <c r="X83" s="224"/>
      <c r="Y83" s="224"/>
      <c r="Z83" s="224"/>
      <c r="AA83" s="224"/>
      <c r="AB83" s="224"/>
      <c r="AC83" s="224"/>
      <c r="AD83" s="224"/>
      <c r="AE83" s="224"/>
      <c r="AF83" s="224"/>
      <c r="AG83" s="224"/>
      <c r="AH83" s="224"/>
      <c r="AI83" s="224"/>
      <c r="AJ83" s="224"/>
      <c r="AK83" s="224"/>
      <c r="AL83" s="224"/>
      <c r="AM83" s="224"/>
      <c r="AN83" s="224"/>
      <c r="AO83" s="224"/>
      <c r="AP83" s="224"/>
      <c r="AQ83" s="224"/>
      <c r="AR83" s="224"/>
      <c r="AS83" s="224"/>
      <c r="AT83" s="224"/>
      <c r="AU83" s="224"/>
      <c r="AV83" s="224"/>
      <c r="AW83" s="224"/>
      <c r="AX83" s="224"/>
      <c r="AY83" s="224"/>
      <c r="AZ83" s="224"/>
      <c r="BA83" s="224"/>
      <c r="BB83" s="224"/>
      <c r="BC83" s="224"/>
      <c r="BD83" s="224"/>
      <c r="BE83" s="224"/>
      <c r="BF83" s="224"/>
      <c r="BG83" s="224"/>
      <c r="BH83" s="224"/>
      <c r="BI83" s="224"/>
      <c r="BJ83" s="224"/>
      <c r="BK83" s="224"/>
      <c r="BL83" s="224"/>
      <c r="BM83" s="224"/>
      <c r="BN83" s="224"/>
      <c r="BO83" s="224"/>
      <c r="BP83" s="224"/>
      <c r="BQ83" s="224"/>
      <c r="BR83" s="224"/>
      <c r="BS83" s="224"/>
      <c r="BT83" s="224"/>
      <c r="BU83" s="224"/>
      <c r="BV83" s="224"/>
      <c r="BW83" s="224"/>
      <c r="BX83" s="224"/>
      <c r="BY83" s="224"/>
      <c r="BZ83" s="224"/>
      <c r="CA83" s="224"/>
      <c r="CB83" s="224"/>
      <c r="CC83" s="224"/>
      <c r="CD83" s="224"/>
      <c r="CE83" s="224"/>
      <c r="CF83" s="224"/>
      <c r="CG83" s="224"/>
      <c r="CH83" s="224"/>
      <c r="CI83" s="224"/>
      <c r="CJ83" s="224"/>
      <c r="CK83" s="224"/>
      <c r="CL83" s="224"/>
      <c r="CM83" s="224"/>
      <c r="CN83" s="224"/>
      <c r="CO83" s="224"/>
      <c r="CP83" s="224"/>
      <c r="CQ83" s="224"/>
      <c r="CR83" s="224"/>
      <c r="CS83" s="224"/>
      <c r="CT83" s="224"/>
      <c r="CU83" s="224"/>
      <c r="CV83" s="224"/>
      <c r="CW83" s="224"/>
      <c r="CX83" s="224"/>
      <c r="CY83" s="224"/>
      <c r="CZ83" s="224"/>
      <c r="DA83" s="224"/>
      <c r="DB83" s="224"/>
      <c r="DC83" s="224"/>
      <c r="DD83" s="224"/>
      <c r="DE83" s="224"/>
      <c r="DF83" s="224"/>
      <c r="DG83" s="224"/>
      <c r="DH83" s="224"/>
      <c r="DI83" s="224"/>
      <c r="DJ83" s="224"/>
      <c r="DK83" s="224"/>
      <c r="DL83" s="224"/>
      <c r="DM83" s="224"/>
      <c r="DN83" s="224"/>
      <c r="DO83" s="224"/>
      <c r="DP83" s="224"/>
      <c r="DQ83" s="224"/>
      <c r="DR83" s="224"/>
      <c r="DS83" s="224"/>
      <c r="DT83" s="224"/>
      <c r="DU83" s="224"/>
      <c r="DV83" s="224"/>
      <c r="DW83" s="224"/>
      <c r="DX83" s="224"/>
      <c r="DY83" s="224"/>
      <c r="DZ83" s="224"/>
      <c r="EA83" s="224"/>
      <c r="EB83" s="224"/>
      <c r="EC83" s="224"/>
      <c r="ED83" s="224"/>
      <c r="EE83" s="224"/>
      <c r="EF83" s="224"/>
      <c r="EG83" s="224"/>
      <c r="EH83" s="224"/>
      <c r="EI83" s="224"/>
    </row>
    <row r="84" spans="1:139">
      <c r="A84" s="230"/>
      <c r="B84" s="203"/>
      <c r="C84" s="203"/>
      <c r="D84" s="203"/>
      <c r="E84" s="203"/>
      <c r="F84" s="203"/>
      <c r="G84" s="203"/>
      <c r="H84" s="222"/>
      <c r="I84" s="224"/>
      <c r="J84" s="224"/>
      <c r="K84" s="224"/>
      <c r="L84" s="224"/>
      <c r="M84" s="224"/>
      <c r="N84" s="224"/>
      <c r="O84" s="224"/>
      <c r="P84" s="224"/>
      <c r="Q84" s="224"/>
      <c r="R84" s="224"/>
      <c r="S84" s="224"/>
      <c r="T84" s="224"/>
      <c r="U84" s="224"/>
      <c r="V84" s="224"/>
      <c r="W84" s="224"/>
      <c r="X84" s="224"/>
      <c r="Y84" s="224"/>
      <c r="Z84" s="224"/>
      <c r="AA84" s="224"/>
      <c r="AB84" s="224"/>
      <c r="AC84" s="224"/>
      <c r="AD84" s="224"/>
      <c r="AE84" s="224"/>
      <c r="AF84" s="224"/>
      <c r="AG84" s="224"/>
      <c r="AH84" s="224"/>
      <c r="AI84" s="224"/>
      <c r="AJ84" s="224"/>
      <c r="AK84" s="224"/>
      <c r="AL84" s="224"/>
      <c r="AM84" s="224"/>
      <c r="AN84" s="224"/>
      <c r="AO84" s="224"/>
      <c r="AP84" s="224"/>
      <c r="AQ84" s="224"/>
      <c r="AR84" s="224"/>
      <c r="AS84" s="224"/>
      <c r="AT84" s="224"/>
      <c r="AU84" s="224"/>
      <c r="AV84" s="224"/>
      <c r="AW84" s="224"/>
      <c r="AX84" s="224"/>
      <c r="AY84" s="224"/>
      <c r="AZ84" s="224"/>
      <c r="BA84" s="224"/>
      <c r="BB84" s="224"/>
      <c r="BC84" s="224"/>
      <c r="BD84" s="224"/>
      <c r="BE84" s="224"/>
      <c r="BF84" s="224"/>
      <c r="BG84" s="224"/>
      <c r="BH84" s="224"/>
      <c r="BI84" s="224"/>
      <c r="BJ84" s="224"/>
      <c r="BK84" s="224"/>
      <c r="BL84" s="224"/>
      <c r="BM84" s="224"/>
      <c r="BN84" s="224"/>
      <c r="BO84" s="224"/>
      <c r="BP84" s="224"/>
      <c r="BQ84" s="224"/>
      <c r="BR84" s="224"/>
      <c r="BS84" s="224"/>
      <c r="BT84" s="224"/>
      <c r="BU84" s="224"/>
      <c r="BV84" s="224"/>
      <c r="BW84" s="224"/>
      <c r="BX84" s="224"/>
      <c r="BY84" s="224"/>
      <c r="BZ84" s="224"/>
      <c r="CA84" s="224"/>
      <c r="CB84" s="224"/>
      <c r="CC84" s="224"/>
      <c r="CD84" s="224"/>
      <c r="CE84" s="224"/>
      <c r="CF84" s="224"/>
      <c r="CG84" s="224"/>
      <c r="CH84" s="224"/>
      <c r="CI84" s="224"/>
      <c r="CJ84" s="224"/>
      <c r="CK84" s="224"/>
      <c r="CL84" s="224"/>
      <c r="CM84" s="224"/>
      <c r="CN84" s="224"/>
      <c r="CO84" s="224"/>
      <c r="CP84" s="224"/>
      <c r="CQ84" s="224"/>
      <c r="CR84" s="224"/>
      <c r="CS84" s="224"/>
      <c r="CT84" s="224"/>
      <c r="CU84" s="224"/>
      <c r="CV84" s="224"/>
      <c r="CW84" s="224"/>
      <c r="CX84" s="224"/>
      <c r="CY84" s="224"/>
      <c r="CZ84" s="224"/>
      <c r="DA84" s="224"/>
      <c r="DB84" s="224"/>
      <c r="DC84" s="224"/>
      <c r="DD84" s="224"/>
      <c r="DE84" s="224"/>
      <c r="DF84" s="224"/>
      <c r="DG84" s="224"/>
      <c r="DH84" s="224"/>
      <c r="DI84" s="224"/>
      <c r="DJ84" s="224"/>
      <c r="DK84" s="224"/>
      <c r="DL84" s="224"/>
      <c r="DM84" s="224"/>
      <c r="DN84" s="224"/>
      <c r="DO84" s="224"/>
      <c r="DP84" s="224"/>
      <c r="DQ84" s="224"/>
      <c r="DR84" s="224"/>
      <c r="DS84" s="224"/>
      <c r="DT84" s="224"/>
      <c r="DU84" s="224"/>
      <c r="DV84" s="224"/>
      <c r="DW84" s="224"/>
      <c r="DX84" s="224"/>
      <c r="DY84" s="224"/>
      <c r="DZ84" s="224"/>
      <c r="EA84" s="224"/>
      <c r="EB84" s="224"/>
      <c r="EC84" s="224"/>
      <c r="ED84" s="224"/>
      <c r="EE84" s="224"/>
      <c r="EF84" s="224"/>
      <c r="EG84" s="224"/>
      <c r="EH84" s="224"/>
      <c r="EI84" s="224"/>
    </row>
    <row r="85" spans="1:139">
      <c r="A85" s="230"/>
      <c r="B85" s="203"/>
      <c r="C85" s="203"/>
      <c r="D85" s="203"/>
      <c r="E85" s="203"/>
      <c r="F85" s="203"/>
      <c r="G85" s="203"/>
      <c r="H85" s="222"/>
      <c r="I85" s="224"/>
      <c r="J85" s="224"/>
      <c r="K85" s="224"/>
      <c r="L85" s="224"/>
      <c r="M85" s="224"/>
      <c r="N85" s="224"/>
      <c r="O85" s="224"/>
      <c r="P85" s="224"/>
      <c r="Q85" s="224"/>
      <c r="R85" s="224"/>
      <c r="S85" s="224"/>
      <c r="T85" s="224"/>
      <c r="U85" s="224"/>
      <c r="V85" s="224"/>
      <c r="W85" s="224"/>
      <c r="X85" s="224"/>
      <c r="Y85" s="224"/>
      <c r="Z85" s="224"/>
      <c r="AA85" s="224"/>
      <c r="AB85" s="224"/>
      <c r="AC85" s="224"/>
      <c r="AD85" s="224"/>
      <c r="AE85" s="224"/>
      <c r="AF85" s="224"/>
      <c r="AG85" s="224"/>
      <c r="AH85" s="224"/>
      <c r="AI85" s="224"/>
      <c r="AJ85" s="224"/>
      <c r="AK85" s="224"/>
      <c r="AL85" s="224"/>
      <c r="AM85" s="224"/>
      <c r="AN85" s="224"/>
      <c r="AO85" s="224"/>
      <c r="AP85" s="224"/>
      <c r="AQ85" s="224"/>
      <c r="AR85" s="224"/>
      <c r="AS85" s="224"/>
      <c r="AT85" s="224"/>
      <c r="AU85" s="224"/>
      <c r="AV85" s="224"/>
      <c r="AW85" s="224"/>
      <c r="AX85" s="224"/>
      <c r="AY85" s="224"/>
      <c r="AZ85" s="224"/>
      <c r="BA85" s="224"/>
      <c r="BB85" s="224"/>
      <c r="BC85" s="224"/>
      <c r="BD85" s="224"/>
      <c r="BE85" s="224"/>
      <c r="BF85" s="224"/>
      <c r="BG85" s="224"/>
      <c r="BH85" s="224"/>
      <c r="BI85" s="224"/>
      <c r="BJ85" s="224"/>
      <c r="BK85" s="224"/>
      <c r="BL85" s="224"/>
      <c r="BM85" s="224"/>
      <c r="BN85" s="224"/>
      <c r="BO85" s="224"/>
      <c r="BP85" s="224"/>
      <c r="BQ85" s="224"/>
      <c r="BR85" s="224"/>
      <c r="BS85" s="224"/>
      <c r="BT85" s="224"/>
      <c r="BU85" s="224"/>
      <c r="BV85" s="224"/>
      <c r="BW85" s="224"/>
      <c r="BX85" s="224"/>
      <c r="BY85" s="224"/>
      <c r="BZ85" s="224"/>
      <c r="CA85" s="224"/>
      <c r="CB85" s="224"/>
      <c r="CC85" s="224"/>
      <c r="CD85" s="224"/>
      <c r="CE85" s="224"/>
      <c r="CF85" s="224"/>
      <c r="CG85" s="224"/>
      <c r="CH85" s="224"/>
      <c r="CI85" s="224"/>
      <c r="CJ85" s="224"/>
      <c r="CK85" s="224"/>
      <c r="CL85" s="224"/>
      <c r="CM85" s="224"/>
      <c r="CN85" s="224"/>
      <c r="CO85" s="224"/>
      <c r="CP85" s="224"/>
      <c r="CQ85" s="224"/>
      <c r="CR85" s="224"/>
      <c r="CS85" s="224"/>
      <c r="CT85" s="224"/>
      <c r="CU85" s="224"/>
      <c r="CV85" s="224"/>
      <c r="CW85" s="224"/>
      <c r="CX85" s="224"/>
      <c r="CY85" s="224"/>
      <c r="CZ85" s="224"/>
      <c r="DA85" s="224"/>
      <c r="DB85" s="224"/>
      <c r="DC85" s="224"/>
      <c r="DD85" s="224"/>
      <c r="DE85" s="224"/>
      <c r="DF85" s="224"/>
      <c r="DG85" s="224"/>
      <c r="DH85" s="224"/>
      <c r="DI85" s="224"/>
      <c r="DJ85" s="224"/>
      <c r="DK85" s="224"/>
      <c r="DL85" s="224"/>
      <c r="DM85" s="224"/>
      <c r="DN85" s="224"/>
      <c r="DO85" s="224"/>
      <c r="DP85" s="224"/>
      <c r="DQ85" s="224"/>
      <c r="DR85" s="224"/>
      <c r="DS85" s="224"/>
      <c r="DT85" s="224"/>
      <c r="DU85" s="224"/>
      <c r="DV85" s="224"/>
      <c r="DW85" s="224"/>
      <c r="DX85" s="224"/>
      <c r="DY85" s="224"/>
      <c r="DZ85" s="224"/>
      <c r="EA85" s="224"/>
      <c r="EB85" s="224"/>
      <c r="EC85" s="224"/>
      <c r="ED85" s="224"/>
      <c r="EE85" s="224"/>
      <c r="EF85" s="224"/>
      <c r="EG85" s="224"/>
      <c r="EH85" s="224"/>
      <c r="EI85" s="224"/>
    </row>
    <row r="86" spans="1:139">
      <c r="A86" s="230"/>
      <c r="B86" s="203"/>
      <c r="C86" s="203"/>
      <c r="D86" s="203"/>
      <c r="E86" s="203"/>
      <c r="F86" s="203"/>
      <c r="G86" s="203"/>
      <c r="H86" s="222"/>
      <c r="I86" s="224"/>
      <c r="J86" s="224"/>
      <c r="K86" s="224"/>
      <c r="L86" s="224"/>
      <c r="M86" s="224"/>
      <c r="N86" s="224"/>
      <c r="O86" s="224"/>
      <c r="P86" s="224"/>
      <c r="Q86" s="224"/>
      <c r="R86" s="224"/>
      <c r="S86" s="224"/>
      <c r="T86" s="224"/>
      <c r="U86" s="224"/>
      <c r="V86" s="224"/>
      <c r="W86" s="224"/>
      <c r="X86" s="224"/>
      <c r="Y86" s="224"/>
      <c r="Z86" s="224"/>
      <c r="AA86" s="224"/>
      <c r="AB86" s="224"/>
      <c r="AC86" s="224"/>
      <c r="AD86" s="224"/>
      <c r="AE86" s="224"/>
      <c r="AF86" s="224"/>
      <c r="AG86" s="224"/>
      <c r="AH86" s="224"/>
      <c r="AI86" s="224"/>
      <c r="AJ86" s="224"/>
      <c r="AK86" s="224"/>
      <c r="AL86" s="224"/>
      <c r="AM86" s="224"/>
      <c r="AN86" s="224"/>
      <c r="AO86" s="224"/>
      <c r="AP86" s="224"/>
      <c r="AQ86" s="224"/>
      <c r="AR86" s="224"/>
      <c r="AS86" s="224"/>
      <c r="AT86" s="224"/>
      <c r="AU86" s="224"/>
      <c r="AV86" s="224"/>
      <c r="AW86" s="224"/>
      <c r="AX86" s="224"/>
      <c r="AY86" s="224"/>
      <c r="AZ86" s="224"/>
      <c r="BA86" s="224"/>
      <c r="BB86" s="224"/>
      <c r="BC86" s="224"/>
      <c r="BD86" s="224"/>
      <c r="BE86" s="224"/>
      <c r="BF86" s="224"/>
      <c r="BG86" s="224"/>
      <c r="BH86" s="224"/>
      <c r="BI86" s="224"/>
      <c r="BJ86" s="224"/>
      <c r="BK86" s="224"/>
      <c r="BL86" s="224"/>
      <c r="BM86" s="224"/>
      <c r="BN86" s="224"/>
      <c r="BO86" s="224"/>
      <c r="BP86" s="224"/>
      <c r="BQ86" s="224"/>
      <c r="BR86" s="224"/>
      <c r="BS86" s="224"/>
      <c r="BT86" s="224"/>
      <c r="BU86" s="224"/>
      <c r="BV86" s="224"/>
      <c r="BW86" s="224"/>
      <c r="BX86" s="224"/>
      <c r="BY86" s="224"/>
      <c r="BZ86" s="224"/>
      <c r="CA86" s="224"/>
      <c r="CB86" s="224"/>
      <c r="CC86" s="224"/>
      <c r="CD86" s="224"/>
      <c r="CE86" s="224"/>
      <c r="CF86" s="224"/>
      <c r="CG86" s="224"/>
      <c r="CH86" s="224"/>
      <c r="CI86" s="224"/>
      <c r="CJ86" s="224"/>
      <c r="CK86" s="224"/>
      <c r="CL86" s="224"/>
      <c r="CM86" s="224"/>
      <c r="CN86" s="224"/>
      <c r="CO86" s="224"/>
      <c r="CP86" s="224"/>
      <c r="CQ86" s="224"/>
      <c r="CR86" s="224"/>
      <c r="CS86" s="224"/>
      <c r="CT86" s="224"/>
      <c r="CU86" s="224"/>
      <c r="CV86" s="224"/>
      <c r="CW86" s="224"/>
      <c r="CX86" s="224"/>
      <c r="CY86" s="224"/>
      <c r="CZ86" s="224"/>
      <c r="DA86" s="224"/>
      <c r="DB86" s="224"/>
      <c r="DC86" s="224"/>
      <c r="DD86" s="224"/>
      <c r="DE86" s="224"/>
      <c r="DF86" s="224"/>
      <c r="DG86" s="224"/>
      <c r="DH86" s="224"/>
      <c r="DI86" s="224"/>
      <c r="DJ86" s="224"/>
      <c r="DK86" s="224"/>
      <c r="DL86" s="224"/>
      <c r="DM86" s="224"/>
      <c r="DN86" s="224"/>
      <c r="DO86" s="224"/>
      <c r="DP86" s="224"/>
      <c r="DQ86" s="224"/>
      <c r="DR86" s="224"/>
      <c r="DS86" s="224"/>
      <c r="DT86" s="224"/>
      <c r="DU86" s="224"/>
      <c r="DV86" s="224"/>
      <c r="DW86" s="224"/>
      <c r="DX86" s="224"/>
      <c r="DY86" s="224"/>
      <c r="DZ86" s="224"/>
      <c r="EA86" s="224"/>
      <c r="EB86" s="224"/>
      <c r="EC86" s="224"/>
      <c r="ED86" s="224"/>
      <c r="EE86" s="224"/>
      <c r="EF86" s="224"/>
      <c r="EG86" s="224"/>
      <c r="EH86" s="224"/>
      <c r="EI86" s="224"/>
    </row>
    <row r="87" spans="1:139">
      <c r="A87" s="230"/>
      <c r="B87" s="203"/>
      <c r="C87" s="203"/>
      <c r="D87" s="203"/>
      <c r="E87" s="203"/>
      <c r="F87" s="203"/>
      <c r="G87" s="203"/>
      <c r="H87" s="222"/>
      <c r="I87" s="224"/>
      <c r="J87" s="224"/>
      <c r="K87" s="224"/>
      <c r="L87" s="224"/>
      <c r="M87" s="224"/>
      <c r="N87" s="224"/>
      <c r="O87" s="224"/>
      <c r="P87" s="224"/>
      <c r="Q87" s="224"/>
      <c r="R87" s="224"/>
      <c r="S87" s="224"/>
      <c r="T87" s="224"/>
      <c r="U87" s="224"/>
      <c r="V87" s="224"/>
      <c r="W87" s="224"/>
      <c r="X87" s="224"/>
      <c r="Y87" s="224"/>
      <c r="Z87" s="224"/>
      <c r="AA87" s="224"/>
      <c r="AB87" s="224"/>
      <c r="AC87" s="224"/>
      <c r="AD87" s="224"/>
      <c r="AE87" s="224"/>
      <c r="AF87" s="224"/>
      <c r="AG87" s="224"/>
      <c r="AH87" s="224"/>
      <c r="AI87" s="224"/>
      <c r="AJ87" s="224"/>
      <c r="AK87" s="224"/>
      <c r="AL87" s="224"/>
      <c r="AM87" s="224"/>
      <c r="AN87" s="224"/>
      <c r="AO87" s="224"/>
      <c r="AP87" s="224"/>
      <c r="AQ87" s="224"/>
      <c r="AR87" s="224"/>
      <c r="AS87" s="224"/>
      <c r="AT87" s="224"/>
      <c r="AU87" s="224"/>
      <c r="AV87" s="224"/>
      <c r="AW87" s="224"/>
      <c r="AX87" s="224"/>
      <c r="AY87" s="224"/>
      <c r="AZ87" s="224"/>
      <c r="BA87" s="224"/>
      <c r="BB87" s="224"/>
      <c r="BC87" s="224"/>
      <c r="BD87" s="224"/>
      <c r="BE87" s="224"/>
      <c r="BF87" s="224"/>
      <c r="BG87" s="224"/>
      <c r="BH87" s="224"/>
      <c r="BI87" s="224"/>
      <c r="BJ87" s="224"/>
      <c r="BK87" s="224"/>
      <c r="BL87" s="224"/>
      <c r="BM87" s="224"/>
      <c r="BN87" s="224"/>
      <c r="BO87" s="224"/>
      <c r="BP87" s="224"/>
      <c r="BQ87" s="224"/>
      <c r="BR87" s="224"/>
      <c r="BS87" s="224"/>
      <c r="BT87" s="224"/>
      <c r="BU87" s="224"/>
      <c r="BV87" s="224"/>
      <c r="BW87" s="224"/>
      <c r="BX87" s="224"/>
      <c r="BY87" s="224"/>
      <c r="BZ87" s="224"/>
      <c r="CA87" s="224"/>
      <c r="CB87" s="224"/>
      <c r="CC87" s="224"/>
      <c r="CD87" s="224"/>
      <c r="CE87" s="224"/>
      <c r="CF87" s="224"/>
      <c r="CG87" s="224"/>
      <c r="CH87" s="224"/>
      <c r="CI87" s="224"/>
      <c r="CJ87" s="224"/>
      <c r="CK87" s="224"/>
      <c r="CL87" s="224"/>
      <c r="CM87" s="224"/>
      <c r="CN87" s="224"/>
      <c r="CO87" s="224"/>
      <c r="CP87" s="224"/>
      <c r="CQ87" s="224"/>
      <c r="CR87" s="224"/>
      <c r="CS87" s="224"/>
      <c r="CT87" s="224"/>
      <c r="CU87" s="224"/>
      <c r="CV87" s="224"/>
      <c r="CW87" s="224"/>
      <c r="CX87" s="224"/>
      <c r="CY87" s="224"/>
      <c r="CZ87" s="224"/>
      <c r="DA87" s="224"/>
      <c r="DB87" s="224"/>
      <c r="DC87" s="224"/>
      <c r="DD87" s="224"/>
      <c r="DE87" s="224"/>
      <c r="DF87" s="224"/>
      <c r="DG87" s="224"/>
      <c r="DH87" s="224"/>
      <c r="DI87" s="224"/>
      <c r="DJ87" s="224"/>
      <c r="DK87" s="224"/>
      <c r="DL87" s="224"/>
      <c r="DM87" s="224"/>
      <c r="DN87" s="224"/>
      <c r="DO87" s="224"/>
      <c r="DP87" s="224"/>
      <c r="DQ87" s="224"/>
      <c r="DR87" s="224"/>
      <c r="DS87" s="224"/>
      <c r="DT87" s="224"/>
      <c r="DU87" s="224"/>
      <c r="DV87" s="224"/>
      <c r="DW87" s="224"/>
      <c r="DX87" s="224"/>
      <c r="DY87" s="224"/>
      <c r="DZ87" s="224"/>
      <c r="EA87" s="224"/>
      <c r="EB87" s="224"/>
      <c r="EC87" s="224"/>
      <c r="ED87" s="224"/>
      <c r="EE87" s="224"/>
      <c r="EF87" s="224"/>
      <c r="EG87" s="224"/>
      <c r="EH87" s="224"/>
      <c r="EI87" s="224"/>
    </row>
    <row r="88" spans="1:139">
      <c r="A88" s="230"/>
      <c r="B88" s="203"/>
      <c r="C88" s="203"/>
      <c r="D88" s="203"/>
      <c r="E88" s="203"/>
      <c r="F88" s="203"/>
      <c r="G88" s="203"/>
      <c r="H88" s="222"/>
      <c r="I88" s="224"/>
      <c r="J88" s="224"/>
      <c r="K88" s="224"/>
      <c r="L88" s="224"/>
      <c r="M88" s="224"/>
      <c r="N88" s="224"/>
      <c r="O88" s="224"/>
      <c r="P88" s="224"/>
      <c r="Q88" s="224"/>
      <c r="R88" s="224"/>
      <c r="S88" s="224"/>
      <c r="T88" s="224"/>
      <c r="U88" s="224"/>
      <c r="V88" s="224"/>
      <c r="W88" s="224"/>
      <c r="X88" s="224"/>
      <c r="Y88" s="224"/>
      <c r="Z88" s="224"/>
      <c r="AA88" s="224"/>
      <c r="AB88" s="224"/>
      <c r="AC88" s="224"/>
      <c r="AD88" s="224"/>
      <c r="AE88" s="224"/>
      <c r="AF88" s="224"/>
      <c r="AG88" s="224"/>
      <c r="AH88" s="224"/>
      <c r="AI88" s="224"/>
      <c r="AJ88" s="224"/>
      <c r="AK88" s="224"/>
      <c r="AL88" s="224"/>
      <c r="AM88" s="224"/>
      <c r="AN88" s="224"/>
      <c r="AO88" s="224"/>
      <c r="AP88" s="224"/>
      <c r="AQ88" s="224"/>
      <c r="AR88" s="224"/>
      <c r="AS88" s="224"/>
      <c r="AT88" s="224"/>
      <c r="AU88" s="224"/>
      <c r="AV88" s="224"/>
      <c r="AW88" s="224"/>
      <c r="AX88" s="224"/>
      <c r="AY88" s="224"/>
      <c r="AZ88" s="224"/>
      <c r="BA88" s="224"/>
      <c r="BB88" s="224"/>
      <c r="BC88" s="224"/>
      <c r="BD88" s="224"/>
      <c r="BE88" s="224"/>
      <c r="BF88" s="224"/>
      <c r="BG88" s="224"/>
      <c r="BH88" s="224"/>
      <c r="BI88" s="224"/>
      <c r="BJ88" s="224"/>
      <c r="BK88" s="224"/>
      <c r="BL88" s="224"/>
      <c r="BM88" s="224"/>
      <c r="BN88" s="224"/>
      <c r="BO88" s="224"/>
      <c r="BP88" s="224"/>
      <c r="BQ88" s="224"/>
      <c r="BR88" s="224"/>
      <c r="BS88" s="224"/>
      <c r="BT88" s="224"/>
      <c r="BU88" s="224"/>
      <c r="BV88" s="224"/>
      <c r="BW88" s="224"/>
      <c r="BX88" s="224"/>
      <c r="BY88" s="224"/>
      <c r="BZ88" s="224"/>
      <c r="CA88" s="224"/>
      <c r="CB88" s="224"/>
      <c r="CC88" s="224"/>
      <c r="CD88" s="224"/>
      <c r="CE88" s="224"/>
      <c r="CF88" s="224"/>
      <c r="CG88" s="224"/>
      <c r="CH88" s="224"/>
      <c r="CI88" s="224"/>
      <c r="CJ88" s="224"/>
      <c r="CK88" s="224"/>
      <c r="CL88" s="224"/>
      <c r="CM88" s="224"/>
      <c r="CN88" s="224"/>
      <c r="CO88" s="224"/>
      <c r="CP88" s="224"/>
      <c r="CQ88" s="224"/>
      <c r="CR88" s="224"/>
      <c r="CS88" s="224"/>
      <c r="CT88" s="224"/>
      <c r="CU88" s="224"/>
      <c r="CV88" s="224"/>
      <c r="CW88" s="224"/>
      <c r="CX88" s="224"/>
      <c r="CY88" s="224"/>
      <c r="CZ88" s="224"/>
      <c r="DA88" s="224"/>
      <c r="DB88" s="224"/>
      <c r="DC88" s="224"/>
      <c r="DD88" s="224"/>
      <c r="DE88" s="224"/>
      <c r="DF88" s="224"/>
      <c r="DG88" s="224"/>
      <c r="DH88" s="224"/>
      <c r="DI88" s="224"/>
      <c r="DJ88" s="224"/>
      <c r="DK88" s="224"/>
      <c r="DL88" s="224"/>
      <c r="DM88" s="224"/>
      <c r="DN88" s="224"/>
      <c r="DO88" s="224"/>
      <c r="DP88" s="224"/>
      <c r="DQ88" s="224"/>
      <c r="DR88" s="224"/>
      <c r="DS88" s="224"/>
      <c r="DT88" s="224"/>
      <c r="DU88" s="224"/>
      <c r="DV88" s="224"/>
      <c r="DW88" s="224"/>
      <c r="DX88" s="224"/>
      <c r="DY88" s="224"/>
      <c r="DZ88" s="224"/>
      <c r="EA88" s="224"/>
      <c r="EB88" s="224"/>
      <c r="EC88" s="224"/>
      <c r="ED88" s="224"/>
      <c r="EE88" s="224"/>
      <c r="EF88" s="224"/>
      <c r="EG88" s="224"/>
      <c r="EH88" s="224"/>
      <c r="EI88" s="224"/>
    </row>
    <row r="89" spans="1:139">
      <c r="A89" s="230"/>
      <c r="B89" s="203"/>
      <c r="C89" s="203"/>
      <c r="D89" s="203"/>
      <c r="E89" s="203"/>
      <c r="F89" s="203"/>
      <c r="G89" s="203"/>
      <c r="H89" s="222"/>
      <c r="I89" s="224"/>
      <c r="J89" s="224"/>
      <c r="K89" s="224"/>
      <c r="L89" s="224"/>
      <c r="M89" s="224"/>
      <c r="N89" s="224"/>
      <c r="O89" s="224"/>
      <c r="P89" s="224"/>
      <c r="Q89" s="224"/>
      <c r="R89" s="224"/>
      <c r="S89" s="224"/>
      <c r="T89" s="224"/>
      <c r="U89" s="224"/>
      <c r="V89" s="224"/>
      <c r="W89" s="224"/>
      <c r="X89" s="224"/>
      <c r="Y89" s="224"/>
      <c r="Z89" s="224"/>
      <c r="AA89" s="224"/>
      <c r="AB89" s="224"/>
      <c r="AC89" s="224"/>
      <c r="AD89" s="224"/>
      <c r="AE89" s="224"/>
      <c r="AF89" s="224"/>
      <c r="AG89" s="224"/>
      <c r="AH89" s="224"/>
      <c r="AI89" s="224"/>
      <c r="AJ89" s="224"/>
      <c r="AK89" s="224"/>
      <c r="AL89" s="224"/>
      <c r="AM89" s="224"/>
      <c r="AN89" s="224"/>
      <c r="AO89" s="224"/>
      <c r="AP89" s="224"/>
      <c r="AQ89" s="224"/>
      <c r="AR89" s="224"/>
      <c r="AS89" s="224"/>
      <c r="AT89" s="224"/>
      <c r="AU89" s="224"/>
      <c r="AV89" s="224"/>
      <c r="AW89" s="224"/>
      <c r="AX89" s="224"/>
      <c r="AY89" s="224"/>
      <c r="AZ89" s="224"/>
      <c r="BA89" s="224"/>
      <c r="BB89" s="224"/>
      <c r="BC89" s="224"/>
      <c r="BD89" s="224"/>
      <c r="BE89" s="224"/>
      <c r="BF89" s="224"/>
      <c r="BG89" s="224"/>
      <c r="BH89" s="224"/>
      <c r="BI89" s="224"/>
      <c r="BJ89" s="224"/>
      <c r="BK89" s="224"/>
      <c r="BL89" s="224"/>
      <c r="BM89" s="224"/>
      <c r="BN89" s="224"/>
      <c r="BO89" s="224"/>
      <c r="BP89" s="224"/>
      <c r="BQ89" s="224"/>
      <c r="BR89" s="224"/>
      <c r="BS89" s="224"/>
      <c r="BT89" s="224"/>
      <c r="BU89" s="224"/>
      <c r="BV89" s="224"/>
      <c r="BW89" s="224"/>
      <c r="BX89" s="224"/>
      <c r="BY89" s="224"/>
      <c r="BZ89" s="224"/>
      <c r="CA89" s="224"/>
      <c r="CB89" s="224"/>
      <c r="CC89" s="224"/>
      <c r="CD89" s="224"/>
      <c r="CE89" s="224"/>
      <c r="CF89" s="224"/>
      <c r="CG89" s="224"/>
      <c r="CH89" s="224"/>
      <c r="CI89" s="224"/>
      <c r="CJ89" s="224"/>
      <c r="CK89" s="224"/>
      <c r="CL89" s="224"/>
      <c r="CM89" s="224"/>
      <c r="CN89" s="224"/>
      <c r="CO89" s="224"/>
      <c r="CP89" s="224"/>
      <c r="CQ89" s="224"/>
      <c r="CR89" s="224"/>
      <c r="CS89" s="224"/>
      <c r="CT89" s="224"/>
      <c r="CU89" s="224"/>
      <c r="CV89" s="224"/>
      <c r="CW89" s="224"/>
      <c r="CX89" s="224"/>
      <c r="CY89" s="224"/>
      <c r="CZ89" s="224"/>
      <c r="DA89" s="224"/>
      <c r="DB89" s="224"/>
      <c r="DC89" s="224"/>
      <c r="DD89" s="224"/>
      <c r="DE89" s="224"/>
      <c r="DF89" s="224"/>
      <c r="DG89" s="224"/>
      <c r="DH89" s="224"/>
      <c r="DI89" s="224"/>
      <c r="DJ89" s="224"/>
      <c r="DK89" s="224"/>
      <c r="DL89" s="224"/>
      <c r="DM89" s="224"/>
      <c r="DN89" s="224"/>
      <c r="DO89" s="224"/>
      <c r="DP89" s="224"/>
      <c r="DQ89" s="224"/>
      <c r="DR89" s="224"/>
      <c r="DS89" s="224"/>
      <c r="DT89" s="224"/>
      <c r="DU89" s="224"/>
      <c r="DV89" s="224"/>
      <c r="DW89" s="224"/>
      <c r="DX89" s="224"/>
      <c r="DY89" s="224"/>
      <c r="DZ89" s="224"/>
      <c r="EA89" s="224"/>
      <c r="EB89" s="224"/>
      <c r="EC89" s="224"/>
      <c r="ED89" s="224"/>
      <c r="EE89" s="224"/>
      <c r="EF89" s="224"/>
      <c r="EG89" s="224"/>
      <c r="EH89" s="224"/>
      <c r="EI89" s="224"/>
    </row>
    <row r="90" spans="1:139">
      <c r="A90" s="230"/>
      <c r="B90" s="203"/>
      <c r="C90" s="203"/>
      <c r="D90" s="203"/>
      <c r="E90" s="203"/>
      <c r="F90" s="203"/>
      <c r="G90" s="203"/>
      <c r="H90" s="222"/>
      <c r="I90" s="224"/>
      <c r="J90" s="224"/>
      <c r="K90" s="224"/>
      <c r="L90" s="224"/>
      <c r="M90" s="224"/>
      <c r="N90" s="224"/>
      <c r="O90" s="224"/>
      <c r="P90" s="224"/>
      <c r="Q90" s="224"/>
      <c r="R90" s="224"/>
      <c r="S90" s="224"/>
      <c r="T90" s="224"/>
      <c r="U90" s="224"/>
      <c r="V90" s="224"/>
      <c r="W90" s="224"/>
      <c r="X90" s="224"/>
      <c r="Y90" s="224"/>
      <c r="Z90" s="224"/>
      <c r="AA90" s="224"/>
      <c r="AB90" s="224"/>
      <c r="AC90" s="224"/>
      <c r="AD90" s="224"/>
      <c r="AE90" s="224"/>
      <c r="AF90" s="224"/>
      <c r="AG90" s="224"/>
      <c r="AH90" s="224"/>
      <c r="AI90" s="224"/>
      <c r="AJ90" s="224"/>
      <c r="AK90" s="224"/>
      <c r="AL90" s="224"/>
      <c r="AM90" s="224"/>
      <c r="AN90" s="224"/>
      <c r="AO90" s="224"/>
      <c r="AP90" s="224"/>
      <c r="AQ90" s="224"/>
      <c r="AR90" s="224"/>
      <c r="AS90" s="224"/>
      <c r="AT90" s="224"/>
      <c r="AU90" s="224"/>
      <c r="AV90" s="224"/>
      <c r="AW90" s="224"/>
      <c r="AX90" s="224"/>
      <c r="AY90" s="224"/>
      <c r="AZ90" s="224"/>
      <c r="BA90" s="224"/>
      <c r="BB90" s="224"/>
      <c r="BC90" s="224"/>
      <c r="BD90" s="224"/>
      <c r="BE90" s="224"/>
      <c r="BF90" s="224"/>
      <c r="BG90" s="224"/>
      <c r="BH90" s="224"/>
      <c r="BI90" s="224"/>
      <c r="BJ90" s="224"/>
      <c r="BK90" s="224"/>
      <c r="BL90" s="224"/>
      <c r="BM90" s="224"/>
      <c r="BN90" s="224"/>
      <c r="BO90" s="224"/>
      <c r="BP90" s="224"/>
      <c r="BQ90" s="224"/>
      <c r="BR90" s="224"/>
      <c r="BS90" s="224"/>
      <c r="BT90" s="224"/>
      <c r="BU90" s="224"/>
      <c r="BV90" s="224"/>
      <c r="BW90" s="224"/>
      <c r="BX90" s="224"/>
      <c r="BY90" s="224"/>
      <c r="BZ90" s="224"/>
      <c r="CA90" s="224"/>
      <c r="CB90" s="224"/>
      <c r="CC90" s="224"/>
      <c r="CD90" s="224"/>
      <c r="CE90" s="224"/>
      <c r="CF90" s="224"/>
      <c r="CG90" s="224"/>
      <c r="CH90" s="224"/>
      <c r="CI90" s="224"/>
      <c r="CJ90" s="224"/>
      <c r="CK90" s="224"/>
      <c r="CL90" s="224"/>
      <c r="CM90" s="224"/>
      <c r="CN90" s="224"/>
      <c r="CO90" s="224"/>
      <c r="CP90" s="224"/>
      <c r="CQ90" s="224"/>
      <c r="CR90" s="224"/>
      <c r="CS90" s="224"/>
      <c r="CT90" s="224"/>
      <c r="CU90" s="224"/>
      <c r="CV90" s="224"/>
      <c r="CW90" s="224"/>
      <c r="CX90" s="224"/>
      <c r="CY90" s="224"/>
      <c r="CZ90" s="224"/>
      <c r="DA90" s="224"/>
      <c r="DB90" s="224"/>
      <c r="DC90" s="224"/>
      <c r="DD90" s="224"/>
      <c r="DE90" s="224"/>
      <c r="DF90" s="224"/>
      <c r="DG90" s="224"/>
      <c r="DH90" s="224"/>
      <c r="DI90" s="224"/>
      <c r="DJ90" s="224"/>
      <c r="DK90" s="224"/>
      <c r="DL90" s="224"/>
      <c r="DM90" s="224"/>
      <c r="DN90" s="224"/>
      <c r="DO90" s="224"/>
      <c r="DP90" s="224"/>
      <c r="DQ90" s="224"/>
      <c r="DR90" s="224"/>
      <c r="DS90" s="224"/>
      <c r="DT90" s="224"/>
      <c r="DU90" s="224"/>
      <c r="DV90" s="224"/>
      <c r="DW90" s="224"/>
      <c r="DX90" s="224"/>
      <c r="DY90" s="224"/>
      <c r="DZ90" s="224"/>
      <c r="EA90" s="224"/>
      <c r="EB90" s="224"/>
      <c r="EC90" s="224"/>
      <c r="ED90" s="224"/>
      <c r="EE90" s="224"/>
      <c r="EF90" s="224"/>
      <c r="EG90" s="224"/>
      <c r="EH90" s="224"/>
      <c r="EI90" s="224"/>
    </row>
    <row r="91" spans="1:139">
      <c r="A91" s="230"/>
      <c r="B91" s="203"/>
      <c r="C91" s="203"/>
      <c r="D91" s="203"/>
      <c r="E91" s="203"/>
      <c r="F91" s="203"/>
      <c r="G91" s="203"/>
      <c r="H91" s="222"/>
      <c r="I91" s="224"/>
      <c r="J91" s="224"/>
      <c r="K91" s="224"/>
      <c r="L91" s="224"/>
      <c r="M91" s="224"/>
      <c r="N91" s="224"/>
      <c r="O91" s="224"/>
      <c r="P91" s="224"/>
      <c r="Q91" s="224"/>
      <c r="R91" s="224"/>
      <c r="S91" s="224"/>
      <c r="T91" s="224"/>
      <c r="U91" s="224"/>
      <c r="V91" s="224"/>
      <c r="W91" s="224"/>
      <c r="X91" s="224"/>
      <c r="Y91" s="224"/>
      <c r="Z91" s="224"/>
      <c r="AA91" s="224"/>
      <c r="AB91" s="224"/>
      <c r="AC91" s="224"/>
      <c r="AD91" s="224"/>
      <c r="AE91" s="224"/>
      <c r="AF91" s="224"/>
      <c r="AG91" s="224"/>
      <c r="AH91" s="224"/>
      <c r="AI91" s="224"/>
      <c r="AJ91" s="224"/>
      <c r="AK91" s="224"/>
      <c r="AL91" s="224"/>
      <c r="AM91" s="224"/>
      <c r="AN91" s="224"/>
      <c r="AO91" s="224"/>
      <c r="AP91" s="224"/>
      <c r="AQ91" s="224"/>
      <c r="AR91" s="224"/>
      <c r="AS91" s="224"/>
      <c r="AT91" s="224"/>
      <c r="AU91" s="224"/>
      <c r="AV91" s="224"/>
      <c r="AW91" s="224"/>
      <c r="AX91" s="224"/>
      <c r="AY91" s="224"/>
      <c r="AZ91" s="224"/>
      <c r="BA91" s="224"/>
      <c r="BB91" s="224"/>
      <c r="BC91" s="224"/>
      <c r="BD91" s="224"/>
      <c r="BE91" s="224"/>
      <c r="BF91" s="224"/>
      <c r="BG91" s="224"/>
      <c r="BH91" s="224"/>
      <c r="BI91" s="224"/>
      <c r="BJ91" s="224"/>
      <c r="BK91" s="224"/>
      <c r="BL91" s="224"/>
      <c r="BM91" s="224"/>
      <c r="BN91" s="224"/>
      <c r="BO91" s="224"/>
      <c r="BP91" s="224"/>
      <c r="BQ91" s="224"/>
      <c r="BR91" s="224"/>
      <c r="BS91" s="224"/>
      <c r="BT91" s="224"/>
      <c r="BU91" s="224"/>
      <c r="BV91" s="224"/>
      <c r="BW91" s="224"/>
      <c r="BX91" s="224"/>
      <c r="BY91" s="224"/>
      <c r="BZ91" s="224"/>
      <c r="CA91" s="224"/>
      <c r="CB91" s="224"/>
      <c r="CC91" s="224"/>
      <c r="CD91" s="224"/>
      <c r="CE91" s="224"/>
      <c r="CF91" s="224"/>
      <c r="CG91" s="224"/>
      <c r="CH91" s="224"/>
      <c r="CI91" s="224"/>
      <c r="CJ91" s="224"/>
      <c r="CK91" s="224"/>
      <c r="CL91" s="224"/>
      <c r="CM91" s="224"/>
      <c r="CN91" s="224"/>
      <c r="CO91" s="224"/>
      <c r="CP91" s="224"/>
      <c r="CQ91" s="224"/>
      <c r="CR91" s="224"/>
      <c r="CS91" s="224"/>
      <c r="CT91" s="224"/>
      <c r="CU91" s="224"/>
      <c r="CV91" s="224"/>
      <c r="CW91" s="224"/>
      <c r="CX91" s="224"/>
      <c r="CY91" s="224"/>
      <c r="CZ91" s="224"/>
      <c r="DA91" s="224"/>
      <c r="DB91" s="224"/>
      <c r="DC91" s="224"/>
      <c r="DD91" s="224"/>
      <c r="DE91" s="224"/>
      <c r="DF91" s="224"/>
      <c r="DG91" s="224"/>
      <c r="DH91" s="224"/>
      <c r="DI91" s="224"/>
      <c r="DJ91" s="224"/>
      <c r="DK91" s="224"/>
      <c r="DL91" s="224"/>
      <c r="DM91" s="224"/>
      <c r="DN91" s="224"/>
      <c r="DO91" s="224"/>
      <c r="DP91" s="224"/>
      <c r="DQ91" s="224"/>
      <c r="DR91" s="224"/>
      <c r="DS91" s="224"/>
      <c r="DT91" s="224"/>
      <c r="DU91" s="224"/>
      <c r="DV91" s="224"/>
      <c r="DW91" s="224"/>
      <c r="DX91" s="224"/>
      <c r="DY91" s="224"/>
      <c r="DZ91" s="224"/>
      <c r="EA91" s="224"/>
      <c r="EB91" s="224"/>
      <c r="EC91" s="224"/>
      <c r="ED91" s="224"/>
      <c r="EE91" s="224"/>
      <c r="EF91" s="224"/>
      <c r="EG91" s="224"/>
      <c r="EH91" s="224"/>
      <c r="EI91" s="224"/>
    </row>
    <row r="92" spans="1:139">
      <c r="A92" s="230"/>
      <c r="B92" s="203"/>
      <c r="C92" s="203"/>
      <c r="D92" s="203"/>
      <c r="E92" s="203"/>
      <c r="F92" s="203"/>
      <c r="G92" s="203"/>
      <c r="H92" s="222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  <c r="V92" s="224"/>
      <c r="W92" s="224"/>
      <c r="X92" s="224"/>
      <c r="Y92" s="224"/>
      <c r="Z92" s="224"/>
      <c r="AA92" s="224"/>
      <c r="AB92" s="224"/>
      <c r="AC92" s="224"/>
      <c r="AD92" s="224"/>
      <c r="AE92" s="224"/>
      <c r="AF92" s="224"/>
      <c r="AG92" s="224"/>
      <c r="AH92" s="224"/>
      <c r="AI92" s="224"/>
      <c r="AJ92" s="224"/>
      <c r="AK92" s="224"/>
      <c r="AL92" s="224"/>
      <c r="AM92" s="224"/>
      <c r="AN92" s="224"/>
      <c r="AO92" s="224"/>
      <c r="AP92" s="224"/>
      <c r="AQ92" s="224"/>
      <c r="AR92" s="224"/>
      <c r="AS92" s="224"/>
      <c r="AT92" s="224"/>
      <c r="AU92" s="224"/>
      <c r="AV92" s="224"/>
      <c r="AW92" s="224"/>
      <c r="AX92" s="224"/>
      <c r="AY92" s="224"/>
      <c r="AZ92" s="224"/>
      <c r="BA92" s="224"/>
      <c r="BB92" s="224"/>
      <c r="BC92" s="224"/>
      <c r="BD92" s="224"/>
      <c r="BE92" s="224"/>
      <c r="BF92" s="224"/>
      <c r="BG92" s="224"/>
      <c r="BH92" s="224"/>
      <c r="BI92" s="224"/>
      <c r="BJ92" s="224"/>
      <c r="BK92" s="224"/>
      <c r="BL92" s="224"/>
      <c r="BM92" s="224"/>
      <c r="BN92" s="224"/>
      <c r="BO92" s="224"/>
      <c r="BP92" s="224"/>
      <c r="BQ92" s="224"/>
      <c r="BR92" s="224"/>
      <c r="BS92" s="224"/>
      <c r="BT92" s="224"/>
      <c r="BU92" s="224"/>
      <c r="BV92" s="224"/>
      <c r="BW92" s="224"/>
      <c r="BX92" s="224"/>
      <c r="BY92" s="224"/>
      <c r="BZ92" s="224"/>
      <c r="CA92" s="224"/>
      <c r="CB92" s="224"/>
      <c r="CC92" s="224"/>
      <c r="CD92" s="224"/>
      <c r="CE92" s="224"/>
      <c r="CF92" s="224"/>
      <c r="CG92" s="224"/>
      <c r="CH92" s="224"/>
      <c r="CI92" s="224"/>
      <c r="CJ92" s="224"/>
      <c r="CK92" s="224"/>
      <c r="CL92" s="224"/>
      <c r="CM92" s="224"/>
      <c r="CN92" s="224"/>
      <c r="CO92" s="224"/>
      <c r="CP92" s="224"/>
      <c r="CQ92" s="224"/>
      <c r="CR92" s="224"/>
      <c r="CS92" s="224"/>
      <c r="CT92" s="224"/>
      <c r="CU92" s="224"/>
      <c r="CV92" s="224"/>
      <c r="CW92" s="224"/>
      <c r="CX92" s="224"/>
      <c r="CY92" s="224"/>
      <c r="CZ92" s="224"/>
      <c r="DA92" s="224"/>
      <c r="DB92" s="224"/>
      <c r="DC92" s="224"/>
      <c r="DD92" s="224"/>
      <c r="DE92" s="224"/>
      <c r="DF92" s="224"/>
      <c r="DG92" s="224"/>
      <c r="DH92" s="224"/>
      <c r="DI92" s="224"/>
      <c r="DJ92" s="224"/>
      <c r="DK92" s="224"/>
      <c r="DL92" s="224"/>
      <c r="DM92" s="224"/>
      <c r="DN92" s="224"/>
      <c r="DO92" s="224"/>
      <c r="DP92" s="224"/>
      <c r="DQ92" s="224"/>
      <c r="DR92" s="224"/>
      <c r="DS92" s="224"/>
      <c r="DT92" s="224"/>
      <c r="DU92" s="224"/>
      <c r="DV92" s="224"/>
      <c r="DW92" s="224"/>
      <c r="DX92" s="224"/>
      <c r="DY92" s="224"/>
      <c r="DZ92" s="224"/>
      <c r="EA92" s="224"/>
      <c r="EB92" s="224"/>
      <c r="EC92" s="224"/>
      <c r="ED92" s="224"/>
      <c r="EE92" s="224"/>
      <c r="EF92" s="224"/>
      <c r="EG92" s="224"/>
      <c r="EH92" s="224"/>
      <c r="EI92" s="224"/>
    </row>
    <row r="93" spans="1:139">
      <c r="A93" s="230"/>
      <c r="B93" s="203"/>
      <c r="C93" s="203"/>
      <c r="D93" s="203"/>
      <c r="E93" s="203"/>
      <c r="F93" s="203"/>
      <c r="G93" s="203"/>
      <c r="H93" s="222"/>
      <c r="I93" s="224"/>
      <c r="J93" s="224"/>
      <c r="K93" s="224"/>
      <c r="L93" s="224"/>
      <c r="M93" s="224"/>
      <c r="N93" s="224"/>
      <c r="O93" s="224"/>
      <c r="P93" s="224"/>
      <c r="Q93" s="224"/>
      <c r="R93" s="224"/>
      <c r="S93" s="224"/>
      <c r="T93" s="224"/>
      <c r="U93" s="224"/>
      <c r="V93" s="224"/>
      <c r="W93" s="224"/>
      <c r="X93" s="224"/>
      <c r="Y93" s="224"/>
      <c r="Z93" s="224"/>
      <c r="AA93" s="224"/>
      <c r="AB93" s="224"/>
      <c r="AC93" s="224"/>
      <c r="AD93" s="224"/>
      <c r="AE93" s="224"/>
      <c r="AF93" s="224"/>
      <c r="AG93" s="224"/>
      <c r="AH93" s="224"/>
      <c r="AI93" s="224"/>
      <c r="AJ93" s="224"/>
      <c r="AK93" s="224"/>
      <c r="AL93" s="224"/>
      <c r="AM93" s="224"/>
      <c r="AN93" s="224"/>
      <c r="AO93" s="224"/>
      <c r="AP93" s="224"/>
      <c r="AQ93" s="224"/>
      <c r="AR93" s="224"/>
      <c r="AS93" s="224"/>
      <c r="AT93" s="224"/>
      <c r="AU93" s="224"/>
      <c r="AV93" s="224"/>
      <c r="AW93" s="224"/>
      <c r="AX93" s="224"/>
      <c r="AY93" s="224"/>
      <c r="AZ93" s="224"/>
      <c r="BA93" s="224"/>
      <c r="BB93" s="224"/>
      <c r="BC93" s="224"/>
      <c r="BD93" s="224"/>
      <c r="BE93" s="224"/>
      <c r="BF93" s="224"/>
      <c r="BG93" s="224"/>
      <c r="BH93" s="224"/>
      <c r="BI93" s="224"/>
      <c r="BJ93" s="224"/>
      <c r="BK93" s="224"/>
      <c r="BL93" s="224"/>
      <c r="BM93" s="224"/>
      <c r="BN93" s="224"/>
      <c r="BO93" s="224"/>
      <c r="BP93" s="224"/>
      <c r="BQ93" s="224"/>
      <c r="BR93" s="224"/>
      <c r="BS93" s="224"/>
      <c r="BT93" s="224"/>
      <c r="BU93" s="224"/>
      <c r="BV93" s="224"/>
      <c r="BW93" s="224"/>
      <c r="BX93" s="224"/>
      <c r="BY93" s="224"/>
      <c r="BZ93" s="224"/>
      <c r="CA93" s="224"/>
      <c r="CB93" s="224"/>
      <c r="CC93" s="224"/>
      <c r="CD93" s="224"/>
      <c r="CE93" s="224"/>
      <c r="CF93" s="224"/>
      <c r="CG93" s="224"/>
      <c r="CH93" s="224"/>
      <c r="CI93" s="224"/>
      <c r="CJ93" s="224"/>
      <c r="CK93" s="224"/>
      <c r="CL93" s="224"/>
      <c r="CM93" s="224"/>
      <c r="CN93" s="224"/>
      <c r="CO93" s="224"/>
      <c r="CP93" s="224"/>
      <c r="CQ93" s="224"/>
      <c r="CR93" s="224"/>
      <c r="CS93" s="224"/>
      <c r="CT93" s="224"/>
      <c r="CU93" s="224"/>
      <c r="CV93" s="224"/>
      <c r="CW93" s="224"/>
      <c r="CX93" s="224"/>
      <c r="CY93" s="224"/>
      <c r="CZ93" s="224"/>
      <c r="DA93" s="224"/>
      <c r="DB93" s="224"/>
      <c r="DC93" s="224"/>
      <c r="DD93" s="224"/>
      <c r="DE93" s="224"/>
      <c r="DF93" s="224"/>
      <c r="DG93" s="224"/>
      <c r="DH93" s="224"/>
      <c r="DI93" s="224"/>
      <c r="DJ93" s="224"/>
      <c r="DK93" s="224"/>
      <c r="DL93" s="224"/>
      <c r="DM93" s="224"/>
      <c r="DN93" s="224"/>
      <c r="DO93" s="224"/>
      <c r="DP93" s="224"/>
      <c r="DQ93" s="224"/>
      <c r="DR93" s="224"/>
      <c r="DS93" s="224"/>
      <c r="DT93" s="224"/>
      <c r="DU93" s="224"/>
      <c r="DV93" s="224"/>
      <c r="DW93" s="224"/>
      <c r="DX93" s="224"/>
      <c r="DY93" s="224"/>
      <c r="DZ93" s="224"/>
      <c r="EA93" s="224"/>
      <c r="EB93" s="224"/>
      <c r="EC93" s="224"/>
      <c r="ED93" s="224"/>
      <c r="EE93" s="224"/>
      <c r="EF93" s="224"/>
      <c r="EG93" s="224"/>
      <c r="EH93" s="224"/>
      <c r="EI93" s="224"/>
    </row>
    <row r="94" spans="1:139">
      <c r="A94" s="230"/>
      <c r="B94" s="203"/>
      <c r="C94" s="203"/>
      <c r="D94" s="203"/>
      <c r="E94" s="203"/>
      <c r="F94" s="203"/>
      <c r="G94" s="203"/>
      <c r="H94" s="222"/>
      <c r="I94" s="224"/>
      <c r="J94" s="224"/>
      <c r="K94" s="224"/>
      <c r="L94" s="224"/>
      <c r="M94" s="224"/>
      <c r="N94" s="224"/>
      <c r="O94" s="224"/>
      <c r="P94" s="224"/>
      <c r="Q94" s="224"/>
      <c r="R94" s="224"/>
      <c r="S94" s="224"/>
      <c r="T94" s="224"/>
      <c r="U94" s="224"/>
      <c r="V94" s="224"/>
      <c r="W94" s="224"/>
      <c r="X94" s="224"/>
      <c r="Y94" s="224"/>
      <c r="Z94" s="224"/>
      <c r="AA94" s="224"/>
      <c r="AB94" s="224"/>
      <c r="AC94" s="224"/>
      <c r="AD94" s="224"/>
      <c r="AE94" s="224"/>
      <c r="AF94" s="224"/>
      <c r="AG94" s="224"/>
      <c r="AH94" s="224"/>
      <c r="AI94" s="224"/>
      <c r="AJ94" s="224"/>
      <c r="AK94" s="224"/>
      <c r="AL94" s="224"/>
      <c r="AM94" s="224"/>
      <c r="AN94" s="224"/>
      <c r="AO94" s="224"/>
      <c r="AP94" s="224"/>
      <c r="AQ94" s="224"/>
      <c r="AR94" s="224"/>
      <c r="AS94" s="224"/>
      <c r="AT94" s="224"/>
      <c r="AU94" s="224"/>
      <c r="AV94" s="224"/>
      <c r="AW94" s="224"/>
      <c r="AX94" s="224"/>
      <c r="AY94" s="224"/>
      <c r="AZ94" s="224"/>
      <c r="BA94" s="224"/>
      <c r="BB94" s="224"/>
      <c r="BC94" s="224"/>
      <c r="BD94" s="224"/>
      <c r="BE94" s="224"/>
      <c r="BF94" s="224"/>
      <c r="BG94" s="224"/>
      <c r="BH94" s="224"/>
      <c r="BI94" s="224"/>
      <c r="BJ94" s="224"/>
      <c r="BK94" s="224"/>
      <c r="BL94" s="224"/>
      <c r="BM94" s="224"/>
      <c r="BN94" s="224"/>
      <c r="BO94" s="224"/>
      <c r="BP94" s="224"/>
      <c r="BQ94" s="224"/>
      <c r="BR94" s="224"/>
      <c r="BS94" s="224"/>
      <c r="BT94" s="224"/>
      <c r="BU94" s="224"/>
      <c r="BV94" s="224"/>
      <c r="BW94" s="224"/>
      <c r="BX94" s="224"/>
      <c r="BY94" s="224"/>
      <c r="BZ94" s="224"/>
      <c r="CA94" s="224"/>
      <c r="CB94" s="224"/>
      <c r="CC94" s="224"/>
      <c r="CD94" s="224"/>
      <c r="CE94" s="224"/>
      <c r="CF94" s="224"/>
      <c r="CG94" s="224"/>
      <c r="CH94" s="224"/>
      <c r="CI94" s="224"/>
      <c r="CJ94" s="224"/>
      <c r="CK94" s="224"/>
      <c r="CL94" s="224"/>
      <c r="CM94" s="224"/>
      <c r="CN94" s="224"/>
      <c r="CO94" s="224"/>
      <c r="CP94" s="224"/>
      <c r="CQ94" s="224"/>
      <c r="CR94" s="224"/>
      <c r="CS94" s="224"/>
      <c r="CT94" s="224"/>
      <c r="CU94" s="224"/>
      <c r="CV94" s="224"/>
      <c r="CW94" s="224"/>
      <c r="CX94" s="224"/>
      <c r="CY94" s="224"/>
      <c r="CZ94" s="224"/>
      <c r="DA94" s="224"/>
      <c r="DB94" s="224"/>
      <c r="DC94" s="224"/>
      <c r="DD94" s="224"/>
      <c r="DE94" s="224"/>
      <c r="DF94" s="224"/>
      <c r="DG94" s="224"/>
      <c r="DH94" s="224"/>
      <c r="DI94" s="224"/>
      <c r="DJ94" s="224"/>
      <c r="DK94" s="224"/>
      <c r="DL94" s="224"/>
      <c r="DM94" s="224"/>
      <c r="DN94" s="224"/>
      <c r="DO94" s="224"/>
      <c r="DP94" s="224"/>
      <c r="DQ94" s="224"/>
      <c r="DR94" s="224"/>
      <c r="DS94" s="224"/>
      <c r="DT94" s="224"/>
      <c r="DU94" s="224"/>
      <c r="DV94" s="224"/>
      <c r="DW94" s="224"/>
      <c r="DX94" s="224"/>
      <c r="DY94" s="224"/>
      <c r="DZ94" s="224"/>
      <c r="EA94" s="224"/>
      <c r="EB94" s="224"/>
      <c r="EC94" s="224"/>
      <c r="ED94" s="224"/>
      <c r="EE94" s="224"/>
      <c r="EF94" s="224"/>
      <c r="EG94" s="224"/>
      <c r="EH94" s="224"/>
      <c r="EI94" s="224"/>
    </row>
    <row r="95" spans="1:139">
      <c r="A95" s="230"/>
      <c r="B95" s="203"/>
      <c r="C95" s="203"/>
      <c r="D95" s="203"/>
      <c r="E95" s="203"/>
      <c r="F95" s="203"/>
      <c r="G95" s="203"/>
      <c r="H95" s="222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4"/>
      <c r="AH95" s="224"/>
      <c r="AI95" s="224"/>
      <c r="AJ95" s="224"/>
      <c r="AK95" s="224"/>
      <c r="AL95" s="224"/>
      <c r="AM95" s="224"/>
      <c r="AN95" s="224"/>
      <c r="AO95" s="224"/>
      <c r="AP95" s="224"/>
      <c r="AQ95" s="224"/>
      <c r="AR95" s="224"/>
      <c r="AS95" s="224"/>
      <c r="AT95" s="224"/>
      <c r="AU95" s="224"/>
      <c r="AV95" s="224"/>
      <c r="AW95" s="224"/>
      <c r="AX95" s="224"/>
      <c r="AY95" s="224"/>
      <c r="AZ95" s="224"/>
      <c r="BA95" s="224"/>
      <c r="BB95" s="224"/>
      <c r="BC95" s="224"/>
      <c r="BD95" s="224"/>
      <c r="BE95" s="224"/>
      <c r="BF95" s="224"/>
      <c r="BG95" s="224"/>
      <c r="BH95" s="224"/>
      <c r="BI95" s="224"/>
      <c r="BJ95" s="224"/>
      <c r="BK95" s="224"/>
      <c r="BL95" s="224"/>
      <c r="BM95" s="224"/>
      <c r="BN95" s="224"/>
      <c r="BO95" s="224"/>
      <c r="BP95" s="224"/>
      <c r="BQ95" s="224"/>
      <c r="BR95" s="224"/>
      <c r="BS95" s="224"/>
      <c r="BT95" s="224"/>
      <c r="BU95" s="224"/>
      <c r="BV95" s="224"/>
      <c r="BW95" s="224"/>
      <c r="BX95" s="224"/>
      <c r="BY95" s="224"/>
      <c r="BZ95" s="224"/>
      <c r="CA95" s="224"/>
      <c r="CB95" s="224"/>
      <c r="CC95" s="224"/>
      <c r="CD95" s="224"/>
      <c r="CE95" s="224"/>
      <c r="CF95" s="224"/>
      <c r="CG95" s="224"/>
      <c r="CH95" s="224"/>
      <c r="CI95" s="224"/>
      <c r="CJ95" s="224"/>
      <c r="CK95" s="224"/>
      <c r="CL95" s="224"/>
      <c r="CM95" s="224"/>
      <c r="CN95" s="224"/>
      <c r="CO95" s="224"/>
      <c r="CP95" s="224"/>
      <c r="CQ95" s="224"/>
      <c r="CR95" s="224"/>
      <c r="CS95" s="224"/>
      <c r="CT95" s="224"/>
      <c r="CU95" s="224"/>
      <c r="CV95" s="224"/>
      <c r="CW95" s="224"/>
      <c r="CX95" s="224"/>
      <c r="CY95" s="224"/>
      <c r="CZ95" s="224"/>
      <c r="DA95" s="224"/>
      <c r="DB95" s="224"/>
      <c r="DC95" s="224"/>
      <c r="DD95" s="224"/>
      <c r="DE95" s="224"/>
      <c r="DF95" s="224"/>
      <c r="DG95" s="224"/>
      <c r="DH95" s="224"/>
      <c r="DI95" s="224"/>
      <c r="DJ95" s="224"/>
      <c r="DK95" s="224"/>
      <c r="DL95" s="224"/>
      <c r="DM95" s="224"/>
      <c r="DN95" s="224"/>
      <c r="DO95" s="224"/>
      <c r="DP95" s="224"/>
      <c r="DQ95" s="224"/>
      <c r="DR95" s="224"/>
      <c r="DS95" s="224"/>
      <c r="DT95" s="224"/>
      <c r="DU95" s="224"/>
      <c r="DV95" s="224"/>
      <c r="DW95" s="224"/>
      <c r="DX95" s="224"/>
      <c r="DY95" s="224"/>
      <c r="DZ95" s="224"/>
      <c r="EA95" s="224"/>
      <c r="EB95" s="224"/>
      <c r="EC95" s="224"/>
      <c r="ED95" s="224"/>
      <c r="EE95" s="224"/>
      <c r="EF95" s="224"/>
      <c r="EG95" s="224"/>
      <c r="EH95" s="224"/>
      <c r="EI95" s="224"/>
    </row>
    <row r="96" spans="1:139">
      <c r="A96" s="230"/>
      <c r="B96" s="203"/>
      <c r="C96" s="203"/>
      <c r="D96" s="203"/>
      <c r="E96" s="203"/>
      <c r="F96" s="203"/>
      <c r="G96" s="203"/>
      <c r="H96" s="222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4"/>
      <c r="AH96" s="224"/>
      <c r="AI96" s="224"/>
      <c r="AJ96" s="224"/>
      <c r="AK96" s="224"/>
      <c r="AL96" s="224"/>
      <c r="AM96" s="224"/>
      <c r="AN96" s="224"/>
      <c r="AO96" s="224"/>
      <c r="AP96" s="224"/>
      <c r="AQ96" s="224"/>
      <c r="AR96" s="224"/>
      <c r="AS96" s="224"/>
      <c r="AT96" s="224"/>
      <c r="AU96" s="224"/>
      <c r="AV96" s="224"/>
      <c r="AW96" s="224"/>
      <c r="AX96" s="224"/>
      <c r="AY96" s="224"/>
      <c r="AZ96" s="224"/>
      <c r="BA96" s="224"/>
      <c r="BB96" s="224"/>
      <c r="BC96" s="224"/>
      <c r="BD96" s="224"/>
      <c r="BE96" s="224"/>
      <c r="BF96" s="224"/>
      <c r="BG96" s="224"/>
      <c r="BH96" s="224"/>
      <c r="BI96" s="224"/>
      <c r="BJ96" s="224"/>
      <c r="BK96" s="224"/>
      <c r="BL96" s="224"/>
      <c r="BM96" s="224"/>
      <c r="BN96" s="224"/>
      <c r="BO96" s="224"/>
      <c r="BP96" s="224"/>
      <c r="BQ96" s="224"/>
      <c r="BR96" s="224"/>
      <c r="BS96" s="224"/>
      <c r="BT96" s="224"/>
      <c r="BU96" s="224"/>
      <c r="BV96" s="224"/>
      <c r="BW96" s="224"/>
      <c r="BX96" s="224"/>
      <c r="BY96" s="224"/>
      <c r="BZ96" s="224"/>
      <c r="CA96" s="224"/>
      <c r="CB96" s="224"/>
      <c r="CC96" s="224"/>
      <c r="CD96" s="224"/>
      <c r="CE96" s="224"/>
      <c r="CF96" s="224"/>
      <c r="CG96" s="224"/>
      <c r="CH96" s="224"/>
      <c r="CI96" s="224"/>
      <c r="CJ96" s="224"/>
      <c r="CK96" s="224"/>
      <c r="CL96" s="224"/>
      <c r="CM96" s="224"/>
      <c r="CN96" s="224"/>
      <c r="CO96" s="224"/>
      <c r="CP96" s="224"/>
      <c r="CQ96" s="224"/>
      <c r="CR96" s="224"/>
      <c r="CS96" s="224"/>
      <c r="CT96" s="224"/>
      <c r="CU96" s="224"/>
      <c r="CV96" s="224"/>
      <c r="CW96" s="224"/>
      <c r="CX96" s="224"/>
      <c r="CY96" s="224"/>
      <c r="CZ96" s="224"/>
      <c r="DA96" s="224"/>
      <c r="DB96" s="224"/>
      <c r="DC96" s="224"/>
      <c r="DD96" s="224"/>
      <c r="DE96" s="224"/>
      <c r="DF96" s="224"/>
      <c r="DG96" s="224"/>
      <c r="DH96" s="224"/>
      <c r="DI96" s="224"/>
      <c r="DJ96" s="224"/>
      <c r="DK96" s="224"/>
      <c r="DL96" s="224"/>
      <c r="DM96" s="224"/>
      <c r="DN96" s="224"/>
      <c r="DO96" s="224"/>
      <c r="DP96" s="224"/>
      <c r="DQ96" s="224"/>
      <c r="DR96" s="224"/>
      <c r="DS96" s="224"/>
      <c r="DT96" s="224"/>
      <c r="DU96" s="224"/>
      <c r="DV96" s="224"/>
      <c r="DW96" s="224"/>
      <c r="DX96" s="224"/>
      <c r="DY96" s="224"/>
      <c r="DZ96" s="224"/>
      <c r="EA96" s="224"/>
      <c r="EB96" s="224"/>
      <c r="EC96" s="224"/>
      <c r="ED96" s="224"/>
      <c r="EE96" s="224"/>
      <c r="EF96" s="224"/>
      <c r="EG96" s="224"/>
      <c r="EH96" s="224"/>
      <c r="EI96" s="224"/>
    </row>
    <row r="97" spans="1:139">
      <c r="A97" s="230"/>
      <c r="B97" s="203"/>
      <c r="C97" s="203"/>
      <c r="D97" s="203"/>
      <c r="E97" s="203"/>
      <c r="F97" s="203"/>
      <c r="G97" s="203"/>
      <c r="H97" s="222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4"/>
      <c r="AH97" s="224"/>
      <c r="AI97" s="224"/>
      <c r="AJ97" s="224"/>
      <c r="AK97" s="224"/>
      <c r="AL97" s="224"/>
      <c r="AM97" s="224"/>
      <c r="AN97" s="224"/>
      <c r="AO97" s="224"/>
      <c r="AP97" s="224"/>
      <c r="AQ97" s="224"/>
      <c r="AR97" s="224"/>
      <c r="AS97" s="224"/>
      <c r="AT97" s="224"/>
      <c r="AU97" s="224"/>
      <c r="AV97" s="224"/>
      <c r="AW97" s="224"/>
      <c r="AX97" s="224"/>
      <c r="AY97" s="224"/>
      <c r="AZ97" s="224"/>
      <c r="BA97" s="224"/>
      <c r="BB97" s="224"/>
      <c r="BC97" s="224"/>
      <c r="BD97" s="224"/>
      <c r="BE97" s="224"/>
      <c r="BF97" s="224"/>
      <c r="BG97" s="224"/>
      <c r="BH97" s="224"/>
      <c r="BI97" s="224"/>
      <c r="BJ97" s="224"/>
      <c r="BK97" s="224"/>
      <c r="BL97" s="224"/>
      <c r="BM97" s="224"/>
      <c r="BN97" s="224"/>
      <c r="BO97" s="224"/>
      <c r="BP97" s="224"/>
      <c r="BQ97" s="224"/>
      <c r="BR97" s="224"/>
      <c r="BS97" s="224"/>
      <c r="BT97" s="224"/>
      <c r="BU97" s="224"/>
      <c r="BV97" s="224"/>
      <c r="BW97" s="224"/>
      <c r="BX97" s="224"/>
      <c r="BY97" s="224"/>
      <c r="BZ97" s="224"/>
      <c r="CA97" s="224"/>
      <c r="CB97" s="224"/>
      <c r="CC97" s="224"/>
      <c r="CD97" s="224"/>
      <c r="CE97" s="224"/>
      <c r="CF97" s="224"/>
      <c r="CG97" s="224"/>
      <c r="CH97" s="224"/>
      <c r="CI97" s="224"/>
      <c r="CJ97" s="224"/>
      <c r="CK97" s="224"/>
      <c r="CL97" s="224"/>
      <c r="CM97" s="224"/>
      <c r="CN97" s="224"/>
      <c r="CO97" s="224"/>
      <c r="CP97" s="224"/>
      <c r="CQ97" s="224"/>
      <c r="CR97" s="224"/>
      <c r="CS97" s="224"/>
      <c r="CT97" s="224"/>
      <c r="CU97" s="224"/>
      <c r="CV97" s="224"/>
      <c r="CW97" s="224"/>
      <c r="CX97" s="224"/>
      <c r="CY97" s="224"/>
      <c r="CZ97" s="224"/>
      <c r="DA97" s="224"/>
      <c r="DB97" s="224"/>
      <c r="DC97" s="224"/>
      <c r="DD97" s="224"/>
      <c r="DE97" s="224"/>
      <c r="DF97" s="224"/>
      <c r="DG97" s="224"/>
      <c r="DH97" s="224"/>
      <c r="DI97" s="224"/>
      <c r="DJ97" s="224"/>
      <c r="DK97" s="224"/>
      <c r="DL97" s="224"/>
      <c r="DM97" s="224"/>
      <c r="DN97" s="224"/>
      <c r="DO97" s="224"/>
      <c r="DP97" s="224"/>
      <c r="DQ97" s="224"/>
      <c r="DR97" s="224"/>
      <c r="DS97" s="224"/>
      <c r="DT97" s="224"/>
      <c r="DU97" s="224"/>
      <c r="DV97" s="224"/>
      <c r="DW97" s="224"/>
      <c r="DX97" s="224"/>
      <c r="DY97" s="224"/>
      <c r="DZ97" s="224"/>
      <c r="EA97" s="224"/>
      <c r="EB97" s="224"/>
      <c r="EC97" s="224"/>
      <c r="ED97" s="224"/>
      <c r="EE97" s="224"/>
      <c r="EF97" s="224"/>
      <c r="EG97" s="224"/>
      <c r="EH97" s="224"/>
      <c r="EI97" s="224"/>
    </row>
    <row r="98" spans="1:139">
      <c r="A98" s="230"/>
      <c r="B98" s="203"/>
      <c r="C98" s="203"/>
      <c r="D98" s="203"/>
      <c r="E98" s="203"/>
      <c r="F98" s="203"/>
      <c r="G98" s="203"/>
      <c r="H98" s="222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4"/>
      <c r="AH98" s="224"/>
      <c r="AI98" s="224"/>
      <c r="AJ98" s="224"/>
      <c r="AK98" s="224"/>
      <c r="AL98" s="224"/>
      <c r="AM98" s="224"/>
      <c r="AN98" s="224"/>
      <c r="AO98" s="224"/>
      <c r="AP98" s="224"/>
      <c r="AQ98" s="224"/>
      <c r="AR98" s="224"/>
      <c r="AS98" s="224"/>
      <c r="AT98" s="224"/>
      <c r="AU98" s="224"/>
      <c r="AV98" s="224"/>
      <c r="AW98" s="224"/>
      <c r="AX98" s="224"/>
      <c r="AY98" s="224"/>
      <c r="AZ98" s="224"/>
      <c r="BA98" s="224"/>
      <c r="BB98" s="224"/>
      <c r="BC98" s="224"/>
      <c r="BD98" s="224"/>
      <c r="BE98" s="224"/>
      <c r="BF98" s="224"/>
      <c r="BG98" s="224"/>
      <c r="BH98" s="224"/>
      <c r="BI98" s="224"/>
      <c r="BJ98" s="224"/>
      <c r="BK98" s="224"/>
      <c r="BL98" s="224"/>
      <c r="BM98" s="224"/>
      <c r="BN98" s="224"/>
      <c r="BO98" s="224"/>
      <c r="BP98" s="224"/>
      <c r="BQ98" s="224"/>
      <c r="BR98" s="224"/>
      <c r="BS98" s="224"/>
      <c r="BT98" s="224"/>
      <c r="BU98" s="224"/>
      <c r="BV98" s="224"/>
      <c r="BW98" s="224"/>
      <c r="BX98" s="224"/>
      <c r="BY98" s="224"/>
      <c r="BZ98" s="224"/>
      <c r="CA98" s="224"/>
      <c r="CB98" s="224"/>
      <c r="CC98" s="224"/>
      <c r="CD98" s="224"/>
      <c r="CE98" s="224"/>
      <c r="CF98" s="224"/>
      <c r="CG98" s="224"/>
      <c r="CH98" s="224"/>
      <c r="CI98" s="224"/>
      <c r="CJ98" s="224"/>
      <c r="CK98" s="224"/>
      <c r="CL98" s="224"/>
      <c r="CM98" s="224"/>
      <c r="CN98" s="224"/>
      <c r="CO98" s="224"/>
      <c r="CP98" s="224"/>
      <c r="CQ98" s="224"/>
      <c r="CR98" s="224"/>
      <c r="CS98" s="224"/>
      <c r="CT98" s="224"/>
      <c r="CU98" s="224"/>
      <c r="CV98" s="224"/>
      <c r="CW98" s="224"/>
      <c r="CX98" s="224"/>
      <c r="CY98" s="224"/>
      <c r="CZ98" s="224"/>
      <c r="DA98" s="224"/>
      <c r="DB98" s="224"/>
      <c r="DC98" s="224"/>
      <c r="DD98" s="224"/>
      <c r="DE98" s="224"/>
      <c r="DF98" s="224"/>
      <c r="DG98" s="224"/>
      <c r="DH98" s="224"/>
      <c r="DI98" s="224"/>
      <c r="DJ98" s="224"/>
      <c r="DK98" s="224"/>
      <c r="DL98" s="224"/>
      <c r="DM98" s="224"/>
      <c r="DN98" s="224"/>
      <c r="DO98" s="224"/>
      <c r="DP98" s="224"/>
      <c r="DQ98" s="224"/>
      <c r="DR98" s="224"/>
      <c r="DS98" s="224"/>
      <c r="DT98" s="224"/>
      <c r="DU98" s="224"/>
      <c r="DV98" s="224"/>
      <c r="DW98" s="224"/>
      <c r="DX98" s="224"/>
      <c r="DY98" s="224"/>
      <c r="DZ98" s="224"/>
      <c r="EA98" s="224"/>
      <c r="EB98" s="224"/>
      <c r="EC98" s="224"/>
      <c r="ED98" s="224"/>
      <c r="EE98" s="224"/>
      <c r="EF98" s="224"/>
      <c r="EG98" s="224"/>
      <c r="EH98" s="224"/>
      <c r="EI98" s="224"/>
    </row>
    <row r="99" spans="1:139">
      <c r="A99" s="230"/>
      <c r="B99" s="203"/>
      <c r="C99" s="203"/>
      <c r="D99" s="203"/>
      <c r="E99" s="203"/>
      <c r="F99" s="203"/>
      <c r="G99" s="203"/>
      <c r="H99" s="222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4"/>
      <c r="AH99" s="224"/>
      <c r="AI99" s="224"/>
      <c r="AJ99" s="224"/>
      <c r="AK99" s="224"/>
      <c r="AL99" s="224"/>
      <c r="AM99" s="224"/>
      <c r="AN99" s="224"/>
      <c r="AO99" s="224"/>
      <c r="AP99" s="224"/>
      <c r="AQ99" s="224"/>
      <c r="AR99" s="224"/>
      <c r="AS99" s="224"/>
      <c r="AT99" s="224"/>
      <c r="AU99" s="224"/>
      <c r="AV99" s="224"/>
      <c r="AW99" s="224"/>
      <c r="AX99" s="224"/>
      <c r="AY99" s="224"/>
      <c r="AZ99" s="224"/>
      <c r="BA99" s="224"/>
      <c r="BB99" s="224"/>
      <c r="BC99" s="224"/>
      <c r="BD99" s="224"/>
      <c r="BE99" s="224"/>
      <c r="BF99" s="224"/>
      <c r="BG99" s="224"/>
      <c r="BH99" s="224"/>
      <c r="BI99" s="224"/>
      <c r="BJ99" s="224"/>
      <c r="BK99" s="224"/>
      <c r="BL99" s="224"/>
      <c r="BM99" s="224"/>
      <c r="BN99" s="224"/>
      <c r="BO99" s="224"/>
      <c r="BP99" s="224"/>
      <c r="BQ99" s="224"/>
      <c r="BR99" s="224"/>
      <c r="BS99" s="224"/>
      <c r="BT99" s="224"/>
      <c r="BU99" s="224"/>
      <c r="BV99" s="224"/>
      <c r="BW99" s="224"/>
      <c r="BX99" s="224"/>
      <c r="BY99" s="224"/>
      <c r="BZ99" s="224"/>
      <c r="CA99" s="224"/>
      <c r="CB99" s="224"/>
      <c r="CC99" s="224"/>
      <c r="CD99" s="224"/>
      <c r="CE99" s="224"/>
      <c r="CF99" s="224"/>
      <c r="CG99" s="224"/>
      <c r="CH99" s="224"/>
      <c r="CI99" s="224"/>
      <c r="CJ99" s="224"/>
      <c r="CK99" s="224"/>
      <c r="CL99" s="224"/>
      <c r="CM99" s="224"/>
      <c r="CN99" s="224"/>
      <c r="CO99" s="224"/>
      <c r="CP99" s="224"/>
      <c r="CQ99" s="224"/>
      <c r="CR99" s="224"/>
      <c r="CS99" s="224"/>
      <c r="CT99" s="224"/>
      <c r="CU99" s="224"/>
      <c r="CV99" s="224"/>
      <c r="CW99" s="224"/>
      <c r="CX99" s="224"/>
      <c r="CY99" s="224"/>
      <c r="CZ99" s="224"/>
      <c r="DA99" s="224"/>
      <c r="DB99" s="224"/>
      <c r="DC99" s="224"/>
      <c r="DD99" s="224"/>
      <c r="DE99" s="224"/>
      <c r="DF99" s="224"/>
      <c r="DG99" s="224"/>
      <c r="DH99" s="224"/>
      <c r="DI99" s="224"/>
      <c r="DJ99" s="224"/>
      <c r="DK99" s="224"/>
      <c r="DL99" s="224"/>
      <c r="DM99" s="224"/>
      <c r="DN99" s="224"/>
      <c r="DO99" s="224"/>
      <c r="DP99" s="224"/>
      <c r="DQ99" s="224"/>
      <c r="DR99" s="224"/>
      <c r="DS99" s="224"/>
      <c r="DT99" s="224"/>
      <c r="DU99" s="224"/>
      <c r="DV99" s="224"/>
      <c r="DW99" s="224"/>
      <c r="DX99" s="224"/>
      <c r="DY99" s="224"/>
      <c r="DZ99" s="224"/>
      <c r="EA99" s="224"/>
      <c r="EB99" s="224"/>
      <c r="EC99" s="224"/>
      <c r="ED99" s="224"/>
      <c r="EE99" s="224"/>
      <c r="EF99" s="224"/>
      <c r="EG99" s="224"/>
      <c r="EH99" s="224"/>
      <c r="EI99" s="224"/>
    </row>
    <row r="100" spans="1:139">
      <c r="A100" s="230"/>
      <c r="B100" s="203"/>
      <c r="C100" s="203"/>
      <c r="D100" s="203"/>
      <c r="E100" s="203"/>
      <c r="F100" s="203"/>
      <c r="G100" s="203"/>
      <c r="H100" s="222"/>
      <c r="I100" s="224"/>
      <c r="J100" s="224"/>
      <c r="K100" s="224"/>
      <c r="L100" s="224"/>
      <c r="M100" s="224"/>
      <c r="N100" s="224"/>
      <c r="O100" s="224"/>
      <c r="P100" s="224"/>
      <c r="Q100" s="224"/>
      <c r="R100" s="224"/>
      <c r="S100" s="224"/>
      <c r="T100" s="224"/>
      <c r="U100" s="224"/>
      <c r="V100" s="224"/>
      <c r="W100" s="224"/>
      <c r="X100" s="224"/>
      <c r="Y100" s="224"/>
      <c r="Z100" s="224"/>
      <c r="AA100" s="224"/>
      <c r="AB100" s="224"/>
      <c r="AC100" s="224"/>
      <c r="AD100" s="224"/>
      <c r="AE100" s="224"/>
      <c r="AF100" s="224"/>
      <c r="AG100" s="224"/>
      <c r="AH100" s="224"/>
      <c r="AI100" s="224"/>
      <c r="AJ100" s="224"/>
      <c r="AK100" s="224"/>
      <c r="AL100" s="224"/>
      <c r="AM100" s="224"/>
      <c r="AN100" s="224"/>
      <c r="AO100" s="224"/>
      <c r="AP100" s="224"/>
      <c r="AQ100" s="224"/>
      <c r="AR100" s="224"/>
      <c r="AS100" s="224"/>
      <c r="AT100" s="224"/>
      <c r="AU100" s="224"/>
      <c r="AV100" s="224"/>
      <c r="AW100" s="224"/>
      <c r="AX100" s="224"/>
      <c r="AY100" s="224"/>
      <c r="AZ100" s="224"/>
      <c r="BA100" s="224"/>
      <c r="BB100" s="224"/>
      <c r="BC100" s="224"/>
      <c r="BD100" s="224"/>
      <c r="BE100" s="224"/>
      <c r="BF100" s="224"/>
      <c r="BG100" s="224"/>
      <c r="BH100" s="224"/>
      <c r="BI100" s="224"/>
      <c r="BJ100" s="224"/>
      <c r="BK100" s="224"/>
      <c r="BL100" s="224"/>
      <c r="BM100" s="224"/>
      <c r="BN100" s="224"/>
      <c r="BO100" s="224"/>
      <c r="BP100" s="224"/>
      <c r="BQ100" s="224"/>
      <c r="BR100" s="224"/>
      <c r="BS100" s="224"/>
      <c r="BT100" s="224"/>
      <c r="BU100" s="224"/>
      <c r="BV100" s="224"/>
      <c r="BW100" s="224"/>
      <c r="BX100" s="224"/>
      <c r="BY100" s="224"/>
      <c r="BZ100" s="224"/>
      <c r="CA100" s="224"/>
      <c r="CB100" s="224"/>
      <c r="CC100" s="224"/>
      <c r="CD100" s="224"/>
      <c r="CE100" s="224"/>
      <c r="CF100" s="224"/>
      <c r="CG100" s="224"/>
      <c r="CH100" s="224"/>
      <c r="CI100" s="224"/>
      <c r="CJ100" s="224"/>
      <c r="CK100" s="224"/>
      <c r="CL100" s="224"/>
      <c r="CM100" s="224"/>
      <c r="CN100" s="224"/>
      <c r="CO100" s="224"/>
      <c r="CP100" s="224"/>
      <c r="CQ100" s="224"/>
      <c r="CR100" s="224"/>
      <c r="CS100" s="224"/>
      <c r="CT100" s="224"/>
      <c r="CU100" s="224"/>
      <c r="CV100" s="224"/>
      <c r="CW100" s="224"/>
      <c r="CX100" s="224"/>
      <c r="CY100" s="224"/>
      <c r="CZ100" s="224"/>
      <c r="DA100" s="224"/>
      <c r="DB100" s="224"/>
      <c r="DC100" s="224"/>
      <c r="DD100" s="224"/>
      <c r="DE100" s="224"/>
      <c r="DF100" s="224"/>
      <c r="DG100" s="224"/>
      <c r="DH100" s="224"/>
      <c r="DI100" s="224"/>
      <c r="DJ100" s="224"/>
      <c r="DK100" s="224"/>
      <c r="DL100" s="224"/>
      <c r="DM100" s="224"/>
      <c r="DN100" s="224"/>
      <c r="DO100" s="224"/>
      <c r="DP100" s="224"/>
      <c r="DQ100" s="224"/>
      <c r="DR100" s="224"/>
      <c r="DS100" s="224"/>
      <c r="DT100" s="224"/>
      <c r="DU100" s="224"/>
      <c r="DV100" s="224"/>
      <c r="DW100" s="224"/>
      <c r="DX100" s="224"/>
      <c r="DY100" s="224"/>
      <c r="DZ100" s="224"/>
      <c r="EA100" s="224"/>
      <c r="EB100" s="224"/>
      <c r="EC100" s="224"/>
      <c r="ED100" s="224"/>
      <c r="EE100" s="224"/>
      <c r="EF100" s="224"/>
      <c r="EG100" s="224"/>
      <c r="EH100" s="224"/>
      <c r="EI100" s="224"/>
    </row>
    <row r="101" spans="1:139">
      <c r="A101" s="230"/>
      <c r="B101" s="203"/>
      <c r="C101" s="203"/>
      <c r="D101" s="203"/>
      <c r="E101" s="203"/>
      <c r="F101" s="203"/>
      <c r="G101" s="203"/>
      <c r="H101" s="222"/>
      <c r="I101" s="224"/>
      <c r="J101" s="224"/>
      <c r="K101" s="224"/>
      <c r="L101" s="224"/>
      <c r="M101" s="224"/>
      <c r="N101" s="224"/>
      <c r="O101" s="224"/>
      <c r="P101" s="224"/>
      <c r="Q101" s="224"/>
      <c r="R101" s="224"/>
      <c r="S101" s="224"/>
      <c r="T101" s="224"/>
      <c r="U101" s="224"/>
      <c r="V101" s="224"/>
      <c r="W101" s="224"/>
      <c r="X101" s="224"/>
      <c r="Y101" s="224"/>
      <c r="Z101" s="224"/>
      <c r="AA101" s="224"/>
      <c r="AB101" s="224"/>
      <c r="AC101" s="224"/>
      <c r="AD101" s="224"/>
      <c r="AE101" s="224"/>
      <c r="AF101" s="224"/>
      <c r="AG101" s="224"/>
      <c r="AH101" s="224"/>
      <c r="AI101" s="224"/>
      <c r="AJ101" s="224"/>
      <c r="AK101" s="224"/>
      <c r="AL101" s="224"/>
      <c r="AM101" s="224"/>
      <c r="AN101" s="224"/>
      <c r="AO101" s="224"/>
      <c r="AP101" s="224"/>
      <c r="AQ101" s="224"/>
      <c r="AR101" s="224"/>
      <c r="AS101" s="224"/>
      <c r="AT101" s="224"/>
      <c r="AU101" s="224"/>
      <c r="AV101" s="224"/>
      <c r="AW101" s="224"/>
      <c r="AX101" s="224"/>
      <c r="AY101" s="224"/>
      <c r="AZ101" s="224"/>
      <c r="BA101" s="224"/>
      <c r="BB101" s="224"/>
      <c r="BC101" s="224"/>
      <c r="BD101" s="224"/>
      <c r="BE101" s="224"/>
      <c r="BF101" s="224"/>
      <c r="BG101" s="224"/>
      <c r="BH101" s="224"/>
      <c r="BI101" s="224"/>
      <c r="BJ101" s="224"/>
      <c r="BK101" s="224"/>
      <c r="BL101" s="224"/>
      <c r="BM101" s="224"/>
      <c r="BN101" s="224"/>
      <c r="BO101" s="224"/>
      <c r="BP101" s="224"/>
      <c r="BQ101" s="224"/>
      <c r="BR101" s="224"/>
      <c r="BS101" s="224"/>
      <c r="BT101" s="224"/>
      <c r="BU101" s="224"/>
      <c r="BV101" s="224"/>
      <c r="BW101" s="224"/>
      <c r="BX101" s="224"/>
      <c r="BY101" s="224"/>
      <c r="BZ101" s="224"/>
      <c r="CA101" s="224"/>
      <c r="CB101" s="224"/>
      <c r="CC101" s="224"/>
      <c r="CD101" s="224"/>
      <c r="CE101" s="224"/>
      <c r="CF101" s="224"/>
      <c r="CG101" s="224"/>
      <c r="CH101" s="224"/>
      <c r="CI101" s="224"/>
      <c r="CJ101" s="224"/>
      <c r="CK101" s="224"/>
      <c r="CL101" s="224"/>
      <c r="CM101" s="224"/>
      <c r="CN101" s="224"/>
      <c r="CO101" s="224"/>
      <c r="CP101" s="224"/>
      <c r="CQ101" s="224"/>
      <c r="CR101" s="224"/>
      <c r="CS101" s="224"/>
      <c r="CT101" s="224"/>
      <c r="CU101" s="224"/>
      <c r="CV101" s="224"/>
      <c r="CW101" s="224"/>
      <c r="CX101" s="224"/>
      <c r="CY101" s="224"/>
      <c r="CZ101" s="224"/>
      <c r="DA101" s="224"/>
      <c r="DB101" s="224"/>
      <c r="DC101" s="224"/>
      <c r="DD101" s="224"/>
      <c r="DE101" s="224"/>
      <c r="DF101" s="224"/>
      <c r="DG101" s="224"/>
      <c r="DH101" s="224"/>
      <c r="DI101" s="224"/>
      <c r="DJ101" s="224"/>
      <c r="DK101" s="224"/>
      <c r="DL101" s="224"/>
      <c r="DM101" s="224"/>
      <c r="DN101" s="224"/>
      <c r="DO101" s="224"/>
      <c r="DP101" s="224"/>
      <c r="DQ101" s="224"/>
      <c r="DR101" s="224"/>
      <c r="DS101" s="224"/>
      <c r="DT101" s="224"/>
      <c r="DU101" s="224"/>
      <c r="DV101" s="224"/>
      <c r="DW101" s="224"/>
      <c r="DX101" s="224"/>
      <c r="DY101" s="224"/>
      <c r="DZ101" s="224"/>
      <c r="EA101" s="224"/>
      <c r="EB101" s="224"/>
      <c r="EC101" s="224"/>
      <c r="ED101" s="224"/>
      <c r="EE101" s="224"/>
      <c r="EF101" s="224"/>
      <c r="EG101" s="224"/>
      <c r="EH101" s="224"/>
      <c r="EI101" s="224"/>
    </row>
    <row r="102" spans="1:139">
      <c r="A102" s="230"/>
      <c r="B102" s="203"/>
      <c r="C102" s="203"/>
      <c r="D102" s="203"/>
      <c r="E102" s="203"/>
      <c r="F102" s="203"/>
      <c r="G102" s="203"/>
      <c r="H102" s="222"/>
      <c r="I102" s="224"/>
      <c r="J102" s="224"/>
      <c r="K102" s="224"/>
      <c r="L102" s="224"/>
      <c r="M102" s="224"/>
      <c r="N102" s="224"/>
      <c r="O102" s="224"/>
      <c r="P102" s="224"/>
      <c r="Q102" s="224"/>
      <c r="R102" s="224"/>
      <c r="S102" s="224"/>
      <c r="T102" s="224"/>
      <c r="U102" s="224"/>
      <c r="V102" s="224"/>
      <c r="W102" s="224"/>
      <c r="X102" s="224"/>
      <c r="Y102" s="224"/>
      <c r="Z102" s="224"/>
      <c r="AA102" s="224"/>
      <c r="AB102" s="224"/>
      <c r="AC102" s="224"/>
      <c r="AD102" s="224"/>
      <c r="AE102" s="224"/>
      <c r="AF102" s="224"/>
      <c r="AG102" s="224"/>
      <c r="AH102" s="224"/>
      <c r="AI102" s="224"/>
      <c r="AJ102" s="224"/>
      <c r="AK102" s="224"/>
      <c r="AL102" s="224"/>
      <c r="AM102" s="224"/>
      <c r="AN102" s="224"/>
      <c r="AO102" s="224"/>
      <c r="AP102" s="224"/>
      <c r="AQ102" s="224"/>
      <c r="AR102" s="224"/>
      <c r="AS102" s="224"/>
      <c r="AT102" s="224"/>
      <c r="AU102" s="224"/>
      <c r="AV102" s="224"/>
      <c r="AW102" s="224"/>
      <c r="AX102" s="224"/>
      <c r="AY102" s="224"/>
      <c r="AZ102" s="224"/>
      <c r="BA102" s="224"/>
      <c r="BB102" s="224"/>
      <c r="BC102" s="224"/>
      <c r="BD102" s="224"/>
      <c r="BE102" s="224"/>
      <c r="BF102" s="224"/>
      <c r="BG102" s="224"/>
      <c r="BH102" s="224"/>
      <c r="BI102" s="224"/>
      <c r="BJ102" s="224"/>
      <c r="BK102" s="224"/>
      <c r="BL102" s="224"/>
      <c r="BM102" s="224"/>
      <c r="BN102" s="224"/>
      <c r="BO102" s="224"/>
      <c r="BP102" s="224"/>
      <c r="BQ102" s="224"/>
      <c r="BR102" s="224"/>
      <c r="BS102" s="224"/>
      <c r="BT102" s="224"/>
      <c r="BU102" s="224"/>
      <c r="BV102" s="224"/>
      <c r="BW102" s="224"/>
      <c r="BX102" s="224"/>
      <c r="BY102" s="224"/>
      <c r="BZ102" s="224"/>
      <c r="CA102" s="224"/>
      <c r="CB102" s="224"/>
      <c r="CC102" s="224"/>
      <c r="CD102" s="224"/>
      <c r="CE102" s="224"/>
      <c r="CF102" s="224"/>
      <c r="CG102" s="224"/>
      <c r="CH102" s="224"/>
      <c r="CI102" s="224"/>
      <c r="CJ102" s="224"/>
      <c r="CK102" s="224"/>
      <c r="CL102" s="224"/>
      <c r="CM102" s="224"/>
      <c r="CN102" s="224"/>
      <c r="CO102" s="224"/>
      <c r="CP102" s="224"/>
      <c r="CQ102" s="224"/>
      <c r="CR102" s="224"/>
      <c r="CS102" s="224"/>
      <c r="CT102" s="224"/>
      <c r="CU102" s="224"/>
      <c r="CV102" s="224"/>
      <c r="CW102" s="224"/>
      <c r="CX102" s="224"/>
      <c r="CY102" s="224"/>
      <c r="CZ102" s="224"/>
      <c r="DA102" s="224"/>
      <c r="DB102" s="224"/>
      <c r="DC102" s="224"/>
      <c r="DD102" s="224"/>
      <c r="DE102" s="224"/>
      <c r="DF102" s="224"/>
      <c r="DG102" s="224"/>
      <c r="DH102" s="224"/>
      <c r="DI102" s="224"/>
      <c r="DJ102" s="224"/>
      <c r="DK102" s="224"/>
      <c r="DL102" s="224"/>
      <c r="DM102" s="224"/>
      <c r="DN102" s="224"/>
      <c r="DO102" s="224"/>
      <c r="DP102" s="224"/>
      <c r="DQ102" s="224"/>
      <c r="DR102" s="224"/>
      <c r="DS102" s="224"/>
      <c r="DT102" s="224"/>
      <c r="DU102" s="224"/>
      <c r="DV102" s="224"/>
      <c r="DW102" s="224"/>
      <c r="DX102" s="224"/>
      <c r="DY102" s="224"/>
      <c r="DZ102" s="224"/>
      <c r="EA102" s="224"/>
      <c r="EB102" s="224"/>
      <c r="EC102" s="224"/>
      <c r="ED102" s="224"/>
      <c r="EE102" s="224"/>
      <c r="EF102" s="224"/>
      <c r="EG102" s="224"/>
      <c r="EH102" s="224"/>
      <c r="EI102" s="224"/>
    </row>
    <row r="103" spans="1:139">
      <c r="A103" s="230"/>
      <c r="B103" s="203"/>
      <c r="C103" s="203"/>
      <c r="D103" s="203"/>
      <c r="E103" s="203"/>
      <c r="F103" s="203"/>
      <c r="G103" s="203"/>
      <c r="H103" s="222"/>
      <c r="I103" s="224"/>
      <c r="J103" s="224"/>
      <c r="K103" s="224"/>
      <c r="L103" s="224"/>
      <c r="M103" s="224"/>
      <c r="N103" s="224"/>
      <c r="O103" s="224"/>
      <c r="P103" s="224"/>
      <c r="Q103" s="224"/>
      <c r="R103" s="224"/>
      <c r="S103" s="224"/>
      <c r="T103" s="224"/>
      <c r="U103" s="224"/>
      <c r="V103" s="224"/>
      <c r="W103" s="224"/>
      <c r="X103" s="224"/>
      <c r="Y103" s="224"/>
      <c r="Z103" s="224"/>
      <c r="AA103" s="224"/>
      <c r="AB103" s="224"/>
      <c r="AC103" s="224"/>
      <c r="AD103" s="224"/>
      <c r="AE103" s="224"/>
      <c r="AF103" s="224"/>
      <c r="AG103" s="224"/>
      <c r="AH103" s="224"/>
      <c r="AI103" s="224"/>
      <c r="AJ103" s="224"/>
      <c r="AK103" s="224"/>
      <c r="AL103" s="224"/>
      <c r="AM103" s="224"/>
      <c r="AN103" s="224"/>
      <c r="AO103" s="224"/>
      <c r="AP103" s="224"/>
      <c r="AQ103" s="224"/>
      <c r="AR103" s="224"/>
      <c r="AS103" s="224"/>
      <c r="AT103" s="224"/>
      <c r="AU103" s="224"/>
      <c r="AV103" s="224"/>
      <c r="AW103" s="224"/>
      <c r="AX103" s="224"/>
      <c r="AY103" s="224"/>
      <c r="AZ103" s="224"/>
      <c r="BA103" s="224"/>
      <c r="BB103" s="224"/>
      <c r="BC103" s="224"/>
      <c r="BD103" s="224"/>
      <c r="BE103" s="224"/>
      <c r="BF103" s="224"/>
      <c r="BG103" s="224"/>
      <c r="BH103" s="224"/>
      <c r="BI103" s="224"/>
      <c r="BJ103" s="224"/>
      <c r="BK103" s="224"/>
      <c r="BL103" s="224"/>
      <c r="BM103" s="224"/>
      <c r="BN103" s="224"/>
      <c r="BO103" s="224"/>
      <c r="BP103" s="224"/>
      <c r="BQ103" s="224"/>
      <c r="BR103" s="224"/>
      <c r="BS103" s="224"/>
      <c r="BT103" s="224"/>
      <c r="BU103" s="224"/>
      <c r="BV103" s="224"/>
      <c r="BW103" s="224"/>
      <c r="BX103" s="224"/>
      <c r="BY103" s="224"/>
      <c r="BZ103" s="224"/>
      <c r="CA103" s="224"/>
      <c r="CB103" s="224"/>
      <c r="CC103" s="224"/>
      <c r="CD103" s="224"/>
      <c r="CE103" s="224"/>
      <c r="CF103" s="224"/>
      <c r="CG103" s="224"/>
      <c r="CH103" s="224"/>
      <c r="CI103" s="224"/>
      <c r="CJ103" s="224"/>
      <c r="CK103" s="224"/>
      <c r="CL103" s="224"/>
      <c r="CM103" s="224"/>
      <c r="CN103" s="224"/>
      <c r="CO103" s="224"/>
      <c r="CP103" s="224"/>
      <c r="CQ103" s="224"/>
      <c r="CR103" s="224"/>
      <c r="CS103" s="224"/>
      <c r="CT103" s="224"/>
      <c r="CU103" s="224"/>
      <c r="CV103" s="224"/>
      <c r="CW103" s="224"/>
      <c r="CX103" s="224"/>
      <c r="CY103" s="224"/>
      <c r="CZ103" s="224"/>
      <c r="DA103" s="224"/>
      <c r="DB103" s="224"/>
      <c r="DC103" s="224"/>
      <c r="DD103" s="224"/>
      <c r="DE103" s="224"/>
      <c r="DF103" s="224"/>
      <c r="DG103" s="224"/>
      <c r="DH103" s="224"/>
      <c r="DI103" s="224"/>
      <c r="DJ103" s="224"/>
      <c r="DK103" s="224"/>
      <c r="DL103" s="224"/>
      <c r="DM103" s="224"/>
      <c r="DN103" s="224"/>
      <c r="DO103" s="224"/>
      <c r="DP103" s="224"/>
      <c r="DQ103" s="224"/>
      <c r="DR103" s="224"/>
      <c r="DS103" s="224"/>
      <c r="DT103" s="224"/>
      <c r="DU103" s="224"/>
      <c r="DV103" s="224"/>
      <c r="DW103" s="224"/>
      <c r="DX103" s="224"/>
      <c r="DY103" s="224"/>
      <c r="DZ103" s="224"/>
      <c r="EA103" s="224"/>
      <c r="EB103" s="224"/>
      <c r="EC103" s="224"/>
      <c r="ED103" s="224"/>
      <c r="EE103" s="224"/>
      <c r="EF103" s="224"/>
      <c r="EG103" s="224"/>
      <c r="EH103" s="224"/>
      <c r="EI103" s="224"/>
    </row>
    <row r="104" spans="1:139">
      <c r="A104" s="230"/>
      <c r="B104" s="203"/>
      <c r="C104" s="203"/>
      <c r="D104" s="203"/>
      <c r="E104" s="203"/>
      <c r="F104" s="203"/>
      <c r="G104" s="203"/>
      <c r="H104" s="222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  <c r="V104" s="224"/>
      <c r="W104" s="224"/>
      <c r="X104" s="224"/>
      <c r="Y104" s="224"/>
      <c r="Z104" s="224"/>
      <c r="AA104" s="224"/>
      <c r="AB104" s="224"/>
      <c r="AC104" s="224"/>
      <c r="AD104" s="224"/>
      <c r="AE104" s="224"/>
      <c r="AF104" s="224"/>
      <c r="AG104" s="224"/>
      <c r="AH104" s="224"/>
      <c r="AI104" s="224"/>
      <c r="AJ104" s="224"/>
      <c r="AK104" s="224"/>
      <c r="AL104" s="224"/>
      <c r="AM104" s="224"/>
      <c r="AN104" s="224"/>
      <c r="AO104" s="224"/>
      <c r="AP104" s="224"/>
      <c r="AQ104" s="224"/>
      <c r="AR104" s="224"/>
      <c r="AS104" s="224"/>
      <c r="AT104" s="224"/>
      <c r="AU104" s="224"/>
      <c r="AV104" s="224"/>
      <c r="AW104" s="224"/>
      <c r="AX104" s="224"/>
      <c r="AY104" s="224"/>
      <c r="AZ104" s="224"/>
      <c r="BA104" s="224"/>
      <c r="BB104" s="224"/>
      <c r="BC104" s="224"/>
      <c r="BD104" s="224"/>
      <c r="BE104" s="224"/>
      <c r="BF104" s="224"/>
      <c r="BG104" s="224"/>
      <c r="BH104" s="224"/>
      <c r="BI104" s="224"/>
      <c r="BJ104" s="224"/>
      <c r="BK104" s="224"/>
      <c r="BL104" s="224"/>
      <c r="BM104" s="224"/>
      <c r="BN104" s="224"/>
      <c r="BO104" s="224"/>
      <c r="BP104" s="224"/>
      <c r="BQ104" s="224"/>
      <c r="BR104" s="224"/>
      <c r="BS104" s="224"/>
      <c r="BT104" s="224"/>
      <c r="BU104" s="224"/>
      <c r="BV104" s="224"/>
      <c r="BW104" s="224"/>
      <c r="BX104" s="224"/>
      <c r="BY104" s="224"/>
      <c r="BZ104" s="224"/>
      <c r="CA104" s="224"/>
      <c r="CB104" s="224"/>
      <c r="CC104" s="224"/>
      <c r="CD104" s="224"/>
      <c r="CE104" s="224"/>
      <c r="CF104" s="224"/>
      <c r="CG104" s="224"/>
      <c r="CH104" s="224"/>
      <c r="CI104" s="224"/>
      <c r="CJ104" s="224"/>
      <c r="CK104" s="224"/>
      <c r="CL104" s="224"/>
      <c r="CM104" s="224"/>
      <c r="CN104" s="224"/>
      <c r="CO104" s="224"/>
      <c r="CP104" s="224"/>
      <c r="CQ104" s="224"/>
      <c r="CR104" s="224"/>
      <c r="CS104" s="224"/>
      <c r="CT104" s="224"/>
      <c r="CU104" s="224"/>
      <c r="CV104" s="224"/>
      <c r="CW104" s="224"/>
      <c r="CX104" s="224"/>
      <c r="CY104" s="224"/>
      <c r="CZ104" s="224"/>
      <c r="DA104" s="224"/>
      <c r="DB104" s="224"/>
      <c r="DC104" s="224"/>
      <c r="DD104" s="224"/>
      <c r="DE104" s="224"/>
      <c r="DF104" s="224"/>
      <c r="DG104" s="224"/>
      <c r="DH104" s="224"/>
      <c r="DI104" s="224"/>
      <c r="DJ104" s="224"/>
      <c r="DK104" s="224"/>
      <c r="DL104" s="224"/>
      <c r="DM104" s="224"/>
      <c r="DN104" s="224"/>
      <c r="DO104" s="224"/>
      <c r="DP104" s="224"/>
      <c r="DQ104" s="224"/>
      <c r="DR104" s="224"/>
      <c r="DS104" s="224"/>
      <c r="DT104" s="224"/>
      <c r="DU104" s="224"/>
      <c r="DV104" s="224"/>
      <c r="DW104" s="224"/>
      <c r="DX104" s="224"/>
      <c r="DY104" s="224"/>
      <c r="DZ104" s="224"/>
      <c r="EA104" s="224"/>
      <c r="EB104" s="224"/>
      <c r="EC104" s="224"/>
      <c r="ED104" s="224"/>
      <c r="EE104" s="224"/>
      <c r="EF104" s="224"/>
      <c r="EG104" s="224"/>
      <c r="EH104" s="224"/>
      <c r="EI104" s="224"/>
    </row>
    <row r="105" spans="1:139">
      <c r="A105" s="230"/>
      <c r="B105" s="203"/>
      <c r="C105" s="203"/>
      <c r="D105" s="203"/>
      <c r="E105" s="203"/>
      <c r="F105" s="203"/>
      <c r="G105" s="203"/>
      <c r="H105" s="222"/>
      <c r="I105" s="224"/>
      <c r="J105" s="224"/>
      <c r="K105" s="224"/>
      <c r="L105" s="224"/>
      <c r="M105" s="224"/>
      <c r="N105" s="224"/>
      <c r="O105" s="224"/>
      <c r="P105" s="224"/>
      <c r="Q105" s="224"/>
      <c r="R105" s="224"/>
      <c r="S105" s="224"/>
      <c r="T105" s="224"/>
      <c r="U105" s="224"/>
      <c r="V105" s="224"/>
      <c r="W105" s="224"/>
      <c r="X105" s="224"/>
      <c r="Y105" s="224"/>
      <c r="Z105" s="224"/>
      <c r="AA105" s="224"/>
      <c r="AB105" s="224"/>
      <c r="AC105" s="224"/>
      <c r="AD105" s="224"/>
      <c r="AE105" s="224"/>
      <c r="AF105" s="224"/>
      <c r="AG105" s="224"/>
      <c r="AH105" s="224"/>
      <c r="AI105" s="224"/>
      <c r="AJ105" s="224"/>
      <c r="AK105" s="224"/>
      <c r="AL105" s="224"/>
      <c r="AM105" s="224"/>
      <c r="AN105" s="224"/>
      <c r="AO105" s="224"/>
      <c r="AP105" s="224"/>
      <c r="AQ105" s="224"/>
      <c r="AR105" s="224"/>
      <c r="AS105" s="224"/>
      <c r="AT105" s="224"/>
      <c r="AU105" s="224"/>
      <c r="AV105" s="224"/>
      <c r="AW105" s="224"/>
      <c r="AX105" s="224"/>
      <c r="AY105" s="224"/>
      <c r="AZ105" s="224"/>
      <c r="BA105" s="224"/>
      <c r="BB105" s="224"/>
      <c r="BC105" s="224"/>
      <c r="BD105" s="224"/>
      <c r="BE105" s="224"/>
      <c r="BF105" s="224"/>
      <c r="BG105" s="224"/>
      <c r="BH105" s="224"/>
      <c r="BI105" s="224"/>
      <c r="BJ105" s="224"/>
      <c r="BK105" s="224"/>
      <c r="BL105" s="224"/>
      <c r="BM105" s="224"/>
      <c r="BN105" s="224"/>
      <c r="BO105" s="224"/>
      <c r="BP105" s="224"/>
      <c r="BQ105" s="224"/>
      <c r="BR105" s="224"/>
      <c r="BS105" s="224"/>
      <c r="BT105" s="224"/>
      <c r="BU105" s="224"/>
      <c r="BV105" s="224"/>
      <c r="BW105" s="224"/>
      <c r="BX105" s="224"/>
      <c r="BY105" s="224"/>
      <c r="BZ105" s="224"/>
      <c r="CA105" s="224"/>
      <c r="CB105" s="224"/>
      <c r="CC105" s="224"/>
      <c r="CD105" s="224"/>
      <c r="CE105" s="224"/>
      <c r="CF105" s="224"/>
      <c r="CG105" s="224"/>
      <c r="CH105" s="224"/>
      <c r="CI105" s="224"/>
      <c r="CJ105" s="224"/>
      <c r="CK105" s="224"/>
      <c r="CL105" s="224"/>
      <c r="CM105" s="224"/>
      <c r="CN105" s="224"/>
      <c r="CO105" s="224"/>
      <c r="CP105" s="224"/>
      <c r="CQ105" s="224"/>
      <c r="CR105" s="224"/>
      <c r="CS105" s="224"/>
      <c r="CT105" s="224"/>
      <c r="CU105" s="224"/>
      <c r="CV105" s="224"/>
      <c r="CW105" s="224"/>
      <c r="CX105" s="224"/>
      <c r="CY105" s="224"/>
      <c r="CZ105" s="224"/>
      <c r="DA105" s="224"/>
      <c r="DB105" s="224"/>
      <c r="DC105" s="224"/>
      <c r="DD105" s="224"/>
      <c r="DE105" s="224"/>
      <c r="DF105" s="224"/>
      <c r="DG105" s="224"/>
      <c r="DH105" s="224"/>
      <c r="DI105" s="224"/>
      <c r="DJ105" s="224"/>
      <c r="DK105" s="224"/>
      <c r="DL105" s="224"/>
      <c r="DM105" s="224"/>
      <c r="DN105" s="224"/>
      <c r="DO105" s="224"/>
      <c r="DP105" s="224"/>
      <c r="DQ105" s="224"/>
      <c r="DR105" s="224"/>
      <c r="DS105" s="224"/>
      <c r="DT105" s="224"/>
      <c r="DU105" s="224"/>
      <c r="DV105" s="224"/>
      <c r="DW105" s="224"/>
      <c r="DX105" s="224"/>
      <c r="DY105" s="224"/>
      <c r="DZ105" s="224"/>
      <c r="EA105" s="224"/>
      <c r="EB105" s="224"/>
      <c r="EC105" s="224"/>
      <c r="ED105" s="224"/>
      <c r="EE105" s="224"/>
      <c r="EF105" s="224"/>
      <c r="EG105" s="224"/>
      <c r="EH105" s="224"/>
      <c r="EI105" s="224"/>
    </row>
    <row r="106" spans="1:139">
      <c r="A106" s="230"/>
      <c r="B106" s="203"/>
      <c r="C106" s="203"/>
      <c r="D106" s="203"/>
      <c r="E106" s="203"/>
      <c r="F106" s="203"/>
      <c r="G106" s="203"/>
      <c r="H106" s="222"/>
      <c r="I106" s="224"/>
      <c r="J106" s="224"/>
      <c r="K106" s="224"/>
      <c r="L106" s="224"/>
      <c r="M106" s="224"/>
      <c r="N106" s="224"/>
      <c r="O106" s="224"/>
      <c r="P106" s="224"/>
      <c r="Q106" s="224"/>
      <c r="R106" s="224"/>
      <c r="S106" s="224"/>
      <c r="T106" s="224"/>
      <c r="U106" s="224"/>
      <c r="V106" s="224"/>
      <c r="W106" s="224"/>
      <c r="X106" s="224"/>
      <c r="Y106" s="224"/>
      <c r="Z106" s="224"/>
      <c r="AA106" s="224"/>
      <c r="AB106" s="224"/>
      <c r="AC106" s="224"/>
      <c r="AD106" s="224"/>
      <c r="AE106" s="224"/>
      <c r="AF106" s="224"/>
      <c r="AG106" s="224"/>
      <c r="AH106" s="224"/>
      <c r="AI106" s="224"/>
      <c r="AJ106" s="224"/>
      <c r="AK106" s="224"/>
      <c r="AL106" s="224"/>
      <c r="AM106" s="224"/>
      <c r="AN106" s="224"/>
      <c r="AO106" s="224"/>
      <c r="AP106" s="224"/>
      <c r="AQ106" s="224"/>
      <c r="AR106" s="224"/>
      <c r="AS106" s="224"/>
      <c r="AT106" s="224"/>
      <c r="AU106" s="224"/>
      <c r="AV106" s="224"/>
      <c r="AW106" s="224"/>
      <c r="AX106" s="224"/>
      <c r="AY106" s="224"/>
      <c r="AZ106" s="224"/>
      <c r="BA106" s="224"/>
      <c r="BB106" s="224"/>
      <c r="BC106" s="224"/>
      <c r="BD106" s="224"/>
      <c r="BE106" s="224"/>
      <c r="BF106" s="224"/>
      <c r="BG106" s="224"/>
      <c r="BH106" s="224"/>
      <c r="BI106" s="224"/>
      <c r="BJ106" s="224"/>
      <c r="BK106" s="224"/>
      <c r="BL106" s="224"/>
      <c r="BM106" s="224"/>
      <c r="BN106" s="224"/>
      <c r="BO106" s="224"/>
      <c r="BP106" s="224"/>
      <c r="BQ106" s="224"/>
      <c r="BR106" s="224"/>
      <c r="BS106" s="224"/>
      <c r="BT106" s="224"/>
      <c r="BU106" s="224"/>
      <c r="BV106" s="224"/>
      <c r="BW106" s="224"/>
      <c r="BX106" s="224"/>
      <c r="BY106" s="224"/>
      <c r="BZ106" s="224"/>
      <c r="CA106" s="224"/>
      <c r="CB106" s="224"/>
      <c r="CC106" s="224"/>
      <c r="CD106" s="224"/>
      <c r="CE106" s="224"/>
      <c r="CF106" s="224"/>
      <c r="CG106" s="224"/>
      <c r="CH106" s="224"/>
      <c r="CI106" s="224"/>
      <c r="CJ106" s="224"/>
      <c r="CK106" s="224"/>
      <c r="CL106" s="224"/>
      <c r="CM106" s="224"/>
      <c r="CN106" s="224"/>
      <c r="CO106" s="224"/>
      <c r="CP106" s="224"/>
      <c r="CQ106" s="224"/>
      <c r="CR106" s="224"/>
      <c r="CS106" s="224"/>
      <c r="CT106" s="224"/>
      <c r="CU106" s="224"/>
      <c r="CV106" s="224"/>
      <c r="CW106" s="224"/>
      <c r="CX106" s="224"/>
      <c r="CY106" s="224"/>
      <c r="CZ106" s="224"/>
      <c r="DA106" s="224"/>
      <c r="DB106" s="224"/>
      <c r="DC106" s="224"/>
      <c r="DD106" s="224"/>
      <c r="DE106" s="224"/>
      <c r="DF106" s="224"/>
      <c r="DG106" s="224"/>
      <c r="DH106" s="224"/>
      <c r="DI106" s="224"/>
      <c r="DJ106" s="224"/>
      <c r="DK106" s="224"/>
      <c r="DL106" s="224"/>
      <c r="DM106" s="224"/>
      <c r="DN106" s="224"/>
      <c r="DO106" s="224"/>
      <c r="DP106" s="224"/>
      <c r="DQ106" s="224"/>
      <c r="DR106" s="224"/>
      <c r="DS106" s="224"/>
      <c r="DT106" s="224"/>
      <c r="DU106" s="224"/>
      <c r="DV106" s="224"/>
      <c r="DW106" s="224"/>
      <c r="DX106" s="224"/>
      <c r="DY106" s="224"/>
      <c r="DZ106" s="224"/>
      <c r="EA106" s="224"/>
      <c r="EB106" s="224"/>
      <c r="EC106" s="224"/>
      <c r="ED106" s="224"/>
      <c r="EE106" s="224"/>
      <c r="EF106" s="224"/>
      <c r="EG106" s="224"/>
      <c r="EH106" s="224"/>
      <c r="EI106" s="224"/>
    </row>
    <row r="107" spans="1:139">
      <c r="A107" s="230"/>
      <c r="B107" s="203"/>
      <c r="C107" s="203"/>
      <c r="D107" s="203"/>
      <c r="E107" s="203"/>
      <c r="F107" s="203"/>
      <c r="G107" s="203"/>
      <c r="H107" s="222"/>
      <c r="I107" s="224"/>
      <c r="J107" s="224"/>
      <c r="K107" s="224"/>
      <c r="L107" s="224"/>
      <c r="M107" s="224"/>
      <c r="N107" s="224"/>
      <c r="O107" s="224"/>
      <c r="P107" s="224"/>
      <c r="Q107" s="224"/>
      <c r="R107" s="224"/>
      <c r="S107" s="224"/>
      <c r="T107" s="224"/>
      <c r="U107" s="224"/>
      <c r="V107" s="224"/>
      <c r="W107" s="224"/>
      <c r="X107" s="224"/>
      <c r="Y107" s="224"/>
      <c r="Z107" s="224"/>
      <c r="AA107" s="224"/>
      <c r="AB107" s="224"/>
      <c r="AC107" s="224"/>
      <c r="AD107" s="224"/>
      <c r="AE107" s="224"/>
      <c r="AF107" s="224"/>
      <c r="AG107" s="224"/>
      <c r="AH107" s="224"/>
      <c r="AI107" s="224"/>
      <c r="AJ107" s="224"/>
      <c r="AK107" s="224"/>
      <c r="AL107" s="224"/>
      <c r="AM107" s="224"/>
      <c r="AN107" s="224"/>
      <c r="AO107" s="224"/>
      <c r="AP107" s="224"/>
      <c r="AQ107" s="224"/>
      <c r="AR107" s="224"/>
      <c r="AS107" s="224"/>
      <c r="AT107" s="224"/>
      <c r="AU107" s="224"/>
      <c r="AV107" s="224"/>
      <c r="AW107" s="224"/>
      <c r="AX107" s="224"/>
      <c r="AY107" s="224"/>
      <c r="AZ107" s="224"/>
      <c r="BA107" s="224"/>
      <c r="BB107" s="224"/>
      <c r="BC107" s="224"/>
      <c r="BD107" s="224"/>
      <c r="BE107" s="224"/>
      <c r="BF107" s="224"/>
      <c r="BG107" s="224"/>
      <c r="BH107" s="224"/>
      <c r="BI107" s="224"/>
      <c r="BJ107" s="224"/>
      <c r="BK107" s="224"/>
      <c r="BL107" s="224"/>
      <c r="BM107" s="224"/>
      <c r="BN107" s="224"/>
      <c r="BO107" s="224"/>
      <c r="BP107" s="224"/>
      <c r="BQ107" s="224"/>
      <c r="BR107" s="224"/>
      <c r="BS107" s="224"/>
      <c r="BT107" s="224"/>
      <c r="BU107" s="224"/>
      <c r="BV107" s="224"/>
      <c r="BW107" s="224"/>
      <c r="BX107" s="224"/>
      <c r="BY107" s="224"/>
      <c r="BZ107" s="224"/>
      <c r="CA107" s="224"/>
      <c r="CB107" s="224"/>
      <c r="CC107" s="224"/>
      <c r="CD107" s="224"/>
      <c r="CE107" s="224"/>
      <c r="CF107" s="224"/>
      <c r="CG107" s="224"/>
      <c r="CH107" s="224"/>
      <c r="CI107" s="224"/>
      <c r="CJ107" s="224"/>
      <c r="CK107" s="224"/>
      <c r="CL107" s="224"/>
      <c r="CM107" s="224"/>
      <c r="CN107" s="224"/>
      <c r="CO107" s="224"/>
      <c r="CP107" s="224"/>
      <c r="CQ107" s="224"/>
      <c r="CR107" s="224"/>
      <c r="CS107" s="224"/>
      <c r="CT107" s="224"/>
      <c r="CU107" s="224"/>
      <c r="CV107" s="224"/>
      <c r="CW107" s="224"/>
      <c r="CX107" s="224"/>
      <c r="CY107" s="224"/>
      <c r="CZ107" s="224"/>
      <c r="DA107" s="224"/>
      <c r="DB107" s="224"/>
      <c r="DC107" s="224"/>
      <c r="DD107" s="224"/>
      <c r="DE107" s="224"/>
      <c r="DF107" s="224"/>
      <c r="DG107" s="224"/>
      <c r="DH107" s="224"/>
      <c r="DI107" s="224"/>
      <c r="DJ107" s="224"/>
      <c r="DK107" s="224"/>
      <c r="DL107" s="224"/>
      <c r="DM107" s="224"/>
      <c r="DN107" s="224"/>
      <c r="DO107" s="224"/>
      <c r="DP107" s="224"/>
      <c r="DQ107" s="224"/>
      <c r="DR107" s="224"/>
      <c r="DS107" s="224"/>
      <c r="DT107" s="224"/>
      <c r="DU107" s="224"/>
      <c r="DV107" s="224"/>
      <c r="DW107" s="224"/>
      <c r="DX107" s="224"/>
      <c r="DY107" s="224"/>
      <c r="DZ107" s="224"/>
      <c r="EA107" s="224"/>
      <c r="EB107" s="224"/>
      <c r="EC107" s="224"/>
      <c r="ED107" s="224"/>
      <c r="EE107" s="224"/>
      <c r="EF107" s="224"/>
      <c r="EG107" s="224"/>
      <c r="EH107" s="224"/>
      <c r="EI107" s="224"/>
    </row>
    <row r="108" spans="1:139">
      <c r="A108" s="230"/>
      <c r="B108" s="203"/>
      <c r="C108" s="203"/>
      <c r="D108" s="203"/>
      <c r="E108" s="203"/>
      <c r="F108" s="203"/>
      <c r="G108" s="203"/>
      <c r="H108" s="222"/>
      <c r="I108" s="224"/>
      <c r="J108" s="224"/>
      <c r="K108" s="224"/>
      <c r="L108" s="224"/>
      <c r="M108" s="224"/>
      <c r="N108" s="224"/>
      <c r="O108" s="224"/>
      <c r="P108" s="224"/>
      <c r="Q108" s="224"/>
      <c r="R108" s="224"/>
      <c r="S108" s="224"/>
      <c r="T108" s="224"/>
      <c r="U108" s="224"/>
      <c r="V108" s="224"/>
      <c r="W108" s="224"/>
      <c r="X108" s="224"/>
      <c r="Y108" s="224"/>
      <c r="Z108" s="224"/>
      <c r="AA108" s="224"/>
      <c r="AB108" s="224"/>
      <c r="AC108" s="224"/>
      <c r="AD108" s="224"/>
      <c r="AE108" s="224"/>
      <c r="AF108" s="224"/>
      <c r="AG108" s="224"/>
      <c r="AH108" s="224"/>
      <c r="AI108" s="224"/>
      <c r="AJ108" s="224"/>
      <c r="AK108" s="224"/>
      <c r="AL108" s="224"/>
      <c r="AM108" s="224"/>
      <c r="AN108" s="224"/>
      <c r="AO108" s="224"/>
      <c r="AP108" s="224"/>
      <c r="AQ108" s="224"/>
      <c r="AR108" s="224"/>
      <c r="AS108" s="224"/>
      <c r="AT108" s="224"/>
      <c r="AU108" s="224"/>
      <c r="AV108" s="224"/>
      <c r="AW108" s="224"/>
      <c r="AX108" s="224"/>
      <c r="AY108" s="224"/>
      <c r="AZ108" s="224"/>
      <c r="BA108" s="224"/>
      <c r="BB108" s="224"/>
      <c r="BC108" s="224"/>
      <c r="BD108" s="224"/>
      <c r="BE108" s="224"/>
      <c r="BF108" s="224"/>
      <c r="BG108" s="224"/>
      <c r="BH108" s="224"/>
      <c r="BI108" s="224"/>
      <c r="BJ108" s="224"/>
      <c r="BK108" s="224"/>
      <c r="BL108" s="224"/>
      <c r="BM108" s="224"/>
      <c r="BN108" s="224"/>
      <c r="BO108" s="224"/>
      <c r="BP108" s="224"/>
      <c r="BQ108" s="224"/>
      <c r="BR108" s="224"/>
      <c r="BS108" s="224"/>
      <c r="BT108" s="224"/>
      <c r="BU108" s="224"/>
      <c r="BV108" s="224"/>
      <c r="BW108" s="224"/>
      <c r="BX108" s="224"/>
      <c r="BY108" s="224"/>
      <c r="BZ108" s="224"/>
      <c r="CA108" s="224"/>
      <c r="CB108" s="224"/>
      <c r="CC108" s="224"/>
      <c r="CD108" s="224"/>
      <c r="CE108" s="224"/>
      <c r="CF108" s="224"/>
      <c r="CG108" s="224"/>
      <c r="CH108" s="224"/>
      <c r="CI108" s="224"/>
      <c r="CJ108" s="224"/>
      <c r="CK108" s="224"/>
      <c r="CL108" s="224"/>
      <c r="CM108" s="224"/>
      <c r="CN108" s="224"/>
      <c r="CO108" s="224"/>
      <c r="CP108" s="224"/>
      <c r="CQ108" s="224"/>
      <c r="CR108" s="224"/>
      <c r="CS108" s="224"/>
      <c r="CT108" s="224"/>
      <c r="CU108" s="224"/>
      <c r="CV108" s="224"/>
      <c r="CW108" s="224"/>
      <c r="CX108" s="224"/>
      <c r="CY108" s="224"/>
      <c r="CZ108" s="224"/>
      <c r="DA108" s="224"/>
      <c r="DB108" s="224"/>
      <c r="DC108" s="224"/>
      <c r="DD108" s="224"/>
      <c r="DE108" s="224"/>
      <c r="DF108" s="224"/>
      <c r="DG108" s="224"/>
      <c r="DH108" s="224"/>
      <c r="DI108" s="224"/>
      <c r="DJ108" s="224"/>
      <c r="DK108" s="224"/>
      <c r="DL108" s="224"/>
      <c r="DM108" s="224"/>
      <c r="DN108" s="224"/>
      <c r="DO108" s="224"/>
      <c r="DP108" s="224"/>
      <c r="DQ108" s="224"/>
      <c r="DR108" s="224"/>
      <c r="DS108" s="224"/>
      <c r="DT108" s="224"/>
      <c r="DU108" s="224"/>
      <c r="DV108" s="224"/>
      <c r="DW108" s="224"/>
      <c r="DX108" s="224"/>
      <c r="DY108" s="224"/>
      <c r="DZ108" s="224"/>
      <c r="EA108" s="224"/>
      <c r="EB108" s="224"/>
      <c r="EC108" s="224"/>
      <c r="ED108" s="224"/>
      <c r="EE108" s="224"/>
      <c r="EF108" s="224"/>
      <c r="EG108" s="224"/>
      <c r="EH108" s="224"/>
      <c r="EI108" s="224"/>
    </row>
    <row r="109" spans="1:139">
      <c r="A109" s="230"/>
      <c r="B109" s="203"/>
      <c r="C109" s="203"/>
      <c r="D109" s="203"/>
      <c r="E109" s="203"/>
      <c r="F109" s="203"/>
      <c r="G109" s="203"/>
      <c r="H109" s="222"/>
      <c r="I109" s="224"/>
      <c r="J109" s="224"/>
      <c r="K109" s="224"/>
      <c r="L109" s="224"/>
      <c r="M109" s="224"/>
      <c r="N109" s="224"/>
      <c r="O109" s="224"/>
      <c r="P109" s="224"/>
      <c r="Q109" s="224"/>
      <c r="R109" s="224"/>
      <c r="S109" s="224"/>
      <c r="T109" s="224"/>
      <c r="U109" s="224"/>
      <c r="V109" s="224"/>
      <c r="W109" s="224"/>
      <c r="X109" s="224"/>
      <c r="Y109" s="224"/>
      <c r="Z109" s="224"/>
      <c r="AA109" s="224"/>
      <c r="AB109" s="224"/>
      <c r="AC109" s="224"/>
      <c r="AD109" s="224"/>
      <c r="AE109" s="224"/>
      <c r="AF109" s="224"/>
      <c r="AG109" s="224"/>
      <c r="AH109" s="224"/>
      <c r="AI109" s="224"/>
      <c r="AJ109" s="224"/>
      <c r="AK109" s="224"/>
      <c r="AL109" s="224"/>
      <c r="AM109" s="224"/>
      <c r="AN109" s="224"/>
      <c r="AO109" s="224"/>
      <c r="AP109" s="224"/>
      <c r="AQ109" s="224"/>
      <c r="AR109" s="224"/>
      <c r="AS109" s="224"/>
      <c r="AT109" s="224"/>
      <c r="AU109" s="224"/>
      <c r="AV109" s="224"/>
      <c r="AW109" s="224"/>
      <c r="AX109" s="224"/>
      <c r="AY109" s="224"/>
      <c r="AZ109" s="224"/>
      <c r="BA109" s="224"/>
      <c r="BB109" s="224"/>
      <c r="BC109" s="224"/>
      <c r="BD109" s="224"/>
      <c r="BE109" s="224"/>
      <c r="BF109" s="224"/>
      <c r="BG109" s="224"/>
      <c r="BH109" s="224"/>
      <c r="BI109" s="224"/>
      <c r="BJ109" s="224"/>
      <c r="BK109" s="224"/>
      <c r="BL109" s="224"/>
      <c r="BM109" s="224"/>
      <c r="BN109" s="224"/>
      <c r="BO109" s="224"/>
      <c r="BP109" s="224"/>
      <c r="BQ109" s="224"/>
      <c r="BR109" s="224"/>
      <c r="BS109" s="224"/>
      <c r="BT109" s="224"/>
      <c r="BU109" s="224"/>
      <c r="BV109" s="224"/>
      <c r="BW109" s="224"/>
      <c r="BX109" s="224"/>
      <c r="BY109" s="224"/>
      <c r="BZ109" s="224"/>
      <c r="CA109" s="224"/>
      <c r="CB109" s="224"/>
      <c r="CC109" s="224"/>
      <c r="CD109" s="224"/>
      <c r="CE109" s="224"/>
      <c r="CF109" s="224"/>
      <c r="CG109" s="224"/>
      <c r="CH109" s="224"/>
      <c r="CI109" s="224"/>
      <c r="CJ109" s="224"/>
      <c r="CK109" s="224"/>
      <c r="CL109" s="224"/>
      <c r="CM109" s="224"/>
      <c r="CN109" s="224"/>
      <c r="CO109" s="224"/>
      <c r="CP109" s="224"/>
      <c r="CQ109" s="224"/>
      <c r="CR109" s="224"/>
      <c r="CS109" s="224"/>
      <c r="CT109" s="224"/>
      <c r="CU109" s="224"/>
      <c r="CV109" s="224"/>
      <c r="CW109" s="224"/>
      <c r="CX109" s="224"/>
      <c r="CY109" s="224"/>
      <c r="CZ109" s="224"/>
      <c r="DA109" s="224"/>
      <c r="DB109" s="224"/>
      <c r="DC109" s="224"/>
      <c r="DD109" s="224"/>
      <c r="DE109" s="224"/>
      <c r="DF109" s="224"/>
      <c r="DG109" s="224"/>
      <c r="DH109" s="224"/>
      <c r="DI109" s="224"/>
      <c r="DJ109" s="224"/>
      <c r="DK109" s="224"/>
      <c r="DL109" s="224"/>
      <c r="DM109" s="224"/>
      <c r="DN109" s="224"/>
      <c r="DO109" s="224"/>
      <c r="DP109" s="224"/>
      <c r="DQ109" s="224"/>
      <c r="DR109" s="224"/>
      <c r="DS109" s="224"/>
      <c r="DT109" s="224"/>
      <c r="DU109" s="224"/>
      <c r="DV109" s="224"/>
      <c r="DW109" s="224"/>
      <c r="DX109" s="224"/>
      <c r="DY109" s="224"/>
      <c r="DZ109" s="224"/>
      <c r="EA109" s="224"/>
      <c r="EB109" s="224"/>
      <c r="EC109" s="224"/>
      <c r="ED109" s="224"/>
      <c r="EE109" s="224"/>
      <c r="EF109" s="224"/>
      <c r="EG109" s="224"/>
      <c r="EH109" s="224"/>
      <c r="EI109" s="224"/>
    </row>
    <row r="110" spans="1:139">
      <c r="A110" s="230"/>
      <c r="B110" s="203"/>
      <c r="C110" s="203"/>
      <c r="D110" s="203"/>
      <c r="E110" s="203"/>
      <c r="F110" s="203"/>
      <c r="G110" s="203"/>
      <c r="H110" s="222"/>
      <c r="I110" s="224"/>
      <c r="J110" s="224"/>
      <c r="K110" s="224"/>
      <c r="L110" s="224"/>
      <c r="M110" s="224"/>
      <c r="N110" s="224"/>
      <c r="O110" s="224"/>
      <c r="P110" s="224"/>
      <c r="Q110" s="224"/>
      <c r="R110" s="224"/>
      <c r="S110" s="224"/>
      <c r="T110" s="224"/>
      <c r="U110" s="224"/>
      <c r="V110" s="224"/>
      <c r="W110" s="224"/>
      <c r="X110" s="224"/>
      <c r="Y110" s="224"/>
      <c r="Z110" s="224"/>
      <c r="AA110" s="224"/>
      <c r="AB110" s="224"/>
      <c r="AC110" s="224"/>
      <c r="AD110" s="224"/>
      <c r="AE110" s="224"/>
      <c r="AF110" s="224"/>
      <c r="AG110" s="224"/>
      <c r="AH110" s="224"/>
      <c r="AI110" s="224"/>
      <c r="AJ110" s="224"/>
      <c r="AK110" s="224"/>
      <c r="AL110" s="224"/>
      <c r="AM110" s="224"/>
      <c r="AN110" s="224"/>
      <c r="AO110" s="224"/>
      <c r="AP110" s="224"/>
      <c r="AQ110" s="224"/>
      <c r="AR110" s="224"/>
      <c r="AS110" s="224"/>
      <c r="AT110" s="224"/>
      <c r="AU110" s="224"/>
      <c r="AV110" s="224"/>
      <c r="AW110" s="224"/>
      <c r="AX110" s="224"/>
      <c r="AY110" s="224"/>
      <c r="AZ110" s="224"/>
      <c r="BA110" s="224"/>
      <c r="BB110" s="224"/>
      <c r="BC110" s="224"/>
      <c r="BD110" s="224"/>
      <c r="BE110" s="224"/>
      <c r="BF110" s="224"/>
      <c r="BG110" s="224"/>
      <c r="BH110" s="224"/>
      <c r="BI110" s="224"/>
      <c r="BJ110" s="224"/>
      <c r="BK110" s="224"/>
      <c r="BL110" s="224"/>
      <c r="BM110" s="224"/>
      <c r="BN110" s="224"/>
      <c r="BO110" s="224"/>
      <c r="BP110" s="224"/>
      <c r="BQ110" s="224"/>
      <c r="BR110" s="224"/>
      <c r="BS110" s="224"/>
      <c r="BT110" s="224"/>
      <c r="BU110" s="224"/>
      <c r="BV110" s="224"/>
      <c r="BW110" s="224"/>
      <c r="BX110" s="224"/>
      <c r="BY110" s="224"/>
      <c r="BZ110" s="224"/>
      <c r="CA110" s="224"/>
      <c r="CB110" s="224"/>
      <c r="CC110" s="224"/>
      <c r="CD110" s="224"/>
      <c r="CE110" s="224"/>
      <c r="CF110" s="224"/>
      <c r="CG110" s="224"/>
      <c r="CH110" s="224"/>
      <c r="CI110" s="224"/>
      <c r="CJ110" s="224"/>
      <c r="CK110" s="224"/>
      <c r="CL110" s="224"/>
      <c r="CM110" s="224"/>
      <c r="CN110" s="224"/>
      <c r="CO110" s="224"/>
      <c r="CP110" s="224"/>
      <c r="CQ110" s="224"/>
      <c r="CR110" s="224"/>
      <c r="CS110" s="224"/>
      <c r="CT110" s="224"/>
      <c r="CU110" s="224"/>
      <c r="CV110" s="224"/>
      <c r="CW110" s="224"/>
      <c r="CX110" s="224"/>
      <c r="CY110" s="224"/>
      <c r="CZ110" s="224"/>
      <c r="DA110" s="224"/>
      <c r="DB110" s="224"/>
      <c r="DC110" s="224"/>
      <c r="DD110" s="224"/>
      <c r="DE110" s="224"/>
      <c r="DF110" s="224"/>
      <c r="DG110" s="224"/>
      <c r="DH110" s="224"/>
      <c r="DI110" s="224"/>
      <c r="DJ110" s="224"/>
      <c r="DK110" s="224"/>
      <c r="DL110" s="224"/>
      <c r="DM110" s="224"/>
      <c r="DN110" s="224"/>
      <c r="DO110" s="224"/>
      <c r="DP110" s="224"/>
      <c r="DQ110" s="224"/>
      <c r="DR110" s="224"/>
      <c r="DS110" s="224"/>
      <c r="DT110" s="224"/>
      <c r="DU110" s="224"/>
      <c r="DV110" s="224"/>
      <c r="DW110" s="224"/>
      <c r="DX110" s="224"/>
      <c r="DY110" s="224"/>
      <c r="DZ110" s="224"/>
      <c r="EA110" s="224"/>
      <c r="EB110" s="224"/>
      <c r="EC110" s="224"/>
      <c r="ED110" s="224"/>
      <c r="EE110" s="224"/>
      <c r="EF110" s="224"/>
      <c r="EG110" s="224"/>
      <c r="EH110" s="224"/>
      <c r="EI110" s="224"/>
    </row>
    <row r="111" spans="1:139">
      <c r="A111" s="230"/>
      <c r="B111" s="203"/>
      <c r="C111" s="203"/>
      <c r="D111" s="203"/>
      <c r="E111" s="203"/>
      <c r="F111" s="203"/>
      <c r="G111" s="203"/>
      <c r="H111" s="222"/>
      <c r="I111" s="224"/>
      <c r="J111" s="224"/>
      <c r="K111" s="224"/>
      <c r="L111" s="224"/>
      <c r="M111" s="224"/>
      <c r="N111" s="224"/>
      <c r="O111" s="224"/>
      <c r="P111" s="224"/>
      <c r="Q111" s="224"/>
      <c r="R111" s="224"/>
      <c r="S111" s="224"/>
      <c r="T111" s="224"/>
      <c r="U111" s="224"/>
      <c r="V111" s="224"/>
      <c r="W111" s="224"/>
      <c r="X111" s="224"/>
      <c r="Y111" s="224"/>
      <c r="Z111" s="224"/>
      <c r="AA111" s="224"/>
      <c r="AB111" s="224"/>
      <c r="AC111" s="224"/>
      <c r="AD111" s="224"/>
      <c r="AE111" s="224"/>
      <c r="AF111" s="224"/>
      <c r="AG111" s="224"/>
      <c r="AH111" s="224"/>
      <c r="AI111" s="224"/>
      <c r="AJ111" s="224"/>
      <c r="AK111" s="224"/>
      <c r="AL111" s="224"/>
      <c r="AM111" s="224"/>
      <c r="AN111" s="224"/>
      <c r="AO111" s="224"/>
      <c r="AP111" s="224"/>
      <c r="AQ111" s="224"/>
      <c r="AR111" s="224"/>
      <c r="AS111" s="224"/>
      <c r="AT111" s="224"/>
      <c r="AU111" s="224"/>
      <c r="AV111" s="224"/>
      <c r="AW111" s="224"/>
      <c r="AX111" s="224"/>
      <c r="AY111" s="224"/>
      <c r="AZ111" s="224"/>
      <c r="BA111" s="224"/>
      <c r="BB111" s="224"/>
      <c r="BC111" s="224"/>
      <c r="BD111" s="224"/>
      <c r="BE111" s="224"/>
      <c r="BF111" s="224"/>
      <c r="BG111" s="224"/>
      <c r="BH111" s="224"/>
      <c r="BI111" s="224"/>
      <c r="BJ111" s="224"/>
      <c r="BK111" s="224"/>
      <c r="BL111" s="224"/>
      <c r="BM111" s="224"/>
      <c r="BN111" s="224"/>
      <c r="BO111" s="224"/>
      <c r="BP111" s="224"/>
      <c r="BQ111" s="224"/>
      <c r="BR111" s="224"/>
      <c r="BS111" s="224"/>
      <c r="BT111" s="224"/>
      <c r="BU111" s="224"/>
      <c r="BV111" s="224"/>
      <c r="BW111" s="224"/>
      <c r="BX111" s="224"/>
      <c r="BY111" s="224"/>
      <c r="BZ111" s="224"/>
      <c r="CA111" s="224"/>
      <c r="CB111" s="224"/>
      <c r="CC111" s="224"/>
      <c r="CD111" s="224"/>
      <c r="CE111" s="224"/>
      <c r="CF111" s="224"/>
      <c r="CG111" s="224"/>
      <c r="CH111" s="224"/>
      <c r="CI111" s="224"/>
      <c r="CJ111" s="224"/>
      <c r="CK111" s="224"/>
      <c r="CL111" s="224"/>
      <c r="CM111" s="224"/>
      <c r="CN111" s="224"/>
      <c r="CO111" s="224"/>
      <c r="CP111" s="224"/>
      <c r="CQ111" s="224"/>
      <c r="CR111" s="224"/>
      <c r="CS111" s="224"/>
      <c r="CT111" s="224"/>
      <c r="CU111" s="224"/>
      <c r="CV111" s="224"/>
      <c r="CW111" s="224"/>
      <c r="CX111" s="224"/>
      <c r="CY111" s="224"/>
      <c r="CZ111" s="224"/>
      <c r="DA111" s="224"/>
      <c r="DB111" s="224"/>
      <c r="DC111" s="224"/>
      <c r="DD111" s="224"/>
      <c r="DE111" s="224"/>
      <c r="DF111" s="224"/>
      <c r="DG111" s="224"/>
      <c r="DH111" s="224"/>
      <c r="DI111" s="224"/>
      <c r="DJ111" s="224"/>
      <c r="DK111" s="224"/>
      <c r="DL111" s="224"/>
      <c r="DM111" s="224"/>
      <c r="DN111" s="224"/>
      <c r="DO111" s="224"/>
      <c r="DP111" s="224"/>
      <c r="DQ111" s="224"/>
      <c r="DR111" s="224"/>
      <c r="DS111" s="224"/>
      <c r="DT111" s="224"/>
      <c r="DU111" s="224"/>
      <c r="DV111" s="224"/>
      <c r="DW111" s="224"/>
      <c r="DX111" s="224"/>
      <c r="DY111" s="224"/>
      <c r="DZ111" s="224"/>
      <c r="EA111" s="224"/>
      <c r="EB111" s="224"/>
      <c r="EC111" s="224"/>
      <c r="ED111" s="224"/>
      <c r="EE111" s="224"/>
      <c r="EF111" s="224"/>
      <c r="EG111" s="224"/>
      <c r="EH111" s="224"/>
      <c r="EI111" s="224"/>
    </row>
    <row r="112" spans="1:139">
      <c r="A112" s="230"/>
      <c r="B112" s="203"/>
      <c r="C112" s="203"/>
      <c r="D112" s="203"/>
      <c r="E112" s="203"/>
      <c r="F112" s="203"/>
      <c r="G112" s="203"/>
      <c r="H112" s="222"/>
      <c r="I112" s="224"/>
      <c r="J112" s="224"/>
      <c r="K112" s="224"/>
      <c r="L112" s="224"/>
      <c r="M112" s="224"/>
      <c r="N112" s="224"/>
      <c r="O112" s="224"/>
      <c r="P112" s="224"/>
      <c r="Q112" s="224"/>
      <c r="R112" s="224"/>
      <c r="S112" s="224"/>
      <c r="T112" s="224"/>
      <c r="U112" s="224"/>
      <c r="V112" s="224"/>
      <c r="W112" s="224"/>
      <c r="X112" s="224"/>
      <c r="Y112" s="224"/>
      <c r="Z112" s="224"/>
      <c r="AA112" s="224"/>
      <c r="AB112" s="224"/>
      <c r="AC112" s="224"/>
      <c r="AD112" s="224"/>
      <c r="AE112" s="224"/>
      <c r="AF112" s="224"/>
      <c r="AG112" s="224"/>
      <c r="AH112" s="224"/>
      <c r="AI112" s="224"/>
      <c r="AJ112" s="224"/>
      <c r="AK112" s="224"/>
      <c r="AL112" s="224"/>
      <c r="AM112" s="224"/>
      <c r="AN112" s="224"/>
      <c r="AO112" s="224"/>
      <c r="AP112" s="224"/>
      <c r="AQ112" s="224"/>
      <c r="AR112" s="224"/>
      <c r="AS112" s="224"/>
      <c r="AT112" s="224"/>
      <c r="AU112" s="224"/>
      <c r="AV112" s="224"/>
      <c r="AW112" s="224"/>
      <c r="AX112" s="224"/>
      <c r="AY112" s="224"/>
      <c r="AZ112" s="224"/>
      <c r="BA112" s="224"/>
      <c r="BB112" s="224"/>
      <c r="BC112" s="224"/>
      <c r="BD112" s="224"/>
      <c r="BE112" s="224"/>
      <c r="BF112" s="224"/>
      <c r="BG112" s="224"/>
      <c r="BH112" s="224"/>
      <c r="BI112" s="224"/>
      <c r="BJ112" s="224"/>
      <c r="BK112" s="224"/>
      <c r="BL112" s="224"/>
      <c r="BM112" s="224"/>
      <c r="BN112" s="224"/>
      <c r="BO112" s="224"/>
      <c r="BP112" s="224"/>
      <c r="BQ112" s="224"/>
      <c r="BR112" s="224"/>
      <c r="BS112" s="224"/>
      <c r="BT112" s="224"/>
      <c r="BU112" s="224"/>
      <c r="BV112" s="224"/>
      <c r="BW112" s="224"/>
      <c r="BX112" s="224"/>
      <c r="BY112" s="224"/>
      <c r="BZ112" s="224"/>
      <c r="CA112" s="224"/>
      <c r="CB112" s="224"/>
      <c r="CC112" s="224"/>
      <c r="CD112" s="224"/>
      <c r="CE112" s="224"/>
      <c r="CF112" s="224"/>
      <c r="CG112" s="224"/>
      <c r="CH112" s="224"/>
      <c r="CI112" s="224"/>
      <c r="CJ112" s="224"/>
      <c r="CK112" s="224"/>
      <c r="CL112" s="224"/>
      <c r="CM112" s="224"/>
      <c r="CN112" s="224"/>
      <c r="CO112" s="224"/>
      <c r="CP112" s="224"/>
      <c r="CQ112" s="224"/>
      <c r="CR112" s="224"/>
      <c r="CS112" s="224"/>
      <c r="CT112" s="224"/>
      <c r="CU112" s="224"/>
      <c r="CV112" s="224"/>
      <c r="CW112" s="224"/>
      <c r="CX112" s="224"/>
      <c r="CY112" s="224"/>
      <c r="CZ112" s="224"/>
      <c r="DA112" s="224"/>
      <c r="DB112" s="224"/>
      <c r="DC112" s="224"/>
      <c r="DD112" s="224"/>
      <c r="DE112" s="224"/>
      <c r="DF112" s="224"/>
      <c r="DG112" s="224"/>
      <c r="DH112" s="224"/>
      <c r="DI112" s="224"/>
      <c r="DJ112" s="224"/>
      <c r="DK112" s="224"/>
      <c r="DL112" s="224"/>
      <c r="DM112" s="224"/>
      <c r="DN112" s="224"/>
      <c r="DO112" s="224"/>
      <c r="DP112" s="224"/>
      <c r="DQ112" s="224"/>
      <c r="DR112" s="224"/>
      <c r="DS112" s="224"/>
      <c r="DT112" s="224"/>
      <c r="DU112" s="224"/>
      <c r="DV112" s="224"/>
      <c r="DW112" s="224"/>
      <c r="DX112" s="224"/>
      <c r="DY112" s="224"/>
      <c r="DZ112" s="224"/>
      <c r="EA112" s="224"/>
      <c r="EB112" s="224"/>
      <c r="EC112" s="224"/>
      <c r="ED112" s="224"/>
      <c r="EE112" s="224"/>
      <c r="EF112" s="224"/>
      <c r="EG112" s="224"/>
      <c r="EH112" s="224"/>
      <c r="EI112" s="224"/>
    </row>
    <row r="113" spans="1:139">
      <c r="A113" s="230"/>
      <c r="B113" s="203"/>
      <c r="C113" s="203"/>
      <c r="D113" s="203"/>
      <c r="E113" s="203"/>
      <c r="F113" s="203"/>
      <c r="G113" s="203"/>
      <c r="H113" s="222"/>
      <c r="I113" s="224"/>
      <c r="J113" s="224"/>
      <c r="K113" s="224"/>
      <c r="L113" s="224"/>
      <c r="M113" s="224"/>
      <c r="N113" s="224"/>
      <c r="O113" s="224"/>
      <c r="P113" s="224"/>
      <c r="Q113" s="224"/>
      <c r="R113" s="224"/>
      <c r="S113" s="224"/>
      <c r="T113" s="224"/>
      <c r="U113" s="224"/>
      <c r="V113" s="224"/>
      <c r="W113" s="224"/>
      <c r="X113" s="224"/>
      <c r="Y113" s="224"/>
      <c r="Z113" s="224"/>
      <c r="AA113" s="224"/>
      <c r="AB113" s="224"/>
      <c r="AC113" s="224"/>
      <c r="AD113" s="224"/>
      <c r="AE113" s="224"/>
      <c r="AF113" s="224"/>
      <c r="AG113" s="224"/>
      <c r="AH113" s="224"/>
      <c r="AI113" s="224"/>
      <c r="AJ113" s="224"/>
      <c r="AK113" s="224"/>
      <c r="AL113" s="224"/>
      <c r="AM113" s="224"/>
      <c r="AN113" s="224"/>
      <c r="AO113" s="224"/>
      <c r="AP113" s="224"/>
      <c r="AQ113" s="224"/>
      <c r="AR113" s="224"/>
      <c r="AS113" s="224"/>
      <c r="AT113" s="224"/>
      <c r="AU113" s="224"/>
      <c r="AV113" s="224"/>
      <c r="AW113" s="224"/>
      <c r="AX113" s="224"/>
      <c r="AY113" s="224"/>
      <c r="AZ113" s="224"/>
      <c r="BA113" s="224"/>
      <c r="BB113" s="224"/>
      <c r="BC113" s="224"/>
      <c r="BD113" s="224"/>
      <c r="BE113" s="224"/>
      <c r="BF113" s="224"/>
      <c r="BG113" s="224"/>
      <c r="BH113" s="224"/>
      <c r="BI113" s="224"/>
      <c r="BJ113" s="224"/>
      <c r="BK113" s="224"/>
      <c r="BL113" s="224"/>
      <c r="BM113" s="224"/>
      <c r="BN113" s="224"/>
      <c r="BO113" s="224"/>
      <c r="BP113" s="224"/>
      <c r="BQ113" s="224"/>
      <c r="BR113" s="224"/>
      <c r="BS113" s="224"/>
      <c r="BT113" s="224"/>
      <c r="BU113" s="224"/>
      <c r="BV113" s="224"/>
      <c r="BW113" s="224"/>
      <c r="BX113" s="224"/>
      <c r="BY113" s="224"/>
      <c r="BZ113" s="224"/>
      <c r="CA113" s="224"/>
      <c r="CB113" s="224"/>
      <c r="CC113" s="224"/>
      <c r="CD113" s="224"/>
      <c r="CE113" s="224"/>
      <c r="CF113" s="224"/>
      <c r="CG113" s="224"/>
      <c r="CH113" s="224"/>
      <c r="CI113" s="224"/>
      <c r="CJ113" s="224"/>
      <c r="CK113" s="224"/>
      <c r="CL113" s="224"/>
      <c r="CM113" s="224"/>
      <c r="CN113" s="224"/>
      <c r="CO113" s="224"/>
      <c r="CP113" s="224"/>
      <c r="CQ113" s="224"/>
      <c r="CR113" s="224"/>
      <c r="CS113" s="224"/>
      <c r="CT113" s="224"/>
      <c r="CU113" s="224"/>
      <c r="CV113" s="224"/>
      <c r="CW113" s="224"/>
      <c r="CX113" s="224"/>
      <c r="CY113" s="224"/>
      <c r="CZ113" s="224"/>
      <c r="DA113" s="224"/>
      <c r="DB113" s="224"/>
      <c r="DC113" s="224"/>
      <c r="DD113" s="224"/>
      <c r="DE113" s="224"/>
      <c r="DF113" s="224"/>
      <c r="DG113" s="224"/>
      <c r="DH113" s="224"/>
      <c r="DI113" s="224"/>
      <c r="DJ113" s="224"/>
      <c r="DK113" s="224"/>
      <c r="DL113" s="224"/>
      <c r="DM113" s="224"/>
      <c r="DN113" s="224"/>
      <c r="DO113" s="224"/>
      <c r="DP113" s="224"/>
      <c r="DQ113" s="224"/>
      <c r="DR113" s="224"/>
      <c r="DS113" s="224"/>
      <c r="DT113" s="224"/>
      <c r="DU113" s="224"/>
      <c r="DV113" s="224"/>
      <c r="DW113" s="224"/>
      <c r="DX113" s="224"/>
      <c r="DY113" s="224"/>
      <c r="DZ113" s="224"/>
      <c r="EA113" s="224"/>
      <c r="EB113" s="224"/>
      <c r="EC113" s="224"/>
      <c r="ED113" s="224"/>
      <c r="EE113" s="224"/>
      <c r="EF113" s="224"/>
      <c r="EG113" s="224"/>
      <c r="EH113" s="224"/>
      <c r="EI113" s="224"/>
    </row>
    <row r="114" spans="1:139">
      <c r="A114" s="230"/>
      <c r="B114" s="203"/>
      <c r="C114" s="203"/>
      <c r="D114" s="203"/>
      <c r="E114" s="203"/>
      <c r="F114" s="203"/>
      <c r="G114" s="203"/>
      <c r="H114" s="222"/>
      <c r="I114" s="224"/>
      <c r="J114" s="224"/>
      <c r="K114" s="224"/>
      <c r="L114" s="224"/>
      <c r="M114" s="224"/>
      <c r="N114" s="224"/>
      <c r="O114" s="224"/>
      <c r="P114" s="224"/>
      <c r="Q114" s="224"/>
      <c r="R114" s="224"/>
      <c r="S114" s="224"/>
      <c r="T114" s="224"/>
      <c r="U114" s="224"/>
      <c r="V114" s="224"/>
      <c r="W114" s="224"/>
      <c r="X114" s="224"/>
      <c r="Y114" s="224"/>
      <c r="Z114" s="224"/>
      <c r="AA114" s="224"/>
      <c r="AB114" s="224"/>
      <c r="AC114" s="224"/>
      <c r="AD114" s="224"/>
      <c r="AE114" s="224"/>
      <c r="AF114" s="224"/>
      <c r="AG114" s="224"/>
      <c r="AH114" s="224"/>
      <c r="AI114" s="224"/>
      <c r="AJ114" s="224"/>
      <c r="AK114" s="224"/>
      <c r="AL114" s="224"/>
      <c r="AM114" s="224"/>
      <c r="AN114" s="224"/>
      <c r="AO114" s="224"/>
      <c r="AP114" s="224"/>
      <c r="AQ114" s="224"/>
      <c r="AR114" s="224"/>
      <c r="AS114" s="224"/>
      <c r="AT114" s="224"/>
      <c r="AU114" s="224"/>
      <c r="AV114" s="224"/>
      <c r="AW114" s="224"/>
      <c r="AX114" s="224"/>
      <c r="AY114" s="224"/>
      <c r="AZ114" s="224"/>
      <c r="BA114" s="224"/>
      <c r="BB114" s="224"/>
      <c r="BC114" s="224"/>
      <c r="BD114" s="224"/>
      <c r="BE114" s="224"/>
      <c r="BF114" s="224"/>
      <c r="BG114" s="224"/>
      <c r="BH114" s="224"/>
      <c r="BI114" s="224"/>
      <c r="BJ114" s="224"/>
      <c r="BK114" s="224"/>
      <c r="BL114" s="224"/>
      <c r="BM114" s="224"/>
      <c r="BN114" s="224"/>
      <c r="BO114" s="224"/>
      <c r="BP114" s="224"/>
      <c r="BQ114" s="224"/>
      <c r="BR114" s="224"/>
      <c r="BS114" s="224"/>
      <c r="BT114" s="224"/>
      <c r="BU114" s="224"/>
      <c r="BV114" s="224"/>
      <c r="BW114" s="224"/>
      <c r="BX114" s="224"/>
      <c r="BY114" s="224"/>
      <c r="BZ114" s="224"/>
      <c r="CA114" s="224"/>
      <c r="CB114" s="224"/>
      <c r="CC114" s="224"/>
      <c r="CD114" s="224"/>
      <c r="CE114" s="224"/>
      <c r="CF114" s="224"/>
      <c r="CG114" s="224"/>
      <c r="CH114" s="224"/>
      <c r="CI114" s="224"/>
      <c r="CJ114" s="224"/>
      <c r="CK114" s="224"/>
      <c r="CL114" s="224"/>
      <c r="CM114" s="224"/>
      <c r="CN114" s="224"/>
      <c r="CO114" s="224"/>
      <c r="CP114" s="224"/>
      <c r="CQ114" s="224"/>
      <c r="CR114" s="224"/>
      <c r="CS114" s="224"/>
      <c r="CT114" s="224"/>
      <c r="CU114" s="224"/>
      <c r="CV114" s="224"/>
      <c r="CW114" s="224"/>
      <c r="CX114" s="224"/>
      <c r="CY114" s="224"/>
      <c r="CZ114" s="224"/>
      <c r="DA114" s="224"/>
      <c r="DB114" s="224"/>
      <c r="DC114" s="224"/>
      <c r="DD114" s="224"/>
      <c r="DE114" s="224"/>
      <c r="DF114" s="224"/>
      <c r="DG114" s="224"/>
      <c r="DH114" s="224"/>
      <c r="DI114" s="224"/>
      <c r="DJ114" s="224"/>
      <c r="DK114" s="224"/>
      <c r="DL114" s="224"/>
      <c r="DM114" s="224"/>
      <c r="DN114" s="224"/>
      <c r="DO114" s="224"/>
      <c r="DP114" s="224"/>
      <c r="DQ114" s="224"/>
      <c r="DR114" s="224"/>
      <c r="DS114" s="224"/>
      <c r="DT114" s="224"/>
      <c r="DU114" s="224"/>
      <c r="DV114" s="224"/>
      <c r="DW114" s="224"/>
      <c r="DX114" s="224"/>
      <c r="DY114" s="224"/>
      <c r="DZ114" s="224"/>
      <c r="EA114" s="224"/>
      <c r="EB114" s="224"/>
      <c r="EC114" s="224"/>
      <c r="ED114" s="224"/>
      <c r="EE114" s="224"/>
      <c r="EF114" s="224"/>
      <c r="EG114" s="224"/>
      <c r="EH114" s="224"/>
      <c r="EI114" s="224"/>
    </row>
    <row r="115" spans="1:139">
      <c r="A115" s="230"/>
      <c r="B115" s="203"/>
      <c r="C115" s="203"/>
      <c r="D115" s="203"/>
      <c r="E115" s="203"/>
      <c r="F115" s="203"/>
      <c r="G115" s="203"/>
      <c r="H115" s="222"/>
      <c r="I115" s="224"/>
      <c r="J115" s="224"/>
      <c r="K115" s="224"/>
      <c r="L115" s="224"/>
      <c r="M115" s="224"/>
      <c r="N115" s="224"/>
      <c r="O115" s="224"/>
      <c r="P115" s="224"/>
      <c r="Q115" s="224"/>
      <c r="R115" s="224"/>
      <c r="S115" s="224"/>
      <c r="T115" s="224"/>
      <c r="U115" s="224"/>
      <c r="V115" s="224"/>
      <c r="W115" s="224"/>
      <c r="X115" s="224"/>
      <c r="Y115" s="224"/>
      <c r="Z115" s="224"/>
      <c r="AA115" s="224"/>
      <c r="AB115" s="224"/>
      <c r="AC115" s="224"/>
      <c r="AD115" s="224"/>
      <c r="AE115" s="224"/>
      <c r="AF115" s="224"/>
      <c r="AG115" s="224"/>
      <c r="AH115" s="224"/>
      <c r="AI115" s="224"/>
      <c r="AJ115" s="224"/>
      <c r="AK115" s="224"/>
      <c r="AL115" s="224"/>
      <c r="AM115" s="224"/>
      <c r="AN115" s="224"/>
      <c r="AO115" s="224"/>
      <c r="AP115" s="224"/>
      <c r="AQ115" s="224"/>
      <c r="AR115" s="224"/>
      <c r="AS115" s="224"/>
      <c r="AT115" s="224"/>
      <c r="AU115" s="224"/>
      <c r="AV115" s="224"/>
      <c r="AW115" s="224"/>
      <c r="AX115" s="224"/>
      <c r="AY115" s="224"/>
      <c r="AZ115" s="224"/>
      <c r="BA115" s="224"/>
      <c r="BB115" s="224"/>
      <c r="BC115" s="224"/>
      <c r="BD115" s="224"/>
      <c r="BE115" s="224"/>
      <c r="BF115" s="224"/>
      <c r="BG115" s="224"/>
      <c r="BH115" s="224"/>
      <c r="BI115" s="224"/>
      <c r="BJ115" s="224"/>
      <c r="BK115" s="224"/>
      <c r="BL115" s="224"/>
      <c r="BM115" s="224"/>
      <c r="BN115" s="224"/>
      <c r="BO115" s="224"/>
      <c r="BP115" s="224"/>
      <c r="BQ115" s="224"/>
      <c r="BR115" s="224"/>
      <c r="BS115" s="224"/>
      <c r="BT115" s="224"/>
      <c r="BU115" s="224"/>
      <c r="BV115" s="224"/>
      <c r="BW115" s="224"/>
      <c r="BX115" s="224"/>
      <c r="BY115" s="224"/>
      <c r="BZ115" s="224"/>
      <c r="CA115" s="224"/>
      <c r="CB115" s="224"/>
      <c r="CC115" s="224"/>
      <c r="CD115" s="224"/>
      <c r="CE115" s="224"/>
      <c r="CF115" s="224"/>
      <c r="CG115" s="224"/>
      <c r="CH115" s="224"/>
      <c r="CI115" s="224"/>
      <c r="CJ115" s="224"/>
      <c r="CK115" s="224"/>
      <c r="CL115" s="224"/>
      <c r="CM115" s="224"/>
      <c r="CN115" s="224"/>
      <c r="CO115" s="224"/>
      <c r="CP115" s="224"/>
      <c r="CQ115" s="224"/>
      <c r="CR115" s="224"/>
      <c r="CS115" s="224"/>
      <c r="CT115" s="224"/>
      <c r="CU115" s="224"/>
      <c r="CV115" s="224"/>
      <c r="CW115" s="224"/>
      <c r="CX115" s="224"/>
      <c r="CY115" s="224"/>
      <c r="CZ115" s="224"/>
      <c r="DA115" s="224"/>
      <c r="DB115" s="224"/>
      <c r="DC115" s="224"/>
      <c r="DD115" s="224"/>
      <c r="DE115" s="224"/>
      <c r="DF115" s="224"/>
      <c r="DG115" s="224"/>
      <c r="DH115" s="224"/>
      <c r="DI115" s="224"/>
      <c r="DJ115" s="224"/>
      <c r="DK115" s="224"/>
      <c r="DL115" s="224"/>
      <c r="DM115" s="224"/>
      <c r="DN115" s="224"/>
      <c r="DO115" s="224"/>
      <c r="DP115" s="224"/>
      <c r="DQ115" s="224"/>
      <c r="DR115" s="224"/>
      <c r="DS115" s="224"/>
      <c r="DT115" s="224"/>
      <c r="DU115" s="224"/>
      <c r="DV115" s="224"/>
      <c r="DW115" s="224"/>
      <c r="DX115" s="224"/>
      <c r="DY115" s="224"/>
      <c r="DZ115" s="224"/>
      <c r="EA115" s="224"/>
      <c r="EB115" s="224"/>
      <c r="EC115" s="224"/>
      <c r="ED115" s="224"/>
      <c r="EE115" s="224"/>
      <c r="EF115" s="224"/>
      <c r="EG115" s="224"/>
      <c r="EH115" s="224"/>
      <c r="EI115" s="224"/>
    </row>
    <row r="116" spans="1:139">
      <c r="A116" s="230"/>
      <c r="B116" s="203"/>
      <c r="C116" s="203"/>
      <c r="D116" s="203"/>
      <c r="E116" s="203"/>
      <c r="F116" s="203"/>
      <c r="G116" s="203"/>
      <c r="H116" s="222"/>
      <c r="I116" s="224"/>
      <c r="J116" s="224"/>
      <c r="K116" s="224"/>
      <c r="L116" s="224"/>
      <c r="M116" s="224"/>
      <c r="N116" s="224"/>
      <c r="O116" s="224"/>
      <c r="P116" s="224"/>
      <c r="Q116" s="224"/>
      <c r="R116" s="224"/>
      <c r="S116" s="224"/>
      <c r="T116" s="224"/>
      <c r="U116" s="224"/>
      <c r="V116" s="224"/>
      <c r="W116" s="224"/>
      <c r="X116" s="224"/>
      <c r="Y116" s="224"/>
      <c r="Z116" s="224"/>
      <c r="AA116" s="224"/>
      <c r="AB116" s="224"/>
      <c r="AC116" s="224"/>
      <c r="AD116" s="224"/>
      <c r="AE116" s="224"/>
      <c r="AF116" s="224"/>
      <c r="AG116" s="224"/>
      <c r="AH116" s="224"/>
      <c r="AI116" s="224"/>
      <c r="AJ116" s="224"/>
      <c r="AK116" s="224"/>
      <c r="AL116" s="224"/>
      <c r="AM116" s="224"/>
      <c r="AN116" s="224"/>
      <c r="AO116" s="224"/>
      <c r="AP116" s="224"/>
      <c r="AQ116" s="224"/>
      <c r="AR116" s="224"/>
      <c r="AS116" s="224"/>
      <c r="AT116" s="224"/>
      <c r="AU116" s="224"/>
      <c r="AV116" s="224"/>
      <c r="AW116" s="224"/>
      <c r="AX116" s="224"/>
      <c r="AY116" s="224"/>
      <c r="AZ116" s="224"/>
      <c r="BA116" s="224"/>
      <c r="BB116" s="224"/>
      <c r="BC116" s="224"/>
      <c r="BD116" s="224"/>
      <c r="BE116" s="224"/>
      <c r="BF116" s="224"/>
      <c r="BG116" s="224"/>
      <c r="BH116" s="224"/>
      <c r="BI116" s="224"/>
      <c r="BJ116" s="224"/>
      <c r="BK116" s="224"/>
      <c r="BL116" s="224"/>
      <c r="BM116" s="224"/>
      <c r="BN116" s="224"/>
      <c r="BO116" s="224"/>
      <c r="BP116" s="224"/>
      <c r="BQ116" s="224"/>
      <c r="BR116" s="224"/>
      <c r="BS116" s="224"/>
      <c r="BT116" s="224"/>
      <c r="BU116" s="224"/>
      <c r="BV116" s="224"/>
      <c r="BW116" s="224"/>
      <c r="BX116" s="224"/>
      <c r="BY116" s="224"/>
      <c r="BZ116" s="224"/>
      <c r="CA116" s="224"/>
      <c r="CB116" s="224"/>
      <c r="CC116" s="224"/>
      <c r="CD116" s="224"/>
      <c r="CE116" s="224"/>
      <c r="CF116" s="224"/>
      <c r="CG116" s="224"/>
      <c r="CH116" s="224"/>
      <c r="CI116" s="224"/>
      <c r="CJ116" s="224"/>
      <c r="CK116" s="224"/>
      <c r="CL116" s="224"/>
      <c r="CM116" s="224"/>
      <c r="CN116" s="224"/>
      <c r="CO116" s="224"/>
      <c r="CP116" s="224"/>
      <c r="CQ116" s="224"/>
      <c r="CR116" s="224"/>
      <c r="CS116" s="224"/>
      <c r="CT116" s="224"/>
      <c r="CU116" s="224"/>
      <c r="CV116" s="224"/>
      <c r="CW116" s="224"/>
      <c r="CX116" s="224"/>
      <c r="CY116" s="224"/>
      <c r="CZ116" s="224"/>
      <c r="DA116" s="224"/>
      <c r="DB116" s="224"/>
      <c r="DC116" s="224"/>
      <c r="DD116" s="224"/>
      <c r="DE116" s="224"/>
      <c r="DF116" s="224"/>
      <c r="DG116" s="224"/>
      <c r="DH116" s="224"/>
      <c r="DI116" s="224"/>
      <c r="DJ116" s="224"/>
      <c r="DK116" s="224"/>
      <c r="DL116" s="224"/>
      <c r="DM116" s="224"/>
      <c r="DN116" s="224"/>
      <c r="DO116" s="224"/>
      <c r="DP116" s="224"/>
      <c r="DQ116" s="224"/>
      <c r="DR116" s="224"/>
      <c r="DS116" s="224"/>
      <c r="DT116" s="224"/>
      <c r="DU116" s="224"/>
      <c r="DV116" s="224"/>
      <c r="DW116" s="224"/>
      <c r="DX116" s="224"/>
      <c r="DY116" s="224"/>
      <c r="DZ116" s="224"/>
      <c r="EA116" s="224"/>
      <c r="EB116" s="224"/>
      <c r="EC116" s="224"/>
      <c r="ED116" s="224"/>
      <c r="EE116" s="224"/>
      <c r="EF116" s="224"/>
      <c r="EG116" s="224"/>
      <c r="EH116" s="224"/>
      <c r="EI116" s="224"/>
    </row>
    <row r="117" spans="1:139">
      <c r="A117" s="230"/>
      <c r="B117" s="203"/>
      <c r="C117" s="203"/>
      <c r="D117" s="203"/>
      <c r="E117" s="203"/>
      <c r="F117" s="203"/>
      <c r="G117" s="203"/>
      <c r="H117" s="222"/>
      <c r="I117" s="224"/>
      <c r="J117" s="224"/>
      <c r="K117" s="224"/>
      <c r="L117" s="224"/>
      <c r="M117" s="224"/>
      <c r="N117" s="224"/>
      <c r="O117" s="224"/>
      <c r="P117" s="224"/>
      <c r="Q117" s="224"/>
      <c r="R117" s="224"/>
      <c r="S117" s="224"/>
      <c r="T117" s="224"/>
      <c r="U117" s="224"/>
      <c r="V117" s="224"/>
      <c r="W117" s="224"/>
      <c r="X117" s="224"/>
      <c r="Y117" s="224"/>
      <c r="Z117" s="224"/>
      <c r="AA117" s="224"/>
      <c r="AB117" s="224"/>
      <c r="AC117" s="224"/>
      <c r="AD117" s="224"/>
      <c r="AE117" s="224"/>
      <c r="AF117" s="224"/>
      <c r="AG117" s="224"/>
      <c r="AH117" s="224"/>
      <c r="AI117" s="224"/>
      <c r="AJ117" s="224"/>
      <c r="AK117" s="224"/>
      <c r="AL117" s="224"/>
      <c r="AM117" s="224"/>
      <c r="AN117" s="224"/>
      <c r="AO117" s="224"/>
      <c r="AP117" s="224"/>
      <c r="AQ117" s="224"/>
      <c r="AR117" s="224"/>
      <c r="AS117" s="224"/>
      <c r="AT117" s="224"/>
      <c r="AU117" s="224"/>
      <c r="AV117" s="224"/>
      <c r="AW117" s="224"/>
      <c r="AX117" s="224"/>
      <c r="AY117" s="224"/>
      <c r="AZ117" s="224"/>
      <c r="BA117" s="224"/>
      <c r="BB117" s="224"/>
      <c r="BC117" s="224"/>
      <c r="BD117" s="224"/>
      <c r="BE117" s="224"/>
      <c r="BF117" s="224"/>
      <c r="BG117" s="224"/>
      <c r="BH117" s="224"/>
      <c r="BI117" s="224"/>
      <c r="BJ117" s="224"/>
      <c r="BK117" s="224"/>
      <c r="BL117" s="224"/>
      <c r="BM117" s="224"/>
      <c r="BN117" s="224"/>
      <c r="BO117" s="224"/>
      <c r="BP117" s="224"/>
      <c r="BQ117" s="224"/>
      <c r="BR117" s="224"/>
      <c r="BS117" s="224"/>
      <c r="BT117" s="224"/>
      <c r="BU117" s="224"/>
      <c r="BV117" s="224"/>
      <c r="BW117" s="224"/>
      <c r="BX117" s="224"/>
      <c r="BY117" s="224"/>
      <c r="BZ117" s="224"/>
      <c r="CA117" s="224"/>
      <c r="CB117" s="224"/>
      <c r="CC117" s="224"/>
      <c r="CD117" s="224"/>
      <c r="CE117" s="224"/>
      <c r="CF117" s="224"/>
      <c r="CG117" s="224"/>
      <c r="CH117" s="224"/>
      <c r="CI117" s="224"/>
      <c r="CJ117" s="224"/>
      <c r="CK117" s="224"/>
      <c r="CL117" s="224"/>
      <c r="CM117" s="224"/>
      <c r="CN117" s="224"/>
      <c r="CO117" s="224"/>
      <c r="CP117" s="224"/>
      <c r="CQ117" s="224"/>
      <c r="CR117" s="224"/>
      <c r="CS117" s="224"/>
      <c r="CT117" s="224"/>
      <c r="CU117" s="224"/>
      <c r="CV117" s="224"/>
      <c r="CW117" s="224"/>
      <c r="CX117" s="224"/>
      <c r="CY117" s="224"/>
      <c r="CZ117" s="224"/>
      <c r="DA117" s="224"/>
      <c r="DB117" s="224"/>
      <c r="DC117" s="224"/>
      <c r="DD117" s="224"/>
      <c r="DE117" s="224"/>
      <c r="DF117" s="224"/>
      <c r="DG117" s="224"/>
      <c r="DH117" s="224"/>
      <c r="DI117" s="224"/>
      <c r="DJ117" s="224"/>
      <c r="DK117" s="224"/>
      <c r="DL117" s="224"/>
      <c r="DM117" s="224"/>
      <c r="DN117" s="224"/>
      <c r="DO117" s="224"/>
      <c r="DP117" s="224"/>
      <c r="DQ117" s="224"/>
      <c r="DR117" s="224"/>
      <c r="DS117" s="224"/>
      <c r="DT117" s="224"/>
      <c r="DU117" s="224"/>
      <c r="DV117" s="224"/>
      <c r="DW117" s="224"/>
      <c r="DX117" s="224"/>
      <c r="DY117" s="224"/>
      <c r="DZ117" s="224"/>
      <c r="EA117" s="224"/>
      <c r="EB117" s="224"/>
      <c r="EC117" s="224"/>
      <c r="ED117" s="224"/>
      <c r="EE117" s="224"/>
      <c r="EF117" s="224"/>
      <c r="EG117" s="224"/>
      <c r="EH117" s="224"/>
      <c r="EI117" s="224"/>
    </row>
    <row r="118" spans="1:139">
      <c r="A118" s="230"/>
      <c r="B118" s="203"/>
      <c r="C118" s="203"/>
      <c r="D118" s="203"/>
      <c r="E118" s="203"/>
      <c r="F118" s="203"/>
      <c r="G118" s="203"/>
      <c r="H118" s="222"/>
      <c r="I118" s="224"/>
      <c r="J118" s="224"/>
      <c r="K118" s="224"/>
      <c r="L118" s="224"/>
      <c r="M118" s="224"/>
      <c r="N118" s="224"/>
      <c r="O118" s="224"/>
      <c r="P118" s="224"/>
      <c r="Q118" s="224"/>
      <c r="R118" s="224"/>
      <c r="S118" s="224"/>
      <c r="T118" s="224"/>
      <c r="U118" s="224"/>
      <c r="V118" s="224"/>
      <c r="W118" s="224"/>
      <c r="X118" s="224"/>
      <c r="Y118" s="224"/>
      <c r="Z118" s="224"/>
      <c r="AA118" s="224"/>
      <c r="AB118" s="224"/>
      <c r="AC118" s="224"/>
      <c r="AD118" s="224"/>
      <c r="AE118" s="224"/>
      <c r="AF118" s="224"/>
      <c r="AG118" s="224"/>
      <c r="AH118" s="224"/>
      <c r="AI118" s="224"/>
      <c r="AJ118" s="224"/>
      <c r="AK118" s="224"/>
      <c r="AL118" s="224"/>
      <c r="AM118" s="224"/>
      <c r="AN118" s="224"/>
      <c r="AO118" s="224"/>
      <c r="AP118" s="224"/>
      <c r="AQ118" s="224"/>
      <c r="AR118" s="224"/>
      <c r="AS118" s="224"/>
      <c r="AT118" s="224"/>
      <c r="AU118" s="224"/>
      <c r="AV118" s="224"/>
      <c r="AW118" s="224"/>
      <c r="AX118" s="224"/>
      <c r="AY118" s="224"/>
      <c r="AZ118" s="224"/>
      <c r="BA118" s="224"/>
      <c r="BB118" s="224"/>
      <c r="BC118" s="224"/>
      <c r="BD118" s="224"/>
      <c r="BE118" s="224"/>
      <c r="BF118" s="224"/>
      <c r="BG118" s="224"/>
      <c r="BH118" s="224"/>
      <c r="BI118" s="224"/>
      <c r="BJ118" s="224"/>
      <c r="BK118" s="224"/>
      <c r="BL118" s="224"/>
      <c r="BM118" s="224"/>
      <c r="BN118" s="224"/>
      <c r="BO118" s="224"/>
      <c r="BP118" s="224"/>
      <c r="BQ118" s="224"/>
      <c r="BR118" s="224"/>
      <c r="BS118" s="224"/>
      <c r="BT118" s="224"/>
      <c r="BU118" s="224"/>
      <c r="BV118" s="224"/>
      <c r="BW118" s="224"/>
      <c r="BX118" s="224"/>
      <c r="BY118" s="224"/>
      <c r="BZ118" s="224"/>
      <c r="CA118" s="224"/>
      <c r="CB118" s="224"/>
      <c r="CC118" s="224"/>
      <c r="CD118" s="224"/>
      <c r="CE118" s="224"/>
      <c r="CF118" s="224"/>
      <c r="CG118" s="224"/>
      <c r="CH118" s="224"/>
      <c r="CI118" s="224"/>
      <c r="CJ118" s="224"/>
      <c r="CK118" s="224"/>
      <c r="CL118" s="224"/>
      <c r="CM118" s="224"/>
      <c r="CN118" s="224"/>
      <c r="CO118" s="224"/>
      <c r="CP118" s="224"/>
      <c r="CQ118" s="224"/>
      <c r="CR118" s="224"/>
      <c r="CS118" s="224"/>
      <c r="CT118" s="224"/>
      <c r="CU118" s="224"/>
      <c r="CV118" s="224"/>
      <c r="CW118" s="224"/>
      <c r="CX118" s="224"/>
      <c r="CY118" s="224"/>
      <c r="CZ118" s="224"/>
      <c r="DA118" s="224"/>
      <c r="DB118" s="224"/>
      <c r="DC118" s="224"/>
      <c r="DD118" s="224"/>
      <c r="DE118" s="224"/>
      <c r="DF118" s="224"/>
      <c r="DG118" s="224"/>
      <c r="DH118" s="224"/>
      <c r="DI118" s="224"/>
      <c r="DJ118" s="224"/>
      <c r="DK118" s="224"/>
      <c r="DL118" s="224"/>
      <c r="DM118" s="224"/>
      <c r="DN118" s="224"/>
      <c r="DO118" s="224"/>
      <c r="DP118" s="224"/>
      <c r="DQ118" s="224"/>
      <c r="DR118" s="224"/>
      <c r="DS118" s="224"/>
      <c r="DT118" s="224"/>
      <c r="DU118" s="224"/>
      <c r="DV118" s="224"/>
      <c r="DW118" s="224"/>
      <c r="DX118" s="224"/>
      <c r="DY118" s="224"/>
      <c r="DZ118" s="224"/>
      <c r="EA118" s="224"/>
      <c r="EB118" s="224"/>
      <c r="EC118" s="224"/>
      <c r="ED118" s="224"/>
      <c r="EE118" s="224"/>
      <c r="EF118" s="224"/>
      <c r="EG118" s="224"/>
      <c r="EH118" s="224"/>
      <c r="EI118" s="224"/>
    </row>
    <row r="119" spans="1:139">
      <c r="A119" s="224"/>
      <c r="B119" s="222"/>
      <c r="C119" s="222"/>
      <c r="D119" s="222"/>
      <c r="E119" s="222"/>
      <c r="F119" s="222"/>
      <c r="G119" s="222"/>
      <c r="H119" s="222"/>
      <c r="I119" s="224"/>
      <c r="J119" s="224"/>
      <c r="K119" s="224"/>
      <c r="L119" s="224"/>
      <c r="M119" s="224"/>
      <c r="N119" s="224"/>
      <c r="O119" s="224"/>
      <c r="P119" s="224"/>
      <c r="Q119" s="224"/>
      <c r="R119" s="224"/>
      <c r="S119" s="224"/>
      <c r="T119" s="224"/>
      <c r="U119" s="224"/>
      <c r="V119" s="224"/>
      <c r="W119" s="224"/>
      <c r="X119" s="224"/>
      <c r="Y119" s="224"/>
      <c r="Z119" s="224"/>
      <c r="AA119" s="224"/>
      <c r="AB119" s="224"/>
      <c r="AC119" s="224"/>
      <c r="AD119" s="224"/>
      <c r="AE119" s="224"/>
      <c r="AF119" s="224"/>
      <c r="AG119" s="224"/>
      <c r="AH119" s="224"/>
      <c r="AI119" s="224"/>
      <c r="AJ119" s="224"/>
      <c r="AK119" s="224"/>
      <c r="AL119" s="224"/>
      <c r="AM119" s="224"/>
      <c r="AN119" s="224"/>
      <c r="AO119" s="224"/>
      <c r="AP119" s="224"/>
      <c r="AQ119" s="224"/>
      <c r="AR119" s="224"/>
      <c r="AS119" s="224"/>
      <c r="AT119" s="224"/>
      <c r="AU119" s="224"/>
      <c r="AV119" s="224"/>
      <c r="AW119" s="224"/>
      <c r="AX119" s="224"/>
      <c r="AY119" s="224"/>
      <c r="AZ119" s="224"/>
      <c r="BA119" s="224"/>
      <c r="BB119" s="224"/>
      <c r="BC119" s="224"/>
      <c r="BD119" s="224"/>
      <c r="BE119" s="224"/>
      <c r="BF119" s="224"/>
      <c r="BG119" s="224"/>
      <c r="BH119" s="224"/>
      <c r="BI119" s="224"/>
      <c r="BJ119" s="224"/>
      <c r="BK119" s="224"/>
      <c r="BL119" s="224"/>
      <c r="BM119" s="224"/>
      <c r="BN119" s="224"/>
      <c r="BO119" s="224"/>
      <c r="BP119" s="224"/>
      <c r="BQ119" s="224"/>
      <c r="BR119" s="224"/>
      <c r="BS119" s="224"/>
      <c r="BT119" s="224"/>
      <c r="BU119" s="224"/>
      <c r="BV119" s="224"/>
      <c r="BW119" s="224"/>
      <c r="BX119" s="224"/>
      <c r="BY119" s="224"/>
      <c r="BZ119" s="224"/>
      <c r="CA119" s="224"/>
      <c r="CB119" s="224"/>
      <c r="CC119" s="224"/>
      <c r="CD119" s="224"/>
      <c r="CE119" s="224"/>
      <c r="CF119" s="224"/>
      <c r="CG119" s="224"/>
      <c r="CH119" s="224"/>
      <c r="CI119" s="224"/>
      <c r="CJ119" s="224"/>
      <c r="CK119" s="224"/>
      <c r="CL119" s="224"/>
      <c r="CM119" s="224"/>
      <c r="CN119" s="224"/>
      <c r="CO119" s="224"/>
      <c r="CP119" s="224"/>
      <c r="CQ119" s="224"/>
      <c r="CR119" s="224"/>
      <c r="CS119" s="224"/>
      <c r="CT119" s="224"/>
      <c r="CU119" s="224"/>
      <c r="CV119" s="224"/>
      <c r="CW119" s="224"/>
      <c r="CX119" s="224"/>
      <c r="CY119" s="224"/>
      <c r="CZ119" s="224"/>
      <c r="DA119" s="224"/>
      <c r="DB119" s="224"/>
      <c r="DC119" s="224"/>
      <c r="DD119" s="224"/>
      <c r="DE119" s="224"/>
      <c r="DF119" s="224"/>
      <c r="DG119" s="224"/>
      <c r="DH119" s="224"/>
      <c r="DI119" s="224"/>
      <c r="DJ119" s="224"/>
      <c r="DK119" s="224"/>
      <c r="DL119" s="224"/>
      <c r="DM119" s="224"/>
      <c r="DN119" s="224"/>
      <c r="DO119" s="224"/>
      <c r="DP119" s="224"/>
      <c r="DQ119" s="224"/>
      <c r="DR119" s="224"/>
      <c r="DS119" s="224"/>
      <c r="DT119" s="224"/>
      <c r="DU119" s="224"/>
      <c r="DV119" s="224"/>
      <c r="DW119" s="224"/>
      <c r="DX119" s="224"/>
      <c r="DY119" s="224"/>
      <c r="DZ119" s="224"/>
      <c r="EA119" s="224"/>
      <c r="EB119" s="224"/>
      <c r="EC119" s="224"/>
      <c r="ED119" s="224"/>
      <c r="EE119" s="224"/>
      <c r="EF119" s="224"/>
      <c r="EG119" s="224"/>
      <c r="EH119" s="224"/>
      <c r="EI119" s="224"/>
    </row>
    <row r="120" spans="1:139">
      <c r="A120" s="224"/>
      <c r="B120" s="222"/>
      <c r="C120" s="222"/>
      <c r="D120" s="222"/>
      <c r="E120" s="222"/>
      <c r="F120" s="222"/>
      <c r="G120" s="222"/>
      <c r="H120" s="222"/>
      <c r="I120" s="224"/>
      <c r="J120" s="224"/>
      <c r="K120" s="224"/>
      <c r="L120" s="224"/>
      <c r="M120" s="224"/>
      <c r="N120" s="224"/>
      <c r="O120" s="224"/>
      <c r="P120" s="224"/>
      <c r="Q120" s="224"/>
      <c r="R120" s="224"/>
      <c r="S120" s="224"/>
      <c r="T120" s="224"/>
      <c r="U120" s="224"/>
      <c r="V120" s="224"/>
      <c r="W120" s="224"/>
      <c r="X120" s="224"/>
      <c r="Y120" s="224"/>
      <c r="Z120" s="224"/>
      <c r="AA120" s="224"/>
      <c r="AB120" s="224"/>
      <c r="AC120" s="224"/>
      <c r="AD120" s="224"/>
      <c r="AE120" s="224"/>
      <c r="AF120" s="224"/>
      <c r="AG120" s="224"/>
      <c r="AH120" s="224"/>
      <c r="AI120" s="224"/>
      <c r="AJ120" s="224"/>
      <c r="AK120" s="224"/>
      <c r="AL120" s="224"/>
      <c r="AM120" s="224"/>
      <c r="AN120" s="224"/>
      <c r="AO120" s="224"/>
      <c r="AP120" s="224"/>
      <c r="AQ120" s="224"/>
      <c r="AR120" s="224"/>
      <c r="AS120" s="224"/>
      <c r="AT120" s="224"/>
      <c r="AU120" s="224"/>
      <c r="AV120" s="224"/>
      <c r="AW120" s="224"/>
      <c r="AX120" s="224"/>
      <c r="AY120" s="224"/>
      <c r="AZ120" s="224"/>
      <c r="BA120" s="224"/>
      <c r="BB120" s="224"/>
      <c r="BC120" s="224"/>
      <c r="BD120" s="224"/>
      <c r="BE120" s="224"/>
      <c r="BF120" s="224"/>
      <c r="BG120" s="224"/>
      <c r="BH120" s="224"/>
      <c r="BI120" s="224"/>
      <c r="BJ120" s="224"/>
      <c r="BK120" s="224"/>
      <c r="BL120" s="224"/>
      <c r="BM120" s="224"/>
      <c r="BN120" s="224"/>
      <c r="BO120" s="224"/>
      <c r="BP120" s="224"/>
      <c r="BQ120" s="224"/>
      <c r="BR120" s="224"/>
      <c r="BS120" s="224"/>
      <c r="BT120" s="224"/>
      <c r="BU120" s="224"/>
      <c r="BV120" s="224"/>
      <c r="BW120" s="224"/>
      <c r="BX120" s="224"/>
      <c r="BY120" s="224"/>
      <c r="BZ120" s="224"/>
      <c r="CA120" s="224"/>
      <c r="CB120" s="224"/>
      <c r="CC120" s="224"/>
      <c r="CD120" s="224"/>
      <c r="CE120" s="224"/>
      <c r="CF120" s="224"/>
      <c r="CG120" s="224"/>
      <c r="CH120" s="224"/>
      <c r="CI120" s="224"/>
      <c r="CJ120" s="224"/>
      <c r="CK120" s="224"/>
      <c r="CL120" s="224"/>
      <c r="CM120" s="224"/>
      <c r="CN120" s="224"/>
      <c r="CO120" s="224"/>
      <c r="CP120" s="224"/>
      <c r="CQ120" s="224"/>
      <c r="CR120" s="224"/>
      <c r="CS120" s="224"/>
      <c r="CT120" s="224"/>
      <c r="CU120" s="224"/>
      <c r="CV120" s="224"/>
      <c r="CW120" s="224"/>
      <c r="CX120" s="224"/>
      <c r="CY120" s="224"/>
      <c r="CZ120" s="224"/>
      <c r="DA120" s="224"/>
      <c r="DB120" s="224"/>
      <c r="DC120" s="224"/>
      <c r="DD120" s="224"/>
      <c r="DE120" s="224"/>
      <c r="DF120" s="224"/>
      <c r="DG120" s="224"/>
      <c r="DH120" s="224"/>
      <c r="DI120" s="224"/>
      <c r="DJ120" s="224"/>
      <c r="DK120" s="224"/>
      <c r="DL120" s="224"/>
      <c r="DM120" s="224"/>
      <c r="DN120" s="224"/>
      <c r="DO120" s="224"/>
      <c r="DP120" s="224"/>
      <c r="DQ120" s="224"/>
      <c r="DR120" s="224"/>
      <c r="DS120" s="224"/>
      <c r="DT120" s="224"/>
      <c r="DU120" s="224"/>
      <c r="DV120" s="224"/>
      <c r="DW120" s="224"/>
      <c r="DX120" s="224"/>
      <c r="DY120" s="224"/>
      <c r="DZ120" s="224"/>
      <c r="EA120" s="224"/>
      <c r="EB120" s="224"/>
      <c r="EC120" s="224"/>
      <c r="ED120" s="224"/>
      <c r="EE120" s="224"/>
      <c r="EF120" s="224"/>
      <c r="EG120" s="224"/>
      <c r="EH120" s="224"/>
      <c r="EI120" s="224"/>
    </row>
    <row r="121" spans="1:139">
      <c r="A121" s="224"/>
      <c r="B121" s="222"/>
      <c r="C121" s="222"/>
      <c r="D121" s="222"/>
      <c r="E121" s="222"/>
      <c r="F121" s="222"/>
      <c r="G121" s="222"/>
      <c r="H121" s="222"/>
      <c r="I121" s="224"/>
      <c r="J121" s="224"/>
      <c r="K121" s="224"/>
      <c r="L121" s="224"/>
      <c r="M121" s="224"/>
      <c r="N121" s="224"/>
      <c r="O121" s="224"/>
      <c r="P121" s="224"/>
      <c r="Q121" s="224"/>
      <c r="R121" s="224"/>
      <c r="S121" s="224"/>
      <c r="T121" s="224"/>
      <c r="U121" s="224"/>
      <c r="V121" s="224"/>
      <c r="W121" s="224"/>
      <c r="X121" s="224"/>
      <c r="Y121" s="224"/>
      <c r="Z121" s="224"/>
      <c r="AA121" s="224"/>
      <c r="AB121" s="224"/>
      <c r="AC121" s="224"/>
      <c r="AD121" s="224"/>
      <c r="AE121" s="224"/>
      <c r="AF121" s="224"/>
      <c r="AG121" s="224"/>
      <c r="AH121" s="224"/>
      <c r="AI121" s="224"/>
      <c r="AJ121" s="224"/>
      <c r="AK121" s="224"/>
      <c r="AL121" s="224"/>
      <c r="AM121" s="224"/>
      <c r="AN121" s="224"/>
      <c r="AO121" s="224"/>
      <c r="AP121" s="224"/>
      <c r="AQ121" s="224"/>
      <c r="AR121" s="224"/>
      <c r="AS121" s="224"/>
      <c r="AT121" s="224"/>
      <c r="AU121" s="224"/>
      <c r="AV121" s="224"/>
      <c r="AW121" s="224"/>
      <c r="AX121" s="224"/>
      <c r="AY121" s="224"/>
      <c r="AZ121" s="224"/>
      <c r="BA121" s="224"/>
      <c r="BB121" s="224"/>
      <c r="BC121" s="224"/>
      <c r="BD121" s="224"/>
      <c r="BE121" s="224"/>
      <c r="BF121" s="224"/>
      <c r="BG121" s="224"/>
      <c r="BH121" s="224"/>
      <c r="BI121" s="224"/>
      <c r="BJ121" s="224"/>
      <c r="BK121" s="224"/>
      <c r="BL121" s="224"/>
      <c r="BM121" s="224"/>
      <c r="BN121" s="224"/>
      <c r="BO121" s="224"/>
      <c r="BP121" s="224"/>
      <c r="BQ121" s="224"/>
      <c r="BR121" s="224"/>
      <c r="BS121" s="224"/>
      <c r="BT121" s="224"/>
      <c r="BU121" s="224"/>
      <c r="BV121" s="224"/>
      <c r="BW121" s="224"/>
      <c r="BX121" s="224"/>
      <c r="BY121" s="224"/>
      <c r="BZ121" s="224"/>
      <c r="CA121" s="224"/>
      <c r="CB121" s="224"/>
      <c r="CC121" s="224"/>
      <c r="CD121" s="224"/>
      <c r="CE121" s="224"/>
      <c r="CF121" s="224"/>
      <c r="CG121" s="224"/>
      <c r="CH121" s="224"/>
      <c r="CI121" s="224"/>
      <c r="CJ121" s="224"/>
      <c r="CK121" s="224"/>
      <c r="CL121" s="224"/>
      <c r="CM121" s="224"/>
      <c r="CN121" s="224"/>
      <c r="CO121" s="224"/>
      <c r="CP121" s="224"/>
      <c r="CQ121" s="224"/>
      <c r="CR121" s="224"/>
      <c r="CS121" s="224"/>
      <c r="CT121" s="224"/>
      <c r="CU121" s="224"/>
      <c r="CV121" s="224"/>
      <c r="CW121" s="224"/>
      <c r="CX121" s="224"/>
      <c r="CY121" s="224"/>
      <c r="CZ121" s="224"/>
      <c r="DA121" s="224"/>
      <c r="DB121" s="224"/>
      <c r="DC121" s="224"/>
      <c r="DD121" s="224"/>
      <c r="DE121" s="224"/>
      <c r="DF121" s="224"/>
      <c r="DG121" s="224"/>
      <c r="DH121" s="224"/>
      <c r="DI121" s="224"/>
      <c r="DJ121" s="224"/>
      <c r="DK121" s="224"/>
      <c r="DL121" s="224"/>
      <c r="DM121" s="224"/>
      <c r="DN121" s="224"/>
      <c r="DO121" s="224"/>
      <c r="DP121" s="224"/>
      <c r="DQ121" s="224"/>
      <c r="DR121" s="224"/>
      <c r="DS121" s="224"/>
      <c r="DT121" s="224"/>
      <c r="DU121" s="224"/>
      <c r="DV121" s="224"/>
      <c r="DW121" s="224"/>
      <c r="DX121" s="224"/>
      <c r="DY121" s="224"/>
      <c r="DZ121" s="224"/>
      <c r="EA121" s="224"/>
      <c r="EB121" s="224"/>
      <c r="EC121" s="224"/>
      <c r="ED121" s="224"/>
      <c r="EE121" s="224"/>
      <c r="EF121" s="224"/>
      <c r="EG121" s="224"/>
      <c r="EH121" s="224"/>
      <c r="EI121" s="224"/>
    </row>
    <row r="122" spans="1:139">
      <c r="A122" s="224"/>
      <c r="B122" s="222"/>
      <c r="C122" s="222"/>
      <c r="D122" s="222"/>
      <c r="E122" s="222"/>
      <c r="F122" s="222"/>
      <c r="G122" s="222"/>
      <c r="H122" s="222"/>
      <c r="I122" s="224"/>
      <c r="J122" s="224"/>
      <c r="K122" s="224"/>
      <c r="L122" s="224"/>
      <c r="M122" s="224"/>
      <c r="N122" s="224"/>
      <c r="O122" s="224"/>
      <c r="P122" s="224"/>
      <c r="Q122" s="224"/>
      <c r="R122" s="224"/>
      <c r="S122" s="224"/>
      <c r="T122" s="224"/>
      <c r="U122" s="224"/>
      <c r="V122" s="224"/>
      <c r="W122" s="224"/>
      <c r="X122" s="224"/>
      <c r="Y122" s="224"/>
      <c r="Z122" s="224"/>
      <c r="AA122" s="224"/>
      <c r="AB122" s="224"/>
      <c r="AC122" s="224"/>
      <c r="AD122" s="224"/>
      <c r="AE122" s="224"/>
      <c r="AF122" s="224"/>
      <c r="AG122" s="224"/>
      <c r="AH122" s="224"/>
      <c r="AI122" s="224"/>
      <c r="AJ122" s="224"/>
      <c r="AK122" s="224"/>
      <c r="AL122" s="224"/>
      <c r="AM122" s="224"/>
      <c r="AN122" s="224"/>
      <c r="AO122" s="224"/>
      <c r="AP122" s="224"/>
      <c r="AQ122" s="224"/>
      <c r="AR122" s="224"/>
      <c r="AS122" s="224"/>
      <c r="AT122" s="224"/>
      <c r="AU122" s="224"/>
      <c r="AV122" s="224"/>
      <c r="AW122" s="224"/>
      <c r="AX122" s="224"/>
      <c r="AY122" s="224"/>
      <c r="AZ122" s="224"/>
      <c r="BA122" s="224"/>
      <c r="BB122" s="224"/>
      <c r="BC122" s="224"/>
      <c r="BD122" s="224"/>
      <c r="BE122" s="224"/>
      <c r="BF122" s="224"/>
      <c r="BG122" s="224"/>
      <c r="BH122" s="224"/>
      <c r="BI122" s="224"/>
      <c r="BJ122" s="224"/>
      <c r="BK122" s="224"/>
      <c r="BL122" s="224"/>
      <c r="BM122" s="224"/>
      <c r="BN122" s="224"/>
      <c r="BO122" s="224"/>
      <c r="BP122" s="224"/>
      <c r="BQ122" s="224"/>
      <c r="BR122" s="224"/>
      <c r="BS122" s="224"/>
      <c r="BT122" s="224"/>
      <c r="BU122" s="224"/>
      <c r="BV122" s="224"/>
      <c r="BW122" s="224"/>
      <c r="BX122" s="224"/>
      <c r="BY122" s="224"/>
      <c r="BZ122" s="224"/>
      <c r="CA122" s="224"/>
      <c r="CB122" s="224"/>
      <c r="CC122" s="224"/>
      <c r="CD122" s="224"/>
      <c r="CE122" s="224"/>
      <c r="CF122" s="224"/>
      <c r="CG122" s="224"/>
      <c r="CH122" s="224"/>
      <c r="CI122" s="224"/>
      <c r="CJ122" s="224"/>
      <c r="CK122" s="224"/>
      <c r="CL122" s="224"/>
      <c r="CM122" s="224"/>
      <c r="CN122" s="224"/>
      <c r="CO122" s="224"/>
      <c r="CP122" s="224"/>
      <c r="CQ122" s="224"/>
      <c r="CR122" s="224"/>
      <c r="CS122" s="224"/>
      <c r="CT122" s="224"/>
      <c r="CU122" s="224"/>
      <c r="CV122" s="224"/>
      <c r="CW122" s="224"/>
      <c r="CX122" s="224"/>
      <c r="CY122" s="224"/>
      <c r="CZ122" s="224"/>
      <c r="DA122" s="224"/>
      <c r="DB122" s="224"/>
      <c r="DC122" s="224"/>
      <c r="DD122" s="224"/>
      <c r="DE122" s="224"/>
      <c r="DF122" s="224"/>
      <c r="DG122" s="224"/>
      <c r="DH122" s="224"/>
      <c r="DI122" s="224"/>
      <c r="DJ122" s="224"/>
      <c r="DK122" s="224"/>
      <c r="DL122" s="224"/>
      <c r="DM122" s="224"/>
      <c r="DN122" s="224"/>
      <c r="DO122" s="224"/>
      <c r="DP122" s="224"/>
      <c r="DQ122" s="224"/>
      <c r="DR122" s="224"/>
      <c r="DS122" s="224"/>
      <c r="DT122" s="224"/>
      <c r="DU122" s="224"/>
      <c r="DV122" s="224"/>
      <c r="DW122" s="224"/>
      <c r="DX122" s="224"/>
      <c r="DY122" s="224"/>
      <c r="DZ122" s="224"/>
      <c r="EA122" s="224"/>
      <c r="EB122" s="224"/>
      <c r="EC122" s="224"/>
      <c r="ED122" s="224"/>
      <c r="EE122" s="224"/>
      <c r="EF122" s="224"/>
      <c r="EG122" s="224"/>
      <c r="EH122" s="224"/>
      <c r="EI122" s="224"/>
    </row>
    <row r="123" spans="1:139">
      <c r="A123" s="224"/>
      <c r="B123" s="222"/>
      <c r="C123" s="222"/>
      <c r="D123" s="222"/>
      <c r="E123" s="222"/>
      <c r="F123" s="222"/>
      <c r="G123" s="222"/>
      <c r="H123" s="222"/>
      <c r="I123" s="224"/>
      <c r="J123" s="224"/>
      <c r="K123" s="224"/>
      <c r="L123" s="224"/>
      <c r="M123" s="224"/>
      <c r="N123" s="224"/>
      <c r="O123" s="224"/>
      <c r="P123" s="224"/>
      <c r="Q123" s="224"/>
      <c r="R123" s="224"/>
      <c r="S123" s="224"/>
      <c r="T123" s="224"/>
      <c r="U123" s="224"/>
      <c r="V123" s="224"/>
      <c r="W123" s="224"/>
      <c r="X123" s="224"/>
      <c r="Y123" s="224"/>
      <c r="Z123" s="224"/>
      <c r="AA123" s="224"/>
      <c r="AB123" s="224"/>
      <c r="AC123" s="224"/>
      <c r="AD123" s="224"/>
      <c r="AE123" s="224"/>
      <c r="AF123" s="224"/>
      <c r="AG123" s="224"/>
      <c r="AH123" s="224"/>
      <c r="AI123" s="224"/>
      <c r="AJ123" s="224"/>
      <c r="AK123" s="224"/>
      <c r="AL123" s="224"/>
      <c r="AM123" s="224"/>
      <c r="AN123" s="224"/>
      <c r="AO123" s="224"/>
      <c r="AP123" s="224"/>
      <c r="AQ123" s="224"/>
      <c r="AR123" s="224"/>
      <c r="AS123" s="224"/>
      <c r="AT123" s="224"/>
      <c r="AU123" s="224"/>
      <c r="AV123" s="224"/>
      <c r="AW123" s="224"/>
      <c r="AX123" s="224"/>
      <c r="AY123" s="224"/>
      <c r="AZ123" s="224"/>
      <c r="BA123" s="224"/>
      <c r="BB123" s="224"/>
      <c r="BC123" s="224"/>
      <c r="BD123" s="224"/>
      <c r="BE123" s="224"/>
      <c r="BF123" s="224"/>
      <c r="BG123" s="224"/>
      <c r="BH123" s="224"/>
      <c r="BI123" s="224"/>
      <c r="BJ123" s="224"/>
      <c r="BK123" s="224"/>
      <c r="BL123" s="224"/>
      <c r="BM123" s="224"/>
      <c r="BN123" s="224"/>
      <c r="BO123" s="224"/>
      <c r="BP123" s="224"/>
      <c r="BQ123" s="224"/>
      <c r="BR123" s="224"/>
      <c r="BS123" s="224"/>
      <c r="BT123" s="224"/>
      <c r="BU123" s="224"/>
      <c r="BV123" s="224"/>
      <c r="BW123" s="224"/>
      <c r="BX123" s="224"/>
      <c r="BY123" s="224"/>
      <c r="BZ123" s="224"/>
      <c r="CA123" s="224"/>
      <c r="CB123" s="224"/>
      <c r="CC123" s="224"/>
      <c r="CD123" s="224"/>
      <c r="CE123" s="224"/>
      <c r="CF123" s="224"/>
      <c r="CG123" s="224"/>
      <c r="CH123" s="224"/>
      <c r="CI123" s="224"/>
      <c r="CJ123" s="224"/>
      <c r="CK123" s="224"/>
      <c r="CL123" s="224"/>
      <c r="CM123" s="224"/>
      <c r="CN123" s="224"/>
      <c r="CO123" s="224"/>
      <c r="CP123" s="224"/>
      <c r="CQ123" s="224"/>
      <c r="CR123" s="224"/>
      <c r="CS123" s="224"/>
      <c r="CT123" s="224"/>
      <c r="CU123" s="224"/>
      <c r="CV123" s="224"/>
      <c r="CW123" s="224"/>
      <c r="CX123" s="224"/>
      <c r="CY123" s="224"/>
      <c r="CZ123" s="224"/>
      <c r="DA123" s="224"/>
      <c r="DB123" s="224"/>
      <c r="DC123" s="224"/>
      <c r="DD123" s="224"/>
      <c r="DE123" s="224"/>
      <c r="DF123" s="224"/>
      <c r="DG123" s="224"/>
      <c r="DH123" s="224"/>
      <c r="DI123" s="224"/>
      <c r="DJ123" s="224"/>
      <c r="DK123" s="224"/>
      <c r="DL123" s="224"/>
      <c r="DM123" s="224"/>
      <c r="DN123" s="224"/>
      <c r="DO123" s="224"/>
      <c r="DP123" s="224"/>
      <c r="DQ123" s="224"/>
      <c r="DR123" s="224"/>
      <c r="DS123" s="224"/>
      <c r="DT123" s="224"/>
      <c r="DU123" s="224"/>
      <c r="DV123" s="224"/>
      <c r="DW123" s="224"/>
      <c r="DX123" s="224"/>
      <c r="DY123" s="224"/>
      <c r="DZ123" s="224"/>
      <c r="EA123" s="224"/>
      <c r="EB123" s="224"/>
      <c r="EC123" s="224"/>
      <c r="ED123" s="224"/>
      <c r="EE123" s="224"/>
      <c r="EF123" s="224"/>
      <c r="EG123" s="224"/>
      <c r="EH123" s="224"/>
      <c r="EI123" s="224"/>
    </row>
    <row r="124" spans="1:139">
      <c r="A124" s="224"/>
      <c r="B124" s="222"/>
      <c r="C124" s="222"/>
      <c r="D124" s="222"/>
      <c r="E124" s="222"/>
      <c r="F124" s="222"/>
      <c r="G124" s="222"/>
      <c r="H124" s="222"/>
      <c r="I124" s="224"/>
      <c r="J124" s="224"/>
      <c r="K124" s="224"/>
      <c r="L124" s="224"/>
      <c r="M124" s="224"/>
      <c r="N124" s="224"/>
      <c r="O124" s="224"/>
      <c r="P124" s="224"/>
      <c r="Q124" s="224"/>
      <c r="R124" s="224"/>
      <c r="S124" s="224"/>
      <c r="T124" s="224"/>
      <c r="U124" s="224"/>
      <c r="V124" s="224"/>
      <c r="W124" s="224"/>
      <c r="X124" s="224"/>
      <c r="Y124" s="224"/>
      <c r="Z124" s="224"/>
      <c r="AA124" s="224"/>
      <c r="AB124" s="224"/>
      <c r="AC124" s="224"/>
      <c r="AD124" s="224"/>
      <c r="AE124" s="224"/>
      <c r="AF124" s="224"/>
      <c r="AG124" s="224"/>
      <c r="AH124" s="224"/>
      <c r="AI124" s="224"/>
      <c r="AJ124" s="224"/>
      <c r="AK124" s="224"/>
      <c r="AL124" s="224"/>
      <c r="AM124" s="224"/>
      <c r="AN124" s="224"/>
      <c r="AO124" s="224"/>
      <c r="AP124" s="224"/>
      <c r="AQ124" s="224"/>
      <c r="AR124" s="224"/>
      <c r="AS124" s="224"/>
      <c r="AT124" s="224"/>
      <c r="AU124" s="224"/>
      <c r="AV124" s="224"/>
      <c r="AW124" s="224"/>
      <c r="AX124" s="224"/>
      <c r="AY124" s="224"/>
      <c r="AZ124" s="224"/>
      <c r="BA124" s="224"/>
      <c r="BB124" s="224"/>
      <c r="BC124" s="224"/>
      <c r="BD124" s="224"/>
      <c r="BE124" s="224"/>
      <c r="BF124" s="224"/>
      <c r="BG124" s="224"/>
      <c r="BH124" s="224"/>
      <c r="BI124" s="224"/>
      <c r="BJ124" s="224"/>
      <c r="BK124" s="224"/>
      <c r="BL124" s="224"/>
      <c r="BM124" s="224"/>
      <c r="BN124" s="224"/>
      <c r="BO124" s="224"/>
      <c r="BP124" s="224"/>
      <c r="BQ124" s="224"/>
      <c r="BR124" s="224"/>
      <c r="BS124" s="224"/>
      <c r="BT124" s="224"/>
      <c r="BU124" s="224"/>
      <c r="BV124" s="224"/>
      <c r="BW124" s="224"/>
      <c r="BX124" s="224"/>
      <c r="BY124" s="224"/>
      <c r="BZ124" s="224"/>
      <c r="CA124" s="224"/>
      <c r="CB124" s="224"/>
      <c r="CC124" s="224"/>
      <c r="CD124" s="224"/>
      <c r="CE124" s="224"/>
      <c r="CF124" s="224"/>
      <c r="CG124" s="224"/>
      <c r="CH124" s="224"/>
      <c r="CI124" s="224"/>
      <c r="CJ124" s="224"/>
      <c r="CK124" s="224"/>
      <c r="CL124" s="224"/>
      <c r="CM124" s="224"/>
      <c r="CN124" s="224"/>
      <c r="CO124" s="224"/>
      <c r="CP124" s="224"/>
      <c r="CQ124" s="224"/>
      <c r="CR124" s="224"/>
      <c r="CS124" s="224"/>
      <c r="CT124" s="224"/>
      <c r="CU124" s="224"/>
      <c r="CV124" s="224"/>
      <c r="CW124" s="224"/>
      <c r="CX124" s="224"/>
      <c r="CY124" s="224"/>
      <c r="CZ124" s="224"/>
      <c r="DA124" s="224"/>
      <c r="DB124" s="224"/>
      <c r="DC124" s="224"/>
      <c r="DD124" s="224"/>
      <c r="DE124" s="224"/>
      <c r="DF124" s="224"/>
      <c r="DG124" s="224"/>
      <c r="DH124" s="224"/>
      <c r="DI124" s="224"/>
      <c r="DJ124" s="224"/>
      <c r="DK124" s="224"/>
      <c r="DL124" s="224"/>
      <c r="DM124" s="224"/>
      <c r="DN124" s="224"/>
      <c r="DO124" s="224"/>
      <c r="DP124" s="224"/>
      <c r="DQ124" s="224"/>
      <c r="DR124" s="224"/>
      <c r="DS124" s="224"/>
      <c r="DT124" s="224"/>
      <c r="DU124" s="224"/>
      <c r="DV124" s="224"/>
      <c r="DW124" s="224"/>
      <c r="DX124" s="224"/>
      <c r="DY124" s="224"/>
      <c r="DZ124" s="224"/>
      <c r="EA124" s="224"/>
      <c r="EB124" s="224"/>
      <c r="EC124" s="224"/>
      <c r="ED124" s="224"/>
      <c r="EE124" s="224"/>
      <c r="EF124" s="224"/>
      <c r="EG124" s="224"/>
      <c r="EH124" s="224"/>
      <c r="EI124" s="224"/>
    </row>
    <row r="125" spans="1:139">
      <c r="A125" s="224"/>
      <c r="B125" s="222"/>
      <c r="C125" s="222"/>
      <c r="D125" s="222"/>
      <c r="E125" s="222"/>
      <c r="F125" s="222"/>
      <c r="G125" s="222"/>
      <c r="H125" s="222"/>
      <c r="I125" s="224"/>
      <c r="J125" s="224"/>
      <c r="K125" s="224"/>
      <c r="L125" s="224"/>
      <c r="M125" s="224"/>
      <c r="N125" s="224"/>
      <c r="O125" s="224"/>
      <c r="P125" s="224"/>
      <c r="Q125" s="224"/>
      <c r="R125" s="224"/>
      <c r="S125" s="224"/>
      <c r="T125" s="224"/>
      <c r="U125" s="224"/>
      <c r="V125" s="224"/>
      <c r="W125" s="224"/>
      <c r="X125" s="224"/>
      <c r="Y125" s="224"/>
      <c r="Z125" s="224"/>
      <c r="AA125" s="224"/>
      <c r="AB125" s="224"/>
      <c r="AC125" s="224"/>
      <c r="AD125" s="224"/>
      <c r="AE125" s="224"/>
      <c r="AF125" s="224"/>
      <c r="AG125" s="224"/>
      <c r="AH125" s="224"/>
      <c r="AI125" s="224"/>
      <c r="AJ125" s="224"/>
      <c r="AK125" s="224"/>
      <c r="AL125" s="224"/>
      <c r="AM125" s="224"/>
      <c r="AN125" s="224"/>
      <c r="AO125" s="224"/>
      <c r="AP125" s="224"/>
      <c r="AQ125" s="224"/>
      <c r="AR125" s="224"/>
      <c r="AS125" s="224"/>
      <c r="AT125" s="224"/>
      <c r="AU125" s="224"/>
      <c r="AV125" s="224"/>
      <c r="AW125" s="224"/>
      <c r="AX125" s="224"/>
      <c r="AY125" s="224"/>
      <c r="AZ125" s="224"/>
      <c r="BA125" s="224"/>
      <c r="BB125" s="224"/>
      <c r="BC125" s="224"/>
      <c r="BD125" s="224"/>
      <c r="BE125" s="224"/>
      <c r="BF125" s="224"/>
      <c r="BG125" s="224"/>
      <c r="BH125" s="224"/>
      <c r="BI125" s="224"/>
      <c r="BJ125" s="224"/>
      <c r="BK125" s="224"/>
      <c r="BL125" s="224"/>
      <c r="BM125" s="224"/>
      <c r="BN125" s="224"/>
      <c r="BO125" s="224"/>
      <c r="BP125" s="224"/>
      <c r="BQ125" s="224"/>
      <c r="BR125" s="224"/>
      <c r="BS125" s="224"/>
      <c r="BT125" s="224"/>
      <c r="BU125" s="224"/>
      <c r="BV125" s="224"/>
      <c r="BW125" s="224"/>
      <c r="BX125" s="224"/>
      <c r="BY125" s="224"/>
      <c r="BZ125" s="224"/>
      <c r="CA125" s="224"/>
      <c r="CB125" s="224"/>
      <c r="CC125" s="224"/>
      <c r="CD125" s="224"/>
      <c r="CE125" s="224"/>
      <c r="CF125" s="224"/>
      <c r="CG125" s="224"/>
      <c r="CH125" s="224"/>
      <c r="CI125" s="224"/>
      <c r="CJ125" s="224"/>
      <c r="CK125" s="224"/>
      <c r="CL125" s="224"/>
      <c r="CM125" s="224"/>
      <c r="CN125" s="224"/>
      <c r="CO125" s="224"/>
      <c r="CP125" s="224"/>
      <c r="CQ125" s="224"/>
      <c r="CR125" s="224"/>
      <c r="CS125" s="224"/>
      <c r="CT125" s="224"/>
      <c r="CU125" s="224"/>
      <c r="CV125" s="224"/>
      <c r="CW125" s="224"/>
      <c r="CX125" s="224"/>
      <c r="CY125" s="224"/>
      <c r="CZ125" s="224"/>
      <c r="DA125" s="224"/>
      <c r="DB125" s="224"/>
      <c r="DC125" s="224"/>
      <c r="DD125" s="224"/>
      <c r="DE125" s="224"/>
      <c r="DF125" s="224"/>
      <c r="DG125" s="224"/>
      <c r="DH125" s="224"/>
      <c r="DI125" s="224"/>
      <c r="DJ125" s="224"/>
      <c r="DK125" s="224"/>
      <c r="DL125" s="224"/>
      <c r="DM125" s="224"/>
      <c r="DN125" s="224"/>
      <c r="DO125" s="224"/>
      <c r="DP125" s="224"/>
      <c r="DQ125" s="224"/>
      <c r="DR125" s="224"/>
      <c r="DS125" s="224"/>
      <c r="DT125" s="224"/>
      <c r="DU125" s="224"/>
      <c r="DV125" s="224"/>
      <c r="DW125" s="224"/>
      <c r="DX125" s="224"/>
      <c r="DY125" s="224"/>
      <c r="DZ125" s="224"/>
      <c r="EA125" s="224"/>
      <c r="EB125" s="224"/>
      <c r="EC125" s="224"/>
      <c r="ED125" s="224"/>
      <c r="EE125" s="224"/>
      <c r="EF125" s="224"/>
      <c r="EG125" s="224"/>
      <c r="EH125" s="224"/>
      <c r="EI125" s="224"/>
    </row>
    <row r="126" spans="1:139">
      <c r="A126" s="224"/>
      <c r="B126" s="222"/>
      <c r="C126" s="222"/>
      <c r="D126" s="222"/>
      <c r="E126" s="222"/>
      <c r="F126" s="222"/>
      <c r="G126" s="222"/>
      <c r="H126" s="222"/>
      <c r="I126" s="224"/>
      <c r="J126" s="224"/>
      <c r="K126" s="224"/>
      <c r="L126" s="224"/>
      <c r="M126" s="224"/>
      <c r="N126" s="224"/>
      <c r="O126" s="224"/>
      <c r="P126" s="224"/>
      <c r="Q126" s="224"/>
      <c r="R126" s="224"/>
      <c r="S126" s="224"/>
      <c r="T126" s="224"/>
      <c r="U126" s="224"/>
      <c r="V126" s="224"/>
      <c r="W126" s="224"/>
      <c r="X126" s="224"/>
      <c r="Y126" s="224"/>
      <c r="Z126" s="224"/>
      <c r="AA126" s="224"/>
      <c r="AB126" s="224"/>
      <c r="AC126" s="224"/>
      <c r="AD126" s="224"/>
      <c r="AE126" s="224"/>
      <c r="AF126" s="224"/>
      <c r="AG126" s="224"/>
      <c r="AH126" s="224"/>
      <c r="AI126" s="224"/>
      <c r="AJ126" s="224"/>
      <c r="AK126" s="224"/>
      <c r="AL126" s="224"/>
      <c r="AM126" s="224"/>
      <c r="AN126" s="224"/>
      <c r="AO126" s="224"/>
      <c r="AP126" s="224"/>
      <c r="AQ126" s="224"/>
      <c r="AR126" s="224"/>
      <c r="AS126" s="224"/>
      <c r="AT126" s="224"/>
      <c r="AU126" s="224"/>
      <c r="AV126" s="224"/>
      <c r="AW126" s="224"/>
      <c r="AX126" s="224"/>
      <c r="AY126" s="224"/>
      <c r="AZ126" s="224"/>
      <c r="BA126" s="224"/>
      <c r="BB126" s="224"/>
      <c r="BC126" s="224"/>
      <c r="BD126" s="224"/>
      <c r="BE126" s="224"/>
      <c r="BF126" s="224"/>
      <c r="BG126" s="224"/>
      <c r="BH126" s="224"/>
      <c r="BI126" s="224"/>
      <c r="BJ126" s="224"/>
      <c r="BK126" s="224"/>
      <c r="BL126" s="224"/>
      <c r="BM126" s="224"/>
      <c r="BN126" s="224"/>
      <c r="BO126" s="224"/>
      <c r="BP126" s="224"/>
      <c r="BQ126" s="224"/>
      <c r="BR126" s="224"/>
      <c r="BS126" s="224"/>
      <c r="BT126" s="224"/>
      <c r="BU126" s="224"/>
      <c r="BV126" s="224"/>
      <c r="BW126" s="224"/>
      <c r="BX126" s="224"/>
      <c r="BY126" s="224"/>
      <c r="BZ126" s="224"/>
      <c r="CA126" s="224"/>
      <c r="CB126" s="224"/>
      <c r="CC126" s="224"/>
      <c r="CD126" s="224"/>
      <c r="CE126" s="224"/>
      <c r="CF126" s="224"/>
      <c r="CG126" s="224"/>
      <c r="CH126" s="224"/>
      <c r="CI126" s="224"/>
      <c r="CJ126" s="224"/>
      <c r="CK126" s="224"/>
      <c r="CL126" s="224"/>
      <c r="CM126" s="224"/>
      <c r="CN126" s="224"/>
      <c r="CO126" s="224"/>
      <c r="CP126" s="224"/>
      <c r="CQ126" s="224"/>
      <c r="CR126" s="224"/>
      <c r="CS126" s="224"/>
      <c r="CT126" s="224"/>
      <c r="CU126" s="224"/>
      <c r="CV126" s="224"/>
      <c r="CW126" s="224"/>
      <c r="CX126" s="224"/>
      <c r="CY126" s="224"/>
      <c r="CZ126" s="224"/>
      <c r="DA126" s="224"/>
      <c r="DB126" s="224"/>
      <c r="DC126" s="224"/>
      <c r="DD126" s="224"/>
      <c r="DE126" s="224"/>
      <c r="DF126" s="224"/>
      <c r="DG126" s="224"/>
      <c r="DH126" s="224"/>
      <c r="DI126" s="224"/>
      <c r="DJ126" s="224"/>
      <c r="DK126" s="224"/>
      <c r="DL126" s="224"/>
      <c r="DM126" s="224"/>
      <c r="DN126" s="224"/>
      <c r="DO126" s="224"/>
      <c r="DP126" s="224"/>
      <c r="DQ126" s="224"/>
      <c r="DR126" s="224"/>
      <c r="DS126" s="224"/>
      <c r="DT126" s="224"/>
      <c r="DU126" s="224"/>
      <c r="DV126" s="224"/>
      <c r="DW126" s="224"/>
      <c r="DX126" s="224"/>
      <c r="DY126" s="224"/>
      <c r="DZ126" s="224"/>
      <c r="EA126" s="224"/>
      <c r="EB126" s="224"/>
      <c r="EC126" s="224"/>
      <c r="ED126" s="224"/>
      <c r="EE126" s="224"/>
      <c r="EF126" s="224"/>
      <c r="EG126" s="224"/>
      <c r="EH126" s="224"/>
      <c r="EI126" s="224"/>
    </row>
    <row r="127" spans="1:139">
      <c r="A127" s="224"/>
      <c r="B127" s="222"/>
      <c r="C127" s="222"/>
      <c r="D127" s="222"/>
      <c r="E127" s="222"/>
      <c r="F127" s="222"/>
      <c r="G127" s="222"/>
      <c r="H127" s="222"/>
      <c r="I127" s="224"/>
      <c r="J127" s="224"/>
      <c r="K127" s="224"/>
      <c r="L127" s="224"/>
      <c r="M127" s="224"/>
      <c r="N127" s="224"/>
      <c r="O127" s="224"/>
      <c r="P127" s="224"/>
      <c r="Q127" s="224"/>
      <c r="R127" s="224"/>
      <c r="S127" s="224"/>
      <c r="T127" s="224"/>
      <c r="U127" s="224"/>
      <c r="V127" s="224"/>
      <c r="W127" s="224"/>
      <c r="X127" s="224"/>
      <c r="Y127" s="224"/>
      <c r="Z127" s="224"/>
      <c r="AA127" s="224"/>
      <c r="AB127" s="224"/>
      <c r="AC127" s="224"/>
      <c r="AD127" s="224"/>
      <c r="AE127" s="224"/>
      <c r="AF127" s="224"/>
      <c r="AG127" s="224"/>
      <c r="AH127" s="224"/>
      <c r="AI127" s="224"/>
      <c r="AJ127" s="224"/>
      <c r="AK127" s="224"/>
      <c r="AL127" s="224"/>
      <c r="AM127" s="224"/>
      <c r="AN127" s="224"/>
      <c r="AO127" s="224"/>
      <c r="AP127" s="224"/>
      <c r="AQ127" s="224"/>
      <c r="AR127" s="224"/>
      <c r="AS127" s="224"/>
      <c r="AT127" s="224"/>
      <c r="AU127" s="224"/>
      <c r="AV127" s="224"/>
      <c r="AW127" s="224"/>
      <c r="AX127" s="224"/>
      <c r="AY127" s="224"/>
      <c r="AZ127" s="224"/>
      <c r="BA127" s="224"/>
      <c r="BB127" s="224"/>
      <c r="BC127" s="224"/>
      <c r="BD127" s="224"/>
      <c r="BE127" s="224"/>
      <c r="BF127" s="224"/>
      <c r="BG127" s="224"/>
      <c r="BH127" s="224"/>
      <c r="BI127" s="224"/>
      <c r="BJ127" s="224"/>
      <c r="BK127" s="224"/>
      <c r="BL127" s="224"/>
      <c r="BM127" s="224"/>
      <c r="BN127" s="224"/>
      <c r="BO127" s="224"/>
      <c r="BP127" s="224"/>
      <c r="BQ127" s="224"/>
      <c r="BR127" s="224"/>
      <c r="BS127" s="224"/>
      <c r="BT127" s="224"/>
      <c r="BU127" s="224"/>
      <c r="BV127" s="224"/>
      <c r="BW127" s="224"/>
      <c r="BX127" s="224"/>
      <c r="BY127" s="224"/>
      <c r="BZ127" s="224"/>
      <c r="CA127" s="224"/>
      <c r="CB127" s="224"/>
      <c r="CC127" s="224"/>
      <c r="CD127" s="224"/>
      <c r="CE127" s="224"/>
      <c r="CF127" s="224"/>
      <c r="CG127" s="224"/>
      <c r="CH127" s="224"/>
      <c r="CI127" s="224"/>
      <c r="CJ127" s="224"/>
      <c r="CK127" s="224"/>
      <c r="CL127" s="224"/>
      <c r="CM127" s="224"/>
      <c r="CN127" s="224"/>
      <c r="CO127" s="224"/>
      <c r="CP127" s="224"/>
      <c r="CQ127" s="224"/>
      <c r="CR127" s="224"/>
      <c r="CS127" s="224"/>
      <c r="CT127" s="224"/>
      <c r="CU127" s="224"/>
      <c r="CV127" s="224"/>
      <c r="CW127" s="224"/>
      <c r="CX127" s="224"/>
      <c r="CY127" s="224"/>
      <c r="CZ127" s="224"/>
      <c r="DA127" s="224"/>
      <c r="DB127" s="224"/>
      <c r="DC127" s="224"/>
      <c r="DD127" s="224"/>
      <c r="DE127" s="224"/>
      <c r="DF127" s="224"/>
      <c r="DG127" s="224"/>
      <c r="DH127" s="224"/>
      <c r="DI127" s="224"/>
      <c r="DJ127" s="224"/>
      <c r="DK127" s="224"/>
      <c r="DL127" s="224"/>
      <c r="DM127" s="224"/>
      <c r="DN127" s="224"/>
      <c r="DO127" s="224"/>
      <c r="DP127" s="224"/>
      <c r="DQ127" s="224"/>
      <c r="DR127" s="224"/>
      <c r="DS127" s="224"/>
      <c r="DT127" s="224"/>
      <c r="DU127" s="224"/>
      <c r="DV127" s="224"/>
      <c r="DW127" s="224"/>
      <c r="DX127" s="224"/>
      <c r="DY127" s="224"/>
      <c r="DZ127" s="224"/>
      <c r="EA127" s="224"/>
      <c r="EB127" s="224"/>
      <c r="EC127" s="224"/>
      <c r="ED127" s="224"/>
      <c r="EE127" s="224"/>
      <c r="EF127" s="224"/>
      <c r="EG127" s="224"/>
      <c r="EH127" s="224"/>
      <c r="EI127" s="224"/>
    </row>
    <row r="128" spans="1:139">
      <c r="A128" s="224"/>
      <c r="B128" s="222"/>
      <c r="C128" s="222"/>
      <c r="D128" s="222"/>
      <c r="E128" s="222"/>
      <c r="F128" s="222"/>
      <c r="G128" s="222"/>
      <c r="H128" s="222"/>
      <c r="I128" s="224"/>
      <c r="J128" s="224"/>
      <c r="K128" s="224"/>
      <c r="L128" s="224"/>
      <c r="M128" s="224"/>
      <c r="N128" s="224"/>
      <c r="O128" s="224"/>
      <c r="P128" s="224"/>
      <c r="Q128" s="224"/>
      <c r="R128" s="224"/>
      <c r="S128" s="224"/>
      <c r="T128" s="224"/>
      <c r="U128" s="224"/>
      <c r="V128" s="224"/>
      <c r="W128" s="224"/>
      <c r="X128" s="224"/>
      <c r="Y128" s="224"/>
      <c r="Z128" s="224"/>
      <c r="AA128" s="224"/>
      <c r="AB128" s="224"/>
      <c r="AC128" s="224"/>
      <c r="AD128" s="224"/>
      <c r="AE128" s="224"/>
      <c r="AF128" s="224"/>
      <c r="AG128" s="224"/>
      <c r="AH128" s="224"/>
      <c r="AI128" s="224"/>
      <c r="AJ128" s="224"/>
      <c r="AK128" s="224"/>
      <c r="AL128" s="224"/>
      <c r="AM128" s="224"/>
      <c r="AN128" s="224"/>
      <c r="AO128" s="224"/>
      <c r="AP128" s="224"/>
      <c r="AQ128" s="224"/>
      <c r="AR128" s="224"/>
      <c r="AS128" s="224"/>
      <c r="AT128" s="224"/>
      <c r="AU128" s="224"/>
      <c r="AV128" s="224"/>
      <c r="AW128" s="224"/>
      <c r="AX128" s="224"/>
      <c r="AY128" s="224"/>
      <c r="AZ128" s="224"/>
      <c r="BA128" s="224"/>
      <c r="BB128" s="224"/>
      <c r="BC128" s="224"/>
      <c r="BD128" s="224"/>
      <c r="BE128" s="224"/>
      <c r="BF128" s="224"/>
      <c r="BG128" s="224"/>
      <c r="BH128" s="224"/>
      <c r="BI128" s="224"/>
      <c r="BJ128" s="224"/>
      <c r="BK128" s="224"/>
      <c r="BL128" s="224"/>
      <c r="BM128" s="224"/>
      <c r="BN128" s="224"/>
      <c r="BO128" s="224"/>
      <c r="BP128" s="224"/>
      <c r="BQ128" s="224"/>
      <c r="BR128" s="224"/>
      <c r="BS128" s="224"/>
      <c r="BT128" s="224"/>
      <c r="BU128" s="224"/>
      <c r="BV128" s="224"/>
      <c r="BW128" s="224"/>
      <c r="BX128" s="224"/>
      <c r="BY128" s="224"/>
      <c r="BZ128" s="224"/>
      <c r="CA128" s="224"/>
      <c r="CB128" s="224"/>
      <c r="CC128" s="224"/>
      <c r="CD128" s="224"/>
      <c r="CE128" s="224"/>
      <c r="CF128" s="224"/>
      <c r="CG128" s="224"/>
      <c r="CH128" s="224"/>
      <c r="CI128" s="224"/>
      <c r="CJ128" s="224"/>
      <c r="CK128" s="224"/>
      <c r="CL128" s="224"/>
      <c r="CM128" s="224"/>
      <c r="CN128" s="224"/>
      <c r="CO128" s="224"/>
      <c r="CP128" s="224"/>
      <c r="CQ128" s="224"/>
      <c r="CR128" s="224"/>
      <c r="CS128" s="224"/>
      <c r="CT128" s="224"/>
      <c r="CU128" s="224"/>
      <c r="CV128" s="224"/>
      <c r="CW128" s="224"/>
      <c r="CX128" s="224"/>
      <c r="CY128" s="224"/>
      <c r="CZ128" s="224"/>
      <c r="DA128" s="224"/>
      <c r="DB128" s="224"/>
      <c r="DC128" s="224"/>
      <c r="DD128" s="224"/>
      <c r="DE128" s="224"/>
      <c r="DF128" s="224"/>
      <c r="DG128" s="224"/>
      <c r="DH128" s="224"/>
      <c r="DI128" s="224"/>
      <c r="DJ128" s="224"/>
      <c r="DK128" s="224"/>
      <c r="DL128" s="224"/>
      <c r="DM128" s="224"/>
      <c r="DN128" s="224"/>
      <c r="DO128" s="224"/>
      <c r="DP128" s="224"/>
      <c r="DQ128" s="224"/>
      <c r="DR128" s="224"/>
      <c r="DS128" s="224"/>
      <c r="DT128" s="224"/>
      <c r="DU128" s="224"/>
      <c r="DV128" s="224"/>
      <c r="DW128" s="224"/>
      <c r="DX128" s="224"/>
      <c r="DY128" s="224"/>
      <c r="DZ128" s="224"/>
      <c r="EA128" s="224"/>
      <c r="EB128" s="224"/>
      <c r="EC128" s="224"/>
      <c r="ED128" s="224"/>
      <c r="EE128" s="224"/>
      <c r="EF128" s="224"/>
      <c r="EG128" s="224"/>
      <c r="EH128" s="224"/>
      <c r="EI128" s="224"/>
    </row>
    <row r="129" spans="1:139">
      <c r="A129" s="224"/>
      <c r="B129" s="222"/>
      <c r="C129" s="222"/>
      <c r="D129" s="222"/>
      <c r="E129" s="222"/>
      <c r="F129" s="222"/>
      <c r="G129" s="222"/>
      <c r="H129" s="222"/>
      <c r="I129" s="224"/>
      <c r="J129" s="224"/>
      <c r="K129" s="224"/>
      <c r="L129" s="224"/>
      <c r="M129" s="224"/>
      <c r="N129" s="224"/>
      <c r="O129" s="224"/>
      <c r="P129" s="224"/>
      <c r="Q129" s="224"/>
      <c r="R129" s="224"/>
      <c r="S129" s="224"/>
      <c r="T129" s="224"/>
      <c r="U129" s="224"/>
      <c r="V129" s="224"/>
      <c r="W129" s="224"/>
      <c r="X129" s="224"/>
      <c r="Y129" s="224"/>
      <c r="Z129" s="224"/>
      <c r="AA129" s="224"/>
      <c r="AB129" s="224"/>
      <c r="AC129" s="224"/>
      <c r="AD129" s="224"/>
      <c r="AE129" s="224"/>
      <c r="AF129" s="224"/>
      <c r="AG129" s="224"/>
      <c r="AH129" s="224"/>
      <c r="AI129" s="224"/>
      <c r="AJ129" s="224"/>
      <c r="AK129" s="224"/>
      <c r="AL129" s="224"/>
      <c r="AM129" s="224"/>
      <c r="AN129" s="224"/>
      <c r="AO129" s="224"/>
      <c r="AP129" s="224"/>
      <c r="AQ129" s="224"/>
      <c r="AR129" s="224"/>
      <c r="AS129" s="224"/>
      <c r="AT129" s="224"/>
      <c r="AU129" s="224"/>
      <c r="AV129" s="224"/>
      <c r="AW129" s="224"/>
      <c r="AX129" s="224"/>
      <c r="AY129" s="224"/>
      <c r="AZ129" s="224"/>
      <c r="BA129" s="224"/>
      <c r="BB129" s="224"/>
      <c r="BC129" s="224"/>
      <c r="BD129" s="224"/>
      <c r="BE129" s="224"/>
      <c r="BF129" s="224"/>
      <c r="BG129" s="224"/>
      <c r="BH129" s="224"/>
      <c r="BI129" s="224"/>
      <c r="BJ129" s="224"/>
      <c r="BK129" s="224"/>
      <c r="BL129" s="224"/>
      <c r="BM129" s="224"/>
      <c r="BN129" s="224"/>
      <c r="BO129" s="224"/>
      <c r="BP129" s="224"/>
      <c r="BQ129" s="224"/>
      <c r="BR129" s="224"/>
      <c r="BS129" s="224"/>
      <c r="BT129" s="224"/>
      <c r="BU129" s="224"/>
      <c r="BV129" s="224"/>
      <c r="BW129" s="224"/>
      <c r="BX129" s="224"/>
      <c r="BY129" s="224"/>
      <c r="BZ129" s="224"/>
      <c r="CA129" s="224"/>
      <c r="CB129" s="224"/>
      <c r="CC129" s="224"/>
      <c r="CD129" s="224"/>
      <c r="CE129" s="224"/>
      <c r="CF129" s="224"/>
      <c r="CG129" s="224"/>
      <c r="CH129" s="224"/>
      <c r="CI129" s="224"/>
      <c r="CJ129" s="224"/>
      <c r="CK129" s="224"/>
      <c r="CL129" s="224"/>
      <c r="CM129" s="224"/>
      <c r="CN129" s="224"/>
      <c r="CO129" s="224"/>
      <c r="CP129" s="224"/>
      <c r="CQ129" s="224"/>
      <c r="CR129" s="224"/>
      <c r="CS129" s="224"/>
      <c r="CT129" s="224"/>
      <c r="CU129" s="224"/>
      <c r="CV129" s="224"/>
      <c r="CW129" s="224"/>
      <c r="CX129" s="224"/>
      <c r="CY129" s="224"/>
      <c r="CZ129" s="224"/>
      <c r="DA129" s="224"/>
      <c r="DB129" s="224"/>
      <c r="DC129" s="224"/>
      <c r="DD129" s="224"/>
      <c r="DE129" s="224"/>
      <c r="DF129" s="224"/>
      <c r="DG129" s="224"/>
      <c r="DH129" s="224"/>
      <c r="DI129" s="224"/>
      <c r="DJ129" s="224"/>
      <c r="DK129" s="224"/>
      <c r="DL129" s="224"/>
      <c r="DM129" s="224"/>
      <c r="DN129" s="224"/>
      <c r="DO129" s="224"/>
      <c r="DP129" s="224"/>
      <c r="DQ129" s="224"/>
      <c r="DR129" s="224"/>
      <c r="DS129" s="224"/>
      <c r="DT129" s="224"/>
      <c r="DU129" s="224"/>
      <c r="DV129" s="224"/>
      <c r="DW129" s="224"/>
      <c r="DX129" s="224"/>
      <c r="DY129" s="224"/>
      <c r="DZ129" s="224"/>
      <c r="EA129" s="224"/>
      <c r="EB129" s="224"/>
      <c r="EC129" s="224"/>
      <c r="ED129" s="224"/>
      <c r="EE129" s="224"/>
      <c r="EF129" s="224"/>
      <c r="EG129" s="224"/>
      <c r="EH129" s="224"/>
      <c r="EI129" s="224"/>
    </row>
    <row r="130" spans="1:139">
      <c r="A130" s="224"/>
      <c r="B130" s="222"/>
      <c r="C130" s="222"/>
      <c r="D130" s="222"/>
      <c r="E130" s="222"/>
      <c r="F130" s="222"/>
      <c r="G130" s="222"/>
      <c r="H130" s="222"/>
      <c r="I130" s="224"/>
      <c r="J130" s="224"/>
      <c r="K130" s="224"/>
      <c r="L130" s="224"/>
      <c r="M130" s="224"/>
      <c r="N130" s="224"/>
      <c r="O130" s="224"/>
      <c r="P130" s="224"/>
      <c r="Q130" s="224"/>
      <c r="R130" s="224"/>
      <c r="S130" s="224"/>
      <c r="T130" s="224"/>
      <c r="U130" s="224"/>
      <c r="V130" s="224"/>
      <c r="W130" s="224"/>
      <c r="X130" s="224"/>
      <c r="Y130" s="224"/>
      <c r="Z130" s="224"/>
      <c r="AA130" s="224"/>
      <c r="AB130" s="224"/>
      <c r="AC130" s="224"/>
      <c r="AD130" s="224"/>
      <c r="AE130" s="224"/>
      <c r="AF130" s="224"/>
      <c r="AG130" s="224"/>
      <c r="AH130" s="224"/>
      <c r="AI130" s="224"/>
      <c r="AJ130" s="224"/>
      <c r="AK130" s="224"/>
      <c r="AL130" s="224"/>
      <c r="AM130" s="224"/>
      <c r="AN130" s="224"/>
      <c r="AO130" s="224"/>
      <c r="AP130" s="224"/>
      <c r="AQ130" s="224"/>
      <c r="AR130" s="224"/>
      <c r="AS130" s="224"/>
      <c r="AT130" s="224"/>
      <c r="AU130" s="224"/>
      <c r="AV130" s="224"/>
      <c r="AW130" s="224"/>
      <c r="AX130" s="224"/>
      <c r="AY130" s="224"/>
      <c r="AZ130" s="224"/>
      <c r="BA130" s="224"/>
      <c r="BB130" s="224"/>
      <c r="BC130" s="224"/>
      <c r="BD130" s="224"/>
      <c r="BE130" s="224"/>
      <c r="BF130" s="224"/>
      <c r="BG130" s="224"/>
      <c r="BH130" s="224"/>
      <c r="BI130" s="224"/>
      <c r="BJ130" s="224"/>
      <c r="BK130" s="224"/>
      <c r="BL130" s="224"/>
      <c r="BM130" s="224"/>
      <c r="BN130" s="224"/>
      <c r="BO130" s="224"/>
      <c r="BP130" s="224"/>
      <c r="BQ130" s="224"/>
      <c r="BR130" s="224"/>
      <c r="BS130" s="224"/>
      <c r="BT130" s="224"/>
      <c r="BU130" s="224"/>
      <c r="BV130" s="224"/>
      <c r="BW130" s="224"/>
      <c r="BX130" s="224"/>
      <c r="BY130" s="224"/>
      <c r="BZ130" s="224"/>
      <c r="CA130" s="224"/>
      <c r="CB130" s="224"/>
      <c r="CC130" s="224"/>
      <c r="CD130" s="224"/>
      <c r="CE130" s="224"/>
      <c r="CF130" s="224"/>
      <c r="CG130" s="224"/>
      <c r="CH130" s="224"/>
      <c r="CI130" s="224"/>
      <c r="CJ130" s="224"/>
      <c r="CK130" s="224"/>
      <c r="CL130" s="224"/>
      <c r="CM130" s="224"/>
      <c r="CN130" s="224"/>
      <c r="CO130" s="224"/>
      <c r="CP130" s="224"/>
      <c r="CQ130" s="224"/>
      <c r="CR130" s="224"/>
      <c r="CS130" s="224"/>
      <c r="CT130" s="224"/>
      <c r="CU130" s="224"/>
      <c r="CV130" s="224"/>
      <c r="CW130" s="224"/>
      <c r="CX130" s="224"/>
      <c r="CY130" s="224"/>
      <c r="CZ130" s="224"/>
      <c r="DA130" s="224"/>
      <c r="DB130" s="224"/>
      <c r="DC130" s="224"/>
      <c r="DD130" s="224"/>
      <c r="DE130" s="224"/>
      <c r="DF130" s="224"/>
      <c r="DG130" s="224"/>
      <c r="DH130" s="224"/>
      <c r="DI130" s="224"/>
      <c r="DJ130" s="224"/>
      <c r="DK130" s="224"/>
      <c r="DL130" s="224"/>
      <c r="DM130" s="224"/>
      <c r="DN130" s="224"/>
      <c r="DO130" s="224"/>
      <c r="DP130" s="224"/>
      <c r="DQ130" s="224"/>
      <c r="DR130" s="224"/>
      <c r="DS130" s="224"/>
      <c r="DT130" s="224"/>
      <c r="DU130" s="224"/>
      <c r="DV130" s="224"/>
      <c r="DW130" s="224"/>
      <c r="DX130" s="224"/>
      <c r="DY130" s="224"/>
      <c r="DZ130" s="224"/>
      <c r="EA130" s="224"/>
      <c r="EB130" s="224"/>
      <c r="EC130" s="224"/>
      <c r="ED130" s="224"/>
      <c r="EE130" s="224"/>
      <c r="EF130" s="224"/>
      <c r="EG130" s="224"/>
      <c r="EH130" s="224"/>
      <c r="EI130" s="224"/>
    </row>
    <row r="131" spans="1:139">
      <c r="A131" s="224"/>
      <c r="B131" s="222"/>
      <c r="C131" s="222"/>
      <c r="D131" s="222"/>
      <c r="E131" s="222"/>
      <c r="F131" s="222"/>
      <c r="G131" s="222"/>
      <c r="H131" s="222"/>
      <c r="I131" s="224"/>
      <c r="J131" s="224"/>
      <c r="K131" s="224"/>
      <c r="L131" s="224"/>
      <c r="M131" s="224"/>
      <c r="N131" s="224"/>
      <c r="O131" s="224"/>
      <c r="P131" s="224"/>
      <c r="Q131" s="224"/>
      <c r="R131" s="224"/>
      <c r="S131" s="224"/>
      <c r="T131" s="224"/>
      <c r="U131" s="224"/>
      <c r="V131" s="224"/>
      <c r="W131" s="224"/>
      <c r="X131" s="224"/>
      <c r="Y131" s="224"/>
      <c r="Z131" s="224"/>
      <c r="AA131" s="224"/>
      <c r="AB131" s="224"/>
      <c r="AC131" s="224"/>
      <c r="AD131" s="224"/>
      <c r="AE131" s="224"/>
      <c r="AF131" s="224"/>
      <c r="AG131" s="224"/>
      <c r="AH131" s="224"/>
      <c r="AI131" s="224"/>
      <c r="AJ131" s="224"/>
      <c r="AK131" s="224"/>
      <c r="AL131" s="224"/>
      <c r="AM131" s="224"/>
      <c r="AN131" s="224"/>
      <c r="AO131" s="224"/>
      <c r="AP131" s="224"/>
      <c r="AQ131" s="224"/>
      <c r="AR131" s="224"/>
      <c r="AS131" s="224"/>
      <c r="AT131" s="224"/>
      <c r="AU131" s="224"/>
      <c r="AV131" s="224"/>
      <c r="AW131" s="224"/>
      <c r="AX131" s="224"/>
      <c r="AY131" s="224"/>
      <c r="AZ131" s="224"/>
      <c r="BA131" s="224"/>
      <c r="BB131" s="224"/>
      <c r="BC131" s="224"/>
      <c r="BD131" s="224"/>
      <c r="BE131" s="224"/>
      <c r="BF131" s="224"/>
      <c r="BG131" s="224"/>
      <c r="BH131" s="224"/>
      <c r="BI131" s="224"/>
      <c r="BJ131" s="224"/>
      <c r="BK131" s="224"/>
      <c r="BL131" s="224"/>
      <c r="BM131" s="224"/>
      <c r="BN131" s="224"/>
      <c r="BO131" s="224"/>
      <c r="BP131" s="224"/>
      <c r="BQ131" s="224"/>
      <c r="BR131" s="224"/>
      <c r="BS131" s="224"/>
      <c r="BT131" s="224"/>
      <c r="BU131" s="224"/>
      <c r="BV131" s="224"/>
      <c r="BW131" s="224"/>
      <c r="BX131" s="224"/>
      <c r="BY131" s="224"/>
      <c r="BZ131" s="224"/>
      <c r="CA131" s="224"/>
      <c r="CB131" s="224"/>
      <c r="CC131" s="224"/>
      <c r="CD131" s="224"/>
      <c r="CE131" s="224"/>
      <c r="CF131" s="224"/>
      <c r="CG131" s="224"/>
      <c r="CH131" s="224"/>
      <c r="CI131" s="224"/>
      <c r="CJ131" s="224"/>
      <c r="CK131" s="224"/>
      <c r="CL131" s="224"/>
      <c r="CM131" s="224"/>
      <c r="CN131" s="224"/>
      <c r="CO131" s="224"/>
      <c r="CP131" s="224"/>
      <c r="CQ131" s="224"/>
      <c r="CR131" s="224"/>
      <c r="CS131" s="224"/>
      <c r="CT131" s="224"/>
      <c r="CU131" s="224"/>
      <c r="CV131" s="224"/>
      <c r="CW131" s="224"/>
      <c r="CX131" s="224"/>
      <c r="CY131" s="224"/>
      <c r="CZ131" s="224"/>
      <c r="DA131" s="224"/>
      <c r="DB131" s="224"/>
      <c r="DC131" s="224"/>
      <c r="DD131" s="224"/>
      <c r="DE131" s="224"/>
      <c r="DF131" s="224"/>
      <c r="DG131" s="224"/>
      <c r="DH131" s="224"/>
      <c r="DI131" s="224"/>
      <c r="DJ131" s="224"/>
      <c r="DK131" s="224"/>
      <c r="DL131" s="224"/>
      <c r="DM131" s="224"/>
      <c r="DN131" s="224"/>
      <c r="DO131" s="224"/>
      <c r="DP131" s="224"/>
      <c r="DQ131" s="224"/>
      <c r="DR131" s="224"/>
      <c r="DS131" s="224"/>
      <c r="DT131" s="224"/>
      <c r="DU131" s="224"/>
      <c r="DV131" s="224"/>
      <c r="DW131" s="224"/>
      <c r="DX131" s="224"/>
      <c r="DY131" s="224"/>
      <c r="DZ131" s="224"/>
      <c r="EA131" s="224"/>
      <c r="EB131" s="224"/>
      <c r="EC131" s="224"/>
      <c r="ED131" s="224"/>
      <c r="EE131" s="224"/>
      <c r="EF131" s="224"/>
      <c r="EG131" s="224"/>
      <c r="EH131" s="224"/>
      <c r="EI131" s="224"/>
    </row>
    <row r="132" spans="1:139">
      <c r="A132" s="224"/>
      <c r="B132" s="222"/>
      <c r="C132" s="222"/>
      <c r="D132" s="222"/>
      <c r="E132" s="222"/>
      <c r="F132" s="222"/>
      <c r="G132" s="222"/>
      <c r="H132" s="222"/>
      <c r="I132" s="224"/>
      <c r="J132" s="224"/>
      <c r="K132" s="224"/>
      <c r="L132" s="224"/>
      <c r="M132" s="224"/>
      <c r="N132" s="224"/>
      <c r="O132" s="224"/>
      <c r="P132" s="224"/>
      <c r="Q132" s="224"/>
      <c r="R132" s="224"/>
      <c r="S132" s="224"/>
      <c r="T132" s="224"/>
      <c r="U132" s="224"/>
      <c r="V132" s="224"/>
      <c r="W132" s="224"/>
      <c r="X132" s="224"/>
      <c r="Y132" s="224"/>
      <c r="Z132" s="224"/>
      <c r="AA132" s="224"/>
      <c r="AB132" s="224"/>
      <c r="AC132" s="224"/>
      <c r="AD132" s="224"/>
      <c r="AE132" s="224"/>
      <c r="AF132" s="224"/>
      <c r="AG132" s="224"/>
      <c r="AH132" s="224"/>
      <c r="AI132" s="224"/>
      <c r="AJ132" s="224"/>
      <c r="AK132" s="224"/>
      <c r="AL132" s="224"/>
      <c r="AM132" s="224"/>
      <c r="AN132" s="224"/>
      <c r="AO132" s="224"/>
      <c r="AP132" s="224"/>
      <c r="AQ132" s="224"/>
      <c r="AR132" s="224"/>
      <c r="AS132" s="224"/>
      <c r="AT132" s="224"/>
      <c r="AU132" s="224"/>
      <c r="AV132" s="224"/>
      <c r="AW132" s="224"/>
      <c r="AX132" s="224"/>
      <c r="AY132" s="224"/>
      <c r="AZ132" s="224"/>
      <c r="BA132" s="224"/>
      <c r="BB132" s="224"/>
      <c r="BC132" s="224"/>
      <c r="BD132" s="224"/>
      <c r="BE132" s="224"/>
      <c r="BF132" s="224"/>
      <c r="BG132" s="224"/>
      <c r="BH132" s="224"/>
      <c r="BI132" s="224"/>
      <c r="BJ132" s="224"/>
      <c r="BK132" s="224"/>
      <c r="BL132" s="224"/>
      <c r="BM132" s="224"/>
      <c r="BN132" s="224"/>
      <c r="BO132" s="224"/>
      <c r="BP132" s="224"/>
      <c r="BQ132" s="224"/>
      <c r="BR132" s="224"/>
      <c r="BS132" s="224"/>
      <c r="BT132" s="224"/>
      <c r="BU132" s="224"/>
      <c r="BV132" s="224"/>
      <c r="BW132" s="224"/>
      <c r="BX132" s="224"/>
      <c r="BY132" s="224"/>
      <c r="BZ132" s="224"/>
      <c r="CA132" s="224"/>
      <c r="CB132" s="224"/>
      <c r="CC132" s="224"/>
      <c r="CD132" s="224"/>
      <c r="CE132" s="224"/>
      <c r="CF132" s="224"/>
      <c r="CG132" s="224"/>
      <c r="CH132" s="224"/>
      <c r="CI132" s="224"/>
      <c r="CJ132" s="224"/>
      <c r="CK132" s="224"/>
      <c r="CL132" s="224"/>
      <c r="CM132" s="224"/>
      <c r="CN132" s="224"/>
      <c r="CO132" s="224"/>
      <c r="CP132" s="224"/>
      <c r="CQ132" s="224"/>
      <c r="CR132" s="224"/>
      <c r="CS132" s="224"/>
      <c r="CT132" s="224"/>
      <c r="CU132" s="224"/>
      <c r="CV132" s="224"/>
      <c r="CW132" s="224"/>
      <c r="CX132" s="224"/>
      <c r="CY132" s="224"/>
      <c r="CZ132" s="224"/>
      <c r="DA132" s="224"/>
      <c r="DB132" s="224"/>
      <c r="DC132" s="224"/>
      <c r="DD132" s="224"/>
      <c r="DE132" s="224"/>
      <c r="DF132" s="224"/>
      <c r="DG132" s="224"/>
      <c r="DH132" s="224"/>
      <c r="DI132" s="224"/>
      <c r="DJ132" s="224"/>
      <c r="DK132" s="224"/>
      <c r="DL132" s="224"/>
      <c r="DM132" s="224"/>
      <c r="DN132" s="224"/>
      <c r="DO132" s="224"/>
      <c r="DP132" s="224"/>
      <c r="DQ132" s="224"/>
      <c r="DR132" s="224"/>
      <c r="DS132" s="224"/>
      <c r="DT132" s="224"/>
      <c r="DU132" s="224"/>
      <c r="DV132" s="224"/>
      <c r="DW132" s="224"/>
      <c r="DX132" s="224"/>
      <c r="DY132" s="224"/>
      <c r="DZ132" s="224"/>
      <c r="EA132" s="224"/>
      <c r="EB132" s="224"/>
      <c r="EC132" s="224"/>
      <c r="ED132" s="224"/>
      <c r="EE132" s="224"/>
      <c r="EF132" s="224"/>
      <c r="EG132" s="224"/>
      <c r="EH132" s="224"/>
      <c r="EI132" s="224"/>
    </row>
    <row r="133" spans="1:139">
      <c r="A133" s="224"/>
      <c r="B133" s="222"/>
      <c r="C133" s="222"/>
      <c r="D133" s="222"/>
      <c r="E133" s="222"/>
      <c r="F133" s="222"/>
      <c r="G133" s="222"/>
      <c r="H133" s="222"/>
      <c r="I133" s="224"/>
      <c r="J133" s="224"/>
      <c r="K133" s="224"/>
      <c r="L133" s="224"/>
      <c r="M133" s="224"/>
      <c r="N133" s="224"/>
      <c r="O133" s="224"/>
      <c r="P133" s="224"/>
      <c r="Q133" s="224"/>
      <c r="R133" s="224"/>
      <c r="S133" s="224"/>
      <c r="T133" s="224"/>
      <c r="U133" s="224"/>
      <c r="V133" s="224"/>
      <c r="W133" s="224"/>
      <c r="X133" s="224"/>
      <c r="Y133" s="224"/>
      <c r="Z133" s="224"/>
      <c r="AA133" s="224"/>
      <c r="AB133" s="224"/>
      <c r="AC133" s="224"/>
      <c r="AD133" s="224"/>
      <c r="AE133" s="224"/>
      <c r="AF133" s="224"/>
      <c r="AG133" s="224"/>
      <c r="AH133" s="224"/>
      <c r="AI133" s="224"/>
      <c r="AJ133" s="224"/>
      <c r="AK133" s="224"/>
      <c r="AL133" s="224"/>
      <c r="AM133" s="224"/>
      <c r="AN133" s="224"/>
      <c r="AO133" s="224"/>
      <c r="AP133" s="224"/>
      <c r="AQ133" s="224"/>
      <c r="AR133" s="224"/>
      <c r="AS133" s="224"/>
      <c r="AT133" s="224"/>
      <c r="AU133" s="224"/>
      <c r="AV133" s="224"/>
      <c r="AW133" s="224"/>
      <c r="AX133" s="224"/>
      <c r="AY133" s="224"/>
      <c r="AZ133" s="224"/>
      <c r="BA133" s="224"/>
      <c r="BB133" s="224"/>
      <c r="BC133" s="224"/>
      <c r="BD133" s="224"/>
      <c r="BE133" s="224"/>
      <c r="BF133" s="224"/>
      <c r="BG133" s="224"/>
      <c r="BH133" s="224"/>
      <c r="BI133" s="224"/>
      <c r="BJ133" s="224"/>
      <c r="BK133" s="224"/>
      <c r="BL133" s="224"/>
      <c r="BM133" s="224"/>
      <c r="BN133" s="224"/>
      <c r="BO133" s="224"/>
      <c r="BP133" s="224"/>
      <c r="BQ133" s="224"/>
      <c r="BR133" s="224"/>
      <c r="BS133" s="224"/>
      <c r="BT133" s="224"/>
      <c r="BU133" s="224"/>
      <c r="BV133" s="224"/>
      <c r="BW133" s="224"/>
      <c r="BX133" s="224"/>
      <c r="BY133" s="224"/>
      <c r="BZ133" s="224"/>
      <c r="CA133" s="224"/>
      <c r="CB133" s="224"/>
      <c r="CC133" s="224"/>
      <c r="CD133" s="224"/>
      <c r="CE133" s="224"/>
      <c r="CF133" s="224"/>
      <c r="CG133" s="224"/>
      <c r="CH133" s="224"/>
      <c r="CI133" s="224"/>
      <c r="CJ133" s="224"/>
      <c r="CK133" s="224"/>
      <c r="CL133" s="224"/>
      <c r="CM133" s="224"/>
      <c r="CN133" s="224"/>
      <c r="CO133" s="224"/>
      <c r="CP133" s="224"/>
      <c r="CQ133" s="224"/>
      <c r="CR133" s="224"/>
      <c r="CS133" s="224"/>
      <c r="CT133" s="224"/>
      <c r="CU133" s="224"/>
      <c r="CV133" s="224"/>
      <c r="CW133" s="224"/>
      <c r="CX133" s="224"/>
      <c r="CY133" s="224"/>
      <c r="CZ133" s="224"/>
      <c r="DA133" s="224"/>
      <c r="DB133" s="224"/>
      <c r="DC133" s="224"/>
      <c r="DD133" s="224"/>
      <c r="DE133" s="224"/>
      <c r="DF133" s="224"/>
      <c r="DG133" s="224"/>
      <c r="DH133" s="224"/>
      <c r="DI133" s="224"/>
      <c r="DJ133" s="224"/>
      <c r="DK133" s="224"/>
      <c r="DL133" s="224"/>
      <c r="DM133" s="224"/>
      <c r="DN133" s="224"/>
      <c r="DO133" s="224"/>
      <c r="DP133" s="224"/>
      <c r="DQ133" s="224"/>
      <c r="DR133" s="224"/>
      <c r="DS133" s="224"/>
      <c r="DT133" s="224"/>
      <c r="DU133" s="224"/>
      <c r="DV133" s="224"/>
      <c r="DW133" s="224"/>
      <c r="DX133" s="224"/>
      <c r="DY133" s="224"/>
      <c r="DZ133" s="224"/>
      <c r="EA133" s="224"/>
      <c r="EB133" s="224"/>
      <c r="EC133" s="224"/>
      <c r="ED133" s="224"/>
      <c r="EE133" s="224"/>
      <c r="EF133" s="224"/>
      <c r="EG133" s="224"/>
      <c r="EH133" s="224"/>
      <c r="EI133" s="224"/>
    </row>
    <row r="134" spans="1:139">
      <c r="A134" s="224"/>
      <c r="B134" s="222"/>
      <c r="C134" s="222"/>
      <c r="D134" s="222"/>
      <c r="E134" s="222"/>
      <c r="F134" s="222"/>
      <c r="G134" s="222"/>
      <c r="H134" s="222"/>
      <c r="I134" s="224"/>
      <c r="J134" s="224"/>
      <c r="K134" s="224"/>
      <c r="L134" s="224"/>
      <c r="M134" s="224"/>
      <c r="N134" s="224"/>
      <c r="O134" s="224"/>
      <c r="P134" s="224"/>
      <c r="Q134" s="224"/>
      <c r="R134" s="224"/>
      <c r="S134" s="224"/>
      <c r="T134" s="224"/>
      <c r="U134" s="224"/>
      <c r="V134" s="224"/>
      <c r="W134" s="224"/>
      <c r="X134" s="224"/>
      <c r="Y134" s="224"/>
      <c r="Z134" s="224"/>
      <c r="AA134" s="224"/>
      <c r="AB134" s="224"/>
      <c r="AC134" s="224"/>
      <c r="AD134" s="224"/>
      <c r="AE134" s="224"/>
      <c r="AF134" s="224"/>
      <c r="AG134" s="224"/>
      <c r="AH134" s="224"/>
      <c r="AI134" s="224"/>
      <c r="AJ134" s="224"/>
      <c r="AK134" s="224"/>
      <c r="AL134" s="224"/>
      <c r="AM134" s="224"/>
      <c r="AN134" s="224"/>
      <c r="AO134" s="224"/>
      <c r="AP134" s="224"/>
      <c r="AQ134" s="224"/>
      <c r="AR134" s="224"/>
      <c r="AS134" s="224"/>
      <c r="AT134" s="224"/>
      <c r="AU134" s="224"/>
      <c r="AV134" s="224"/>
      <c r="AW134" s="224"/>
      <c r="AX134" s="224"/>
      <c r="AY134" s="224"/>
      <c r="AZ134" s="224"/>
      <c r="BA134" s="224"/>
      <c r="BB134" s="224"/>
      <c r="BC134" s="224"/>
      <c r="BD134" s="224"/>
      <c r="BE134" s="224"/>
      <c r="BF134" s="224"/>
      <c r="BG134" s="224"/>
      <c r="BH134" s="224"/>
      <c r="BI134" s="224"/>
      <c r="BJ134" s="224"/>
      <c r="BK134" s="224"/>
      <c r="BL134" s="224"/>
      <c r="BM134" s="224"/>
      <c r="BN134" s="224"/>
      <c r="BO134" s="224"/>
      <c r="BP134" s="224"/>
      <c r="BQ134" s="224"/>
      <c r="BR134" s="224"/>
      <c r="BS134" s="224"/>
      <c r="BT134" s="224"/>
      <c r="BU134" s="224"/>
      <c r="BV134" s="224"/>
      <c r="BW134" s="224"/>
      <c r="BX134" s="224"/>
      <c r="BY134" s="224"/>
      <c r="BZ134" s="224"/>
      <c r="CA134" s="224"/>
      <c r="CB134" s="224"/>
      <c r="CC134" s="224"/>
      <c r="CD134" s="224"/>
      <c r="CE134" s="224"/>
      <c r="CF134" s="224"/>
      <c r="CG134" s="224"/>
      <c r="CH134" s="224"/>
      <c r="CI134" s="224"/>
      <c r="CJ134" s="224"/>
      <c r="CK134" s="224"/>
      <c r="CL134" s="224"/>
      <c r="CM134" s="224"/>
      <c r="CN134" s="224"/>
      <c r="CO134" s="224"/>
      <c r="CP134" s="224"/>
      <c r="CQ134" s="224"/>
      <c r="CR134" s="224"/>
      <c r="CS134" s="224"/>
      <c r="CT134" s="224"/>
      <c r="CU134" s="224"/>
      <c r="CV134" s="224"/>
      <c r="CW134" s="224"/>
      <c r="CX134" s="224"/>
      <c r="CY134" s="224"/>
      <c r="CZ134" s="224"/>
      <c r="DA134" s="224"/>
      <c r="DB134" s="224"/>
      <c r="DC134" s="224"/>
      <c r="DD134" s="224"/>
      <c r="DE134" s="224"/>
      <c r="DF134" s="224"/>
      <c r="DG134" s="224"/>
      <c r="DH134" s="224"/>
      <c r="DI134" s="224"/>
      <c r="DJ134" s="224"/>
      <c r="DK134" s="224"/>
      <c r="DL134" s="224"/>
      <c r="DM134" s="224"/>
      <c r="DN134" s="224"/>
      <c r="DO134" s="224"/>
      <c r="DP134" s="224"/>
      <c r="DQ134" s="224"/>
      <c r="DR134" s="224"/>
      <c r="DS134" s="224"/>
      <c r="DT134" s="224"/>
      <c r="DU134" s="224"/>
      <c r="DV134" s="224"/>
      <c r="DW134" s="224"/>
      <c r="DX134" s="224"/>
      <c r="DY134" s="224"/>
      <c r="DZ134" s="224"/>
      <c r="EA134" s="224"/>
      <c r="EB134" s="224"/>
      <c r="EC134" s="224"/>
      <c r="ED134" s="224"/>
      <c r="EE134" s="224"/>
      <c r="EF134" s="224"/>
      <c r="EG134" s="224"/>
      <c r="EH134" s="224"/>
      <c r="EI134" s="224"/>
    </row>
    <row r="135" spans="1:139">
      <c r="A135" s="224"/>
      <c r="B135" s="222"/>
      <c r="C135" s="222"/>
      <c r="D135" s="222"/>
      <c r="E135" s="222"/>
      <c r="F135" s="222"/>
      <c r="G135" s="222"/>
      <c r="H135" s="222"/>
      <c r="I135" s="224"/>
      <c r="J135" s="224"/>
      <c r="K135" s="224"/>
      <c r="L135" s="224"/>
      <c r="M135" s="224"/>
      <c r="N135" s="224"/>
      <c r="O135" s="224"/>
      <c r="P135" s="224"/>
      <c r="Q135" s="224"/>
      <c r="R135" s="224"/>
      <c r="S135" s="224"/>
      <c r="T135" s="224"/>
      <c r="U135" s="224"/>
      <c r="V135" s="224"/>
      <c r="W135" s="224"/>
      <c r="X135" s="224"/>
      <c r="Y135" s="224"/>
      <c r="Z135" s="224"/>
      <c r="AA135" s="224"/>
      <c r="AB135" s="224"/>
      <c r="AC135" s="224"/>
      <c r="AD135" s="224"/>
      <c r="AE135" s="224"/>
      <c r="AF135" s="224"/>
      <c r="AG135" s="224"/>
      <c r="AH135" s="224"/>
      <c r="AI135" s="224"/>
      <c r="AJ135" s="224"/>
      <c r="AK135" s="224"/>
      <c r="AL135" s="224"/>
      <c r="AM135" s="224"/>
      <c r="AN135" s="224"/>
      <c r="AO135" s="224"/>
      <c r="AP135" s="224"/>
      <c r="AQ135" s="224"/>
      <c r="AR135" s="224"/>
      <c r="AS135" s="224"/>
      <c r="AT135" s="224"/>
      <c r="AU135" s="224"/>
      <c r="AV135" s="224"/>
      <c r="AW135" s="224"/>
      <c r="AX135" s="224"/>
      <c r="AY135" s="224"/>
      <c r="AZ135" s="224"/>
      <c r="BA135" s="224"/>
      <c r="BB135" s="224"/>
      <c r="BC135" s="224"/>
      <c r="BD135" s="224"/>
      <c r="BE135" s="224"/>
      <c r="BF135" s="224"/>
      <c r="BG135" s="224"/>
      <c r="BH135" s="224"/>
      <c r="BI135" s="224"/>
      <c r="BJ135" s="224"/>
      <c r="BK135" s="224"/>
      <c r="BL135" s="224"/>
      <c r="BM135" s="224"/>
      <c r="BN135" s="224"/>
      <c r="BO135" s="224"/>
      <c r="BP135" s="224"/>
      <c r="BQ135" s="224"/>
      <c r="BR135" s="224"/>
      <c r="BS135" s="224"/>
      <c r="BT135" s="224"/>
      <c r="BU135" s="224"/>
      <c r="BV135" s="224"/>
      <c r="BW135" s="224"/>
      <c r="BX135" s="224"/>
      <c r="BY135" s="224"/>
      <c r="BZ135" s="224"/>
      <c r="CA135" s="224"/>
      <c r="CB135" s="224"/>
      <c r="CC135" s="224"/>
      <c r="CD135" s="224"/>
      <c r="CE135" s="224"/>
      <c r="CF135" s="224"/>
      <c r="CG135" s="224"/>
      <c r="CH135" s="224"/>
      <c r="CI135" s="224"/>
      <c r="CJ135" s="224"/>
      <c r="CK135" s="224"/>
      <c r="CL135" s="224"/>
      <c r="CM135" s="224"/>
      <c r="CN135" s="224"/>
      <c r="CO135" s="224"/>
      <c r="CP135" s="224"/>
      <c r="CQ135" s="224"/>
      <c r="CR135" s="224"/>
      <c r="CS135" s="224"/>
      <c r="CT135" s="224"/>
      <c r="CU135" s="224"/>
      <c r="CV135" s="224"/>
      <c r="CW135" s="224"/>
      <c r="CX135" s="224"/>
      <c r="CY135" s="224"/>
      <c r="CZ135" s="224"/>
      <c r="DA135" s="224"/>
      <c r="DB135" s="224"/>
      <c r="DC135" s="224"/>
      <c r="DD135" s="224"/>
      <c r="DE135" s="224"/>
      <c r="DF135" s="224"/>
      <c r="DG135" s="224"/>
      <c r="DH135" s="224"/>
      <c r="DI135" s="224"/>
      <c r="DJ135" s="224"/>
      <c r="DK135" s="224"/>
      <c r="DL135" s="224"/>
      <c r="DM135" s="224"/>
      <c r="DN135" s="224"/>
      <c r="DO135" s="224"/>
      <c r="DP135" s="224"/>
      <c r="DQ135" s="224"/>
      <c r="DR135" s="224"/>
      <c r="DS135" s="224"/>
      <c r="DT135" s="224"/>
      <c r="DU135" s="224"/>
      <c r="DV135" s="224"/>
      <c r="DW135" s="224"/>
      <c r="DX135" s="224"/>
      <c r="DY135" s="224"/>
      <c r="DZ135" s="224"/>
      <c r="EA135" s="224"/>
      <c r="EB135" s="224"/>
      <c r="EC135" s="224"/>
      <c r="ED135" s="224"/>
      <c r="EE135" s="224"/>
      <c r="EF135" s="224"/>
      <c r="EG135" s="224"/>
      <c r="EH135" s="224"/>
      <c r="EI135" s="224"/>
    </row>
    <row r="136" spans="1:139">
      <c r="A136" s="224"/>
      <c r="B136" s="222"/>
      <c r="C136" s="222"/>
      <c r="D136" s="222"/>
      <c r="E136" s="222"/>
      <c r="F136" s="222"/>
      <c r="G136" s="222"/>
      <c r="H136" s="222"/>
      <c r="I136" s="224"/>
      <c r="J136" s="224"/>
      <c r="K136" s="224"/>
      <c r="L136" s="224"/>
      <c r="M136" s="224"/>
      <c r="N136" s="224"/>
      <c r="O136" s="224"/>
      <c r="P136" s="224"/>
      <c r="Q136" s="224"/>
      <c r="R136" s="224"/>
      <c r="S136" s="224"/>
      <c r="T136" s="224"/>
      <c r="U136" s="224"/>
      <c r="V136" s="224"/>
      <c r="W136" s="224"/>
      <c r="X136" s="224"/>
      <c r="Y136" s="224"/>
      <c r="Z136" s="224"/>
      <c r="AA136" s="224"/>
      <c r="AB136" s="224"/>
      <c r="AC136" s="224"/>
      <c r="AD136" s="224"/>
      <c r="AE136" s="224"/>
      <c r="AF136" s="224"/>
      <c r="AG136" s="224"/>
      <c r="AH136" s="224"/>
      <c r="AI136" s="224"/>
      <c r="AJ136" s="224"/>
      <c r="AK136" s="224"/>
      <c r="AL136" s="224"/>
      <c r="AM136" s="224"/>
      <c r="AN136" s="224"/>
      <c r="AO136" s="224"/>
      <c r="AP136" s="224"/>
      <c r="AQ136" s="224"/>
      <c r="AR136" s="224"/>
      <c r="AS136" s="224"/>
      <c r="AT136" s="224"/>
      <c r="AU136" s="224"/>
      <c r="AV136" s="224"/>
      <c r="AW136" s="224"/>
      <c r="AX136" s="224"/>
      <c r="AY136" s="224"/>
      <c r="AZ136" s="224"/>
      <c r="BA136" s="224"/>
      <c r="BB136" s="224"/>
      <c r="BC136" s="224"/>
      <c r="BD136" s="224"/>
      <c r="BE136" s="224"/>
      <c r="BF136" s="224"/>
      <c r="BG136" s="224"/>
      <c r="BH136" s="224"/>
      <c r="BI136" s="224"/>
      <c r="BJ136" s="224"/>
      <c r="BK136" s="224"/>
      <c r="BL136" s="224"/>
      <c r="BM136" s="224"/>
      <c r="BN136" s="224"/>
      <c r="BO136" s="224"/>
      <c r="BP136" s="224"/>
      <c r="BQ136" s="224"/>
      <c r="BR136" s="224"/>
      <c r="BS136" s="224"/>
      <c r="BT136" s="224"/>
      <c r="BU136" s="224"/>
      <c r="BV136" s="224"/>
      <c r="BW136" s="224"/>
      <c r="BX136" s="224"/>
      <c r="BY136" s="224"/>
      <c r="BZ136" s="224"/>
      <c r="CA136" s="224"/>
      <c r="CB136" s="224"/>
      <c r="CC136" s="224"/>
      <c r="CD136" s="224"/>
      <c r="CE136" s="224"/>
      <c r="CF136" s="224"/>
      <c r="CG136" s="224"/>
      <c r="CH136" s="224"/>
      <c r="CI136" s="224"/>
      <c r="CJ136" s="224"/>
      <c r="CK136" s="224"/>
      <c r="CL136" s="224"/>
      <c r="CM136" s="224"/>
      <c r="CN136" s="224"/>
      <c r="CO136" s="224"/>
      <c r="CP136" s="224"/>
      <c r="CQ136" s="224"/>
      <c r="CR136" s="224"/>
      <c r="CS136" s="224"/>
      <c r="CT136" s="224"/>
      <c r="CU136" s="224"/>
      <c r="CV136" s="224"/>
      <c r="CW136" s="224"/>
      <c r="CX136" s="224"/>
      <c r="CY136" s="224"/>
      <c r="CZ136" s="224"/>
      <c r="DA136" s="224"/>
      <c r="DB136" s="224"/>
      <c r="DC136" s="224"/>
      <c r="DD136" s="224"/>
      <c r="DE136" s="224"/>
      <c r="DF136" s="224"/>
      <c r="DG136" s="224"/>
      <c r="DH136" s="224"/>
      <c r="DI136" s="224"/>
      <c r="DJ136" s="224"/>
      <c r="DK136" s="224"/>
      <c r="DL136" s="224"/>
      <c r="DM136" s="224"/>
      <c r="DN136" s="224"/>
      <c r="DO136" s="224"/>
      <c r="DP136" s="224"/>
      <c r="DQ136" s="224"/>
      <c r="DR136" s="224"/>
      <c r="DS136" s="224"/>
      <c r="DT136" s="224"/>
      <c r="DU136" s="224"/>
      <c r="DV136" s="224"/>
      <c r="DW136" s="224"/>
      <c r="DX136" s="224"/>
      <c r="DY136" s="224"/>
      <c r="DZ136" s="224"/>
      <c r="EA136" s="224"/>
      <c r="EB136" s="224"/>
      <c r="EC136" s="224"/>
      <c r="ED136" s="224"/>
      <c r="EE136" s="224"/>
      <c r="EF136" s="224"/>
      <c r="EG136" s="224"/>
      <c r="EH136" s="224"/>
      <c r="EI136" s="224"/>
    </row>
    <row r="137" spans="1:139">
      <c r="A137" s="224"/>
      <c r="B137" s="222"/>
      <c r="C137" s="222"/>
      <c r="D137" s="222"/>
      <c r="E137" s="222"/>
      <c r="F137" s="222"/>
      <c r="G137" s="222"/>
      <c r="H137" s="222"/>
      <c r="I137" s="224"/>
      <c r="J137" s="224"/>
      <c r="K137" s="224"/>
      <c r="L137" s="224"/>
      <c r="M137" s="224"/>
      <c r="N137" s="224"/>
      <c r="O137" s="224"/>
      <c r="P137" s="224"/>
      <c r="Q137" s="224"/>
      <c r="R137" s="224"/>
      <c r="S137" s="224"/>
      <c r="T137" s="224"/>
      <c r="U137" s="224"/>
      <c r="V137" s="224"/>
      <c r="W137" s="224"/>
      <c r="X137" s="224"/>
      <c r="Y137" s="224"/>
      <c r="Z137" s="224"/>
      <c r="AA137" s="224"/>
      <c r="AB137" s="224"/>
      <c r="AC137" s="224"/>
      <c r="AD137" s="224"/>
      <c r="AE137" s="224"/>
      <c r="AF137" s="224"/>
      <c r="AG137" s="224"/>
      <c r="AH137" s="224"/>
      <c r="AI137" s="224"/>
      <c r="AJ137" s="224"/>
      <c r="AK137" s="224"/>
      <c r="AL137" s="224"/>
      <c r="AM137" s="224"/>
      <c r="AN137" s="224"/>
      <c r="AO137" s="224"/>
      <c r="AP137" s="224"/>
      <c r="AQ137" s="224"/>
      <c r="AR137" s="224"/>
      <c r="AS137" s="224"/>
      <c r="AT137" s="224"/>
      <c r="AU137" s="224"/>
      <c r="AV137" s="224"/>
      <c r="AW137" s="224"/>
      <c r="AX137" s="224"/>
      <c r="AY137" s="224"/>
      <c r="AZ137" s="224"/>
      <c r="BA137" s="224"/>
      <c r="BB137" s="224"/>
      <c r="BC137" s="224"/>
      <c r="BD137" s="224"/>
      <c r="BE137" s="224"/>
      <c r="BF137" s="224"/>
      <c r="BG137" s="224"/>
      <c r="BH137" s="224"/>
      <c r="BI137" s="224"/>
      <c r="BJ137" s="224"/>
      <c r="BK137" s="224"/>
      <c r="BL137" s="224"/>
      <c r="BM137" s="224"/>
      <c r="BN137" s="224"/>
      <c r="BO137" s="224"/>
      <c r="BP137" s="224"/>
      <c r="BQ137" s="224"/>
      <c r="BR137" s="224"/>
      <c r="BS137" s="224"/>
      <c r="BT137" s="224"/>
      <c r="BU137" s="224"/>
      <c r="BV137" s="224"/>
      <c r="BW137" s="224"/>
      <c r="BX137" s="224"/>
      <c r="BY137" s="224"/>
      <c r="BZ137" s="224"/>
      <c r="CA137" s="224"/>
      <c r="CB137" s="224"/>
      <c r="CC137" s="224"/>
      <c r="CD137" s="224"/>
      <c r="CE137" s="224"/>
      <c r="CF137" s="224"/>
      <c r="CG137" s="224"/>
      <c r="CH137" s="224"/>
      <c r="CI137" s="224"/>
      <c r="CJ137" s="224"/>
      <c r="CK137" s="224"/>
      <c r="CL137" s="224"/>
      <c r="CM137" s="224"/>
      <c r="CN137" s="224"/>
      <c r="CO137" s="224"/>
      <c r="CP137" s="224"/>
      <c r="CQ137" s="224"/>
      <c r="CR137" s="224"/>
      <c r="CS137" s="224"/>
      <c r="CT137" s="224"/>
      <c r="CU137" s="224"/>
      <c r="CV137" s="224"/>
      <c r="CW137" s="224"/>
      <c r="CX137" s="224"/>
      <c r="CY137" s="224"/>
      <c r="CZ137" s="224"/>
      <c r="DA137" s="224"/>
      <c r="DB137" s="224"/>
      <c r="DC137" s="224"/>
      <c r="DD137" s="224"/>
      <c r="DE137" s="224"/>
      <c r="DF137" s="224"/>
      <c r="DG137" s="224"/>
      <c r="DH137" s="224"/>
      <c r="DI137" s="224"/>
      <c r="DJ137" s="224"/>
      <c r="DK137" s="224"/>
      <c r="DL137" s="224"/>
      <c r="DM137" s="224"/>
      <c r="DN137" s="224"/>
      <c r="DO137" s="224"/>
      <c r="DP137" s="224"/>
      <c r="DQ137" s="224"/>
      <c r="DR137" s="224"/>
      <c r="DS137" s="224"/>
      <c r="DT137" s="224"/>
      <c r="DU137" s="224"/>
      <c r="DV137" s="224"/>
      <c r="DW137" s="224"/>
      <c r="DX137" s="224"/>
      <c r="DY137" s="224"/>
      <c r="DZ137" s="224"/>
      <c r="EA137" s="224"/>
      <c r="EB137" s="224"/>
      <c r="EC137" s="224"/>
      <c r="ED137" s="224"/>
      <c r="EE137" s="224"/>
      <c r="EF137" s="224"/>
      <c r="EG137" s="224"/>
      <c r="EH137" s="224"/>
      <c r="EI137" s="224"/>
    </row>
    <row r="138" spans="1:139">
      <c r="A138" s="224"/>
      <c r="B138" s="222"/>
      <c r="C138" s="222"/>
      <c r="D138" s="222"/>
      <c r="E138" s="222"/>
      <c r="F138" s="222"/>
      <c r="G138" s="222"/>
      <c r="H138" s="222"/>
      <c r="I138" s="224"/>
      <c r="J138" s="224"/>
      <c r="K138" s="224"/>
      <c r="L138" s="224"/>
      <c r="M138" s="224"/>
      <c r="N138" s="224"/>
      <c r="O138" s="224"/>
      <c r="P138" s="224"/>
      <c r="Q138" s="224"/>
      <c r="R138" s="224"/>
      <c r="S138" s="224"/>
      <c r="T138" s="224"/>
      <c r="U138" s="224"/>
      <c r="V138" s="224"/>
      <c r="W138" s="224"/>
      <c r="X138" s="224"/>
      <c r="Y138" s="224"/>
      <c r="Z138" s="224"/>
      <c r="AA138" s="224"/>
      <c r="AB138" s="224"/>
      <c r="AC138" s="224"/>
      <c r="AD138" s="224"/>
      <c r="AE138" s="224"/>
      <c r="AF138" s="224"/>
      <c r="AG138" s="224"/>
      <c r="AH138" s="224"/>
      <c r="AI138" s="224"/>
      <c r="AJ138" s="224"/>
      <c r="AK138" s="224"/>
      <c r="AL138" s="224"/>
      <c r="AM138" s="224"/>
      <c r="AN138" s="224"/>
      <c r="AO138" s="224"/>
      <c r="AP138" s="224"/>
      <c r="AQ138" s="224"/>
      <c r="AR138" s="224"/>
      <c r="AS138" s="224"/>
      <c r="AT138" s="224"/>
      <c r="AU138" s="224"/>
      <c r="AV138" s="224"/>
      <c r="AW138" s="224"/>
      <c r="AX138" s="224"/>
      <c r="AY138" s="224"/>
      <c r="AZ138" s="224"/>
      <c r="BA138" s="224"/>
      <c r="BB138" s="224"/>
      <c r="BC138" s="224"/>
      <c r="BD138" s="224"/>
      <c r="BE138" s="224"/>
      <c r="BF138" s="224"/>
      <c r="BG138" s="224"/>
      <c r="BH138" s="224"/>
      <c r="BI138" s="224"/>
      <c r="BJ138" s="224"/>
      <c r="BK138" s="224"/>
      <c r="BL138" s="224"/>
      <c r="BM138" s="224"/>
      <c r="BN138" s="224"/>
      <c r="BO138" s="224"/>
      <c r="BP138" s="224"/>
      <c r="BQ138" s="224"/>
      <c r="BR138" s="224"/>
      <c r="BS138" s="224"/>
      <c r="BT138" s="224"/>
      <c r="BU138" s="224"/>
      <c r="BV138" s="224"/>
      <c r="BW138" s="224"/>
      <c r="BX138" s="224"/>
      <c r="BY138" s="224"/>
      <c r="BZ138" s="224"/>
      <c r="CA138" s="224"/>
      <c r="CB138" s="224"/>
      <c r="CC138" s="224"/>
      <c r="CD138" s="224"/>
      <c r="CE138" s="224"/>
      <c r="CF138" s="224"/>
      <c r="CG138" s="224"/>
      <c r="CH138" s="224"/>
      <c r="CI138" s="224"/>
      <c r="CJ138" s="224"/>
      <c r="CK138" s="224"/>
      <c r="CL138" s="224"/>
      <c r="CM138" s="224"/>
      <c r="CN138" s="224"/>
      <c r="CO138" s="224"/>
      <c r="CP138" s="224"/>
      <c r="CQ138" s="224"/>
      <c r="CR138" s="224"/>
      <c r="CS138" s="224"/>
      <c r="CT138" s="224"/>
      <c r="CU138" s="224"/>
      <c r="CV138" s="224"/>
      <c r="CW138" s="224"/>
      <c r="CX138" s="224"/>
      <c r="CY138" s="224"/>
      <c r="CZ138" s="224"/>
      <c r="DA138" s="224"/>
      <c r="DB138" s="224"/>
      <c r="DC138" s="224"/>
      <c r="DD138" s="224"/>
      <c r="DE138" s="224"/>
      <c r="DF138" s="224"/>
      <c r="DG138" s="224"/>
      <c r="DH138" s="224"/>
      <c r="DI138" s="224"/>
      <c r="DJ138" s="224"/>
      <c r="DK138" s="224"/>
      <c r="DL138" s="224"/>
      <c r="DM138" s="224"/>
      <c r="DN138" s="224"/>
      <c r="DO138" s="224"/>
      <c r="DP138" s="224"/>
      <c r="DQ138" s="224"/>
      <c r="DR138" s="224"/>
      <c r="DS138" s="224"/>
      <c r="DT138" s="224"/>
      <c r="DU138" s="224"/>
      <c r="DV138" s="224"/>
      <c r="DW138" s="224"/>
      <c r="DX138" s="224"/>
      <c r="DY138" s="224"/>
      <c r="DZ138" s="224"/>
      <c r="EA138" s="224"/>
      <c r="EB138" s="224"/>
      <c r="EC138" s="224"/>
      <c r="ED138" s="224"/>
      <c r="EE138" s="224"/>
      <c r="EF138" s="224"/>
      <c r="EG138" s="224"/>
      <c r="EH138" s="224"/>
      <c r="EI138" s="224"/>
    </row>
    <row r="139" spans="1:139">
      <c r="A139" s="224"/>
      <c r="B139" s="222"/>
      <c r="C139" s="222"/>
      <c r="D139" s="222"/>
      <c r="E139" s="222"/>
      <c r="F139" s="222"/>
      <c r="G139" s="222"/>
      <c r="H139" s="222"/>
      <c r="I139" s="224"/>
      <c r="J139" s="224"/>
      <c r="K139" s="224"/>
      <c r="L139" s="224"/>
      <c r="M139" s="224"/>
      <c r="N139" s="224"/>
      <c r="O139" s="224"/>
      <c r="P139" s="224"/>
      <c r="Q139" s="224"/>
      <c r="R139" s="224"/>
      <c r="S139" s="224"/>
      <c r="T139" s="224"/>
      <c r="U139" s="224"/>
      <c r="V139" s="224"/>
      <c r="W139" s="224"/>
      <c r="X139" s="224"/>
      <c r="Y139" s="224"/>
      <c r="Z139" s="224"/>
      <c r="AA139" s="224"/>
      <c r="AB139" s="224"/>
      <c r="AC139" s="224"/>
      <c r="AD139" s="224"/>
      <c r="AE139" s="224"/>
      <c r="AF139" s="224"/>
      <c r="AG139" s="224"/>
      <c r="AH139" s="224"/>
      <c r="AI139" s="224"/>
      <c r="AJ139" s="224"/>
      <c r="AK139" s="224"/>
      <c r="AL139" s="224"/>
      <c r="AM139" s="224"/>
      <c r="AN139" s="224"/>
      <c r="AO139" s="224"/>
      <c r="AP139" s="224"/>
      <c r="AQ139" s="224"/>
      <c r="AR139" s="224"/>
      <c r="AS139" s="224"/>
      <c r="AT139" s="224"/>
      <c r="AU139" s="224"/>
      <c r="AV139" s="224"/>
      <c r="AW139" s="224"/>
      <c r="AX139" s="224"/>
      <c r="AY139" s="224"/>
      <c r="AZ139" s="224"/>
      <c r="BA139" s="224"/>
      <c r="BB139" s="224"/>
      <c r="BC139" s="224"/>
      <c r="BD139" s="224"/>
      <c r="BE139" s="224"/>
      <c r="BF139" s="224"/>
      <c r="BG139" s="224"/>
      <c r="BH139" s="224"/>
      <c r="BI139" s="224"/>
      <c r="BJ139" s="224"/>
      <c r="BK139" s="224"/>
      <c r="BL139" s="224"/>
      <c r="BM139" s="224"/>
      <c r="BN139" s="224"/>
      <c r="BO139" s="224"/>
      <c r="BP139" s="224"/>
      <c r="BQ139" s="224"/>
      <c r="BR139" s="224"/>
      <c r="BS139" s="224"/>
      <c r="BT139" s="224"/>
      <c r="BU139" s="224"/>
      <c r="BV139" s="224"/>
      <c r="BW139" s="224"/>
      <c r="BX139" s="224"/>
      <c r="BY139" s="224"/>
      <c r="BZ139" s="224"/>
      <c r="CA139" s="224"/>
      <c r="CB139" s="224"/>
      <c r="CC139" s="224"/>
      <c r="CD139" s="224"/>
      <c r="CE139" s="224"/>
      <c r="CF139" s="224"/>
      <c r="CG139" s="224"/>
      <c r="CH139" s="224"/>
      <c r="CI139" s="224"/>
      <c r="CJ139" s="224"/>
      <c r="CK139" s="224"/>
      <c r="CL139" s="224"/>
      <c r="CM139" s="224"/>
      <c r="CN139" s="224"/>
      <c r="CO139" s="224"/>
      <c r="CP139" s="224"/>
      <c r="CQ139" s="224"/>
      <c r="CR139" s="224"/>
      <c r="CS139" s="224"/>
      <c r="CT139" s="224"/>
      <c r="CU139" s="224"/>
      <c r="CV139" s="224"/>
      <c r="CW139" s="224"/>
      <c r="CX139" s="224"/>
      <c r="CY139" s="224"/>
      <c r="CZ139" s="224"/>
      <c r="DA139" s="224"/>
      <c r="DB139" s="224"/>
      <c r="DC139" s="224"/>
      <c r="DD139" s="224"/>
      <c r="DE139" s="224"/>
      <c r="DF139" s="224"/>
      <c r="DG139" s="224"/>
      <c r="DH139" s="224"/>
      <c r="DI139" s="224"/>
      <c r="DJ139" s="224"/>
      <c r="DK139" s="224"/>
      <c r="DL139" s="224"/>
      <c r="DM139" s="224"/>
      <c r="DN139" s="224"/>
      <c r="DO139" s="224"/>
      <c r="DP139" s="224"/>
      <c r="DQ139" s="224"/>
      <c r="DR139" s="224"/>
      <c r="DS139" s="224"/>
      <c r="DT139" s="224"/>
      <c r="DU139" s="224"/>
      <c r="DV139" s="224"/>
      <c r="DW139" s="224"/>
      <c r="DX139" s="224"/>
      <c r="DY139" s="224"/>
      <c r="DZ139" s="224"/>
      <c r="EA139" s="224"/>
      <c r="EB139" s="224"/>
      <c r="EC139" s="224"/>
      <c r="ED139" s="224"/>
      <c r="EE139" s="224"/>
      <c r="EF139" s="224"/>
      <c r="EG139" s="224"/>
      <c r="EH139" s="224"/>
      <c r="EI139" s="224"/>
    </row>
    <row r="140" spans="1:139">
      <c r="A140" s="224"/>
      <c r="B140" s="222"/>
      <c r="C140" s="222"/>
      <c r="D140" s="222"/>
      <c r="E140" s="222"/>
      <c r="F140" s="222"/>
      <c r="G140" s="222"/>
      <c r="H140" s="222"/>
      <c r="I140" s="224"/>
      <c r="J140" s="224"/>
      <c r="K140" s="224"/>
      <c r="L140" s="224"/>
      <c r="M140" s="224"/>
      <c r="N140" s="224"/>
      <c r="O140" s="224"/>
      <c r="P140" s="224"/>
      <c r="Q140" s="224"/>
      <c r="R140" s="224"/>
      <c r="S140" s="224"/>
      <c r="T140" s="224"/>
      <c r="U140" s="224"/>
      <c r="V140" s="224"/>
      <c r="W140" s="224"/>
      <c r="X140" s="224"/>
      <c r="Y140" s="224"/>
      <c r="Z140" s="224"/>
      <c r="AA140" s="224"/>
      <c r="AB140" s="224"/>
      <c r="AC140" s="224"/>
      <c r="AD140" s="224"/>
      <c r="AE140" s="224"/>
      <c r="AF140" s="224"/>
      <c r="AG140" s="224"/>
      <c r="AH140" s="224"/>
      <c r="AI140" s="224"/>
      <c r="AJ140" s="224"/>
      <c r="AK140" s="224"/>
      <c r="AL140" s="224"/>
      <c r="AM140" s="224"/>
      <c r="AN140" s="224"/>
      <c r="AO140" s="224"/>
      <c r="AP140" s="224"/>
      <c r="AQ140" s="224"/>
      <c r="AR140" s="224"/>
      <c r="AS140" s="224"/>
      <c r="AT140" s="224"/>
      <c r="AU140" s="224"/>
      <c r="AV140" s="224"/>
      <c r="AW140" s="224"/>
      <c r="AX140" s="224"/>
      <c r="AY140" s="224"/>
      <c r="AZ140" s="224"/>
      <c r="BA140" s="224"/>
      <c r="BB140" s="224"/>
      <c r="BC140" s="224"/>
      <c r="BD140" s="224"/>
      <c r="BE140" s="224"/>
      <c r="BF140" s="224"/>
      <c r="BG140" s="224"/>
      <c r="BH140" s="224"/>
      <c r="BI140" s="224"/>
      <c r="BJ140" s="224"/>
      <c r="BK140" s="224"/>
      <c r="BL140" s="224"/>
      <c r="BM140" s="224"/>
      <c r="BN140" s="224"/>
      <c r="BO140" s="224"/>
      <c r="BP140" s="224"/>
      <c r="BQ140" s="224"/>
      <c r="BR140" s="224"/>
      <c r="BS140" s="224"/>
      <c r="BT140" s="224"/>
      <c r="BU140" s="224"/>
      <c r="BV140" s="224"/>
      <c r="BW140" s="224"/>
      <c r="BX140" s="224"/>
      <c r="BY140" s="224"/>
      <c r="BZ140" s="224"/>
      <c r="CA140" s="224"/>
      <c r="CB140" s="224"/>
      <c r="CC140" s="224"/>
      <c r="CD140" s="224"/>
      <c r="CE140" s="224"/>
      <c r="CF140" s="224"/>
      <c r="CG140" s="224"/>
      <c r="CH140" s="224"/>
      <c r="CI140" s="224"/>
      <c r="CJ140" s="224"/>
      <c r="CK140" s="224"/>
      <c r="CL140" s="224"/>
      <c r="CM140" s="224"/>
      <c r="CN140" s="224"/>
      <c r="CO140" s="224"/>
      <c r="CP140" s="224"/>
      <c r="CQ140" s="224"/>
      <c r="CR140" s="224"/>
      <c r="CS140" s="224"/>
      <c r="CT140" s="224"/>
      <c r="CU140" s="224"/>
      <c r="CV140" s="224"/>
      <c r="CW140" s="224"/>
      <c r="CX140" s="224"/>
      <c r="CY140" s="224"/>
      <c r="CZ140" s="224"/>
      <c r="DA140" s="224"/>
      <c r="DB140" s="224"/>
      <c r="DC140" s="224"/>
      <c r="DD140" s="224"/>
      <c r="DE140" s="224"/>
      <c r="DF140" s="224"/>
      <c r="DG140" s="224"/>
      <c r="DH140" s="224"/>
      <c r="DI140" s="224"/>
      <c r="DJ140" s="224"/>
      <c r="DK140" s="224"/>
      <c r="DL140" s="224"/>
      <c r="DM140" s="224"/>
      <c r="DN140" s="224"/>
      <c r="DO140" s="224"/>
      <c r="DP140" s="224"/>
      <c r="DQ140" s="224"/>
      <c r="DR140" s="224"/>
      <c r="DS140" s="224"/>
      <c r="DT140" s="224"/>
      <c r="DU140" s="224"/>
      <c r="DV140" s="224"/>
      <c r="DW140" s="224"/>
      <c r="DX140" s="224"/>
      <c r="DY140" s="224"/>
      <c r="DZ140" s="224"/>
      <c r="EA140" s="224"/>
      <c r="EB140" s="224"/>
      <c r="EC140" s="224"/>
      <c r="ED140" s="224"/>
      <c r="EE140" s="224"/>
      <c r="EF140" s="224"/>
      <c r="EG140" s="224"/>
      <c r="EH140" s="224"/>
      <c r="EI140" s="224"/>
    </row>
    <row r="141" spans="1:139">
      <c r="A141" s="224"/>
      <c r="B141" s="222"/>
      <c r="C141" s="222"/>
      <c r="D141" s="222"/>
      <c r="E141" s="222"/>
      <c r="F141" s="222"/>
      <c r="G141" s="222"/>
      <c r="H141" s="222"/>
      <c r="I141" s="224"/>
      <c r="J141" s="224"/>
      <c r="K141" s="224"/>
      <c r="L141" s="224"/>
      <c r="M141" s="224"/>
      <c r="N141" s="224"/>
      <c r="O141" s="224"/>
      <c r="P141" s="224"/>
      <c r="Q141" s="224"/>
      <c r="R141" s="224"/>
      <c r="S141" s="224"/>
      <c r="T141" s="224"/>
      <c r="U141" s="224"/>
      <c r="V141" s="224"/>
      <c r="W141" s="224"/>
      <c r="X141" s="224"/>
      <c r="Y141" s="224"/>
      <c r="Z141" s="224"/>
      <c r="AA141" s="224"/>
      <c r="AB141" s="224"/>
      <c r="AC141" s="224"/>
      <c r="AD141" s="224"/>
      <c r="AE141" s="224"/>
      <c r="AF141" s="224"/>
      <c r="AG141" s="224"/>
      <c r="AH141" s="224"/>
      <c r="AI141" s="224"/>
      <c r="AJ141" s="224"/>
      <c r="AK141" s="224"/>
      <c r="AL141" s="224"/>
      <c r="AM141" s="224"/>
      <c r="AN141" s="224"/>
      <c r="AO141" s="224"/>
      <c r="AP141" s="224"/>
      <c r="AQ141" s="224"/>
      <c r="AR141" s="224"/>
      <c r="AS141" s="224"/>
      <c r="AT141" s="224"/>
      <c r="AU141" s="224"/>
      <c r="AV141" s="224"/>
      <c r="AW141" s="224"/>
      <c r="AX141" s="224"/>
      <c r="AY141" s="224"/>
      <c r="AZ141" s="224"/>
      <c r="BA141" s="224"/>
      <c r="BB141" s="224"/>
      <c r="BC141" s="224"/>
      <c r="BD141" s="224"/>
      <c r="BE141" s="224"/>
      <c r="BF141" s="224"/>
      <c r="BG141" s="224"/>
      <c r="BH141" s="224"/>
      <c r="BI141" s="224"/>
      <c r="BJ141" s="224"/>
      <c r="BK141" s="224"/>
      <c r="BL141" s="224"/>
      <c r="BM141" s="224"/>
      <c r="BN141" s="224"/>
      <c r="BO141" s="224"/>
      <c r="BP141" s="224"/>
      <c r="BQ141" s="224"/>
      <c r="BR141" s="224"/>
      <c r="BS141" s="224"/>
      <c r="BT141" s="224"/>
      <c r="BU141" s="224"/>
      <c r="BV141" s="224"/>
      <c r="BW141" s="224"/>
      <c r="BX141" s="224"/>
      <c r="BY141" s="224"/>
      <c r="BZ141" s="224"/>
      <c r="CA141" s="224"/>
      <c r="CB141" s="224"/>
      <c r="CC141" s="224"/>
      <c r="CD141" s="224"/>
      <c r="CE141" s="224"/>
      <c r="CF141" s="224"/>
      <c r="CG141" s="224"/>
      <c r="CH141" s="224"/>
      <c r="CI141" s="224"/>
      <c r="CJ141" s="224"/>
      <c r="CK141" s="224"/>
      <c r="CL141" s="224"/>
      <c r="CM141" s="224"/>
      <c r="CN141" s="224"/>
      <c r="CO141" s="224"/>
      <c r="CP141" s="224"/>
      <c r="CQ141" s="224"/>
      <c r="CR141" s="224"/>
      <c r="CS141" s="224"/>
      <c r="CT141" s="224"/>
      <c r="CU141" s="224"/>
      <c r="CV141" s="224"/>
      <c r="CW141" s="224"/>
      <c r="CX141" s="224"/>
      <c r="CY141" s="224"/>
      <c r="CZ141" s="224"/>
      <c r="DA141" s="224"/>
      <c r="DB141" s="224"/>
      <c r="DC141" s="224"/>
      <c r="DD141" s="224"/>
      <c r="DE141" s="224"/>
      <c r="DF141" s="224"/>
      <c r="DG141" s="224"/>
      <c r="DH141" s="224"/>
      <c r="DI141" s="224"/>
      <c r="DJ141" s="224"/>
      <c r="DK141" s="224"/>
      <c r="DL141" s="224"/>
      <c r="DM141" s="224"/>
      <c r="DN141" s="224"/>
      <c r="DO141" s="224"/>
      <c r="DP141" s="224"/>
      <c r="DQ141" s="224"/>
      <c r="DR141" s="224"/>
      <c r="DS141" s="224"/>
      <c r="DT141" s="224"/>
      <c r="DU141" s="224"/>
      <c r="DV141" s="224"/>
      <c r="DW141" s="224"/>
      <c r="DX141" s="224"/>
      <c r="DY141" s="224"/>
      <c r="DZ141" s="224"/>
      <c r="EA141" s="224"/>
      <c r="EB141" s="224"/>
      <c r="EC141" s="224"/>
      <c r="ED141" s="224"/>
      <c r="EE141" s="224"/>
      <c r="EF141" s="224"/>
      <c r="EG141" s="224"/>
      <c r="EH141" s="224"/>
      <c r="EI141" s="224"/>
    </row>
    <row r="142" spans="1:139">
      <c r="A142" s="224"/>
      <c r="B142" s="222"/>
      <c r="C142" s="222"/>
      <c r="D142" s="222"/>
      <c r="E142" s="222"/>
      <c r="F142" s="222"/>
      <c r="G142" s="222"/>
      <c r="H142" s="222"/>
      <c r="I142" s="224"/>
      <c r="J142" s="224"/>
      <c r="K142" s="224"/>
      <c r="L142" s="224"/>
      <c r="M142" s="224"/>
      <c r="N142" s="224"/>
      <c r="O142" s="224"/>
      <c r="P142" s="224"/>
      <c r="Q142" s="224"/>
      <c r="R142" s="224"/>
      <c r="S142" s="224"/>
      <c r="T142" s="224"/>
      <c r="U142" s="224"/>
      <c r="V142" s="224"/>
      <c r="W142" s="224"/>
      <c r="X142" s="224"/>
      <c r="Y142" s="224"/>
      <c r="Z142" s="224"/>
      <c r="AA142" s="224"/>
      <c r="AB142" s="224"/>
      <c r="AC142" s="224"/>
      <c r="AD142" s="224"/>
      <c r="AE142" s="224"/>
      <c r="AF142" s="224"/>
      <c r="AG142" s="224"/>
      <c r="AH142" s="224"/>
      <c r="AI142" s="224"/>
      <c r="AJ142" s="224"/>
      <c r="AK142" s="224"/>
      <c r="AL142" s="224"/>
      <c r="AM142" s="224"/>
      <c r="AN142" s="224"/>
      <c r="AO142" s="224"/>
      <c r="AP142" s="224"/>
      <c r="AQ142" s="224"/>
      <c r="AR142" s="224"/>
      <c r="AS142" s="224"/>
      <c r="AT142" s="224"/>
      <c r="AU142" s="224"/>
      <c r="AV142" s="224"/>
      <c r="AW142" s="224"/>
      <c r="AX142" s="224"/>
      <c r="AY142" s="224"/>
      <c r="AZ142" s="224"/>
      <c r="BA142" s="224"/>
      <c r="BB142" s="224"/>
      <c r="BC142" s="224"/>
      <c r="BD142" s="224"/>
      <c r="BE142" s="224"/>
      <c r="BF142" s="224"/>
      <c r="BG142" s="224"/>
      <c r="BH142" s="224"/>
      <c r="BI142" s="224"/>
      <c r="BJ142" s="224"/>
      <c r="BK142" s="224"/>
      <c r="BL142" s="224"/>
      <c r="BM142" s="224"/>
      <c r="BN142" s="224"/>
      <c r="BO142" s="224"/>
      <c r="BP142" s="224"/>
      <c r="BQ142" s="224"/>
      <c r="BR142" s="224"/>
      <c r="BS142" s="224"/>
      <c r="BT142" s="224"/>
      <c r="BU142" s="224"/>
      <c r="BV142" s="224"/>
      <c r="BW142" s="224"/>
      <c r="BX142" s="224"/>
      <c r="BY142" s="224"/>
      <c r="BZ142" s="224"/>
      <c r="CA142" s="224"/>
      <c r="CB142" s="224"/>
      <c r="CC142" s="224"/>
      <c r="CD142" s="224"/>
      <c r="CE142" s="224"/>
      <c r="CF142" s="224"/>
      <c r="CG142" s="224"/>
      <c r="CH142" s="224"/>
      <c r="CI142" s="224"/>
      <c r="CJ142" s="224"/>
      <c r="CK142" s="224"/>
      <c r="CL142" s="224"/>
      <c r="CM142" s="224"/>
      <c r="CN142" s="224"/>
      <c r="CO142" s="224"/>
      <c r="CP142" s="224"/>
      <c r="CQ142" s="224"/>
      <c r="CR142" s="224"/>
      <c r="CS142" s="224"/>
      <c r="CT142" s="224"/>
      <c r="CU142" s="224"/>
      <c r="CV142" s="224"/>
      <c r="CW142" s="224"/>
      <c r="CX142" s="224"/>
      <c r="CY142" s="224"/>
      <c r="CZ142" s="224"/>
      <c r="DA142" s="224"/>
      <c r="DB142" s="224"/>
      <c r="DC142" s="224"/>
      <c r="DD142" s="224"/>
      <c r="DE142" s="224"/>
      <c r="DF142" s="224"/>
      <c r="DG142" s="224"/>
      <c r="DH142" s="224"/>
      <c r="DI142" s="224"/>
      <c r="DJ142" s="224"/>
      <c r="DK142" s="224"/>
      <c r="DL142" s="224"/>
      <c r="DM142" s="224"/>
      <c r="DN142" s="224"/>
      <c r="DO142" s="224"/>
      <c r="DP142" s="224"/>
      <c r="DQ142" s="224"/>
      <c r="DR142" s="224"/>
      <c r="DS142" s="224"/>
      <c r="DT142" s="224"/>
      <c r="DU142" s="224"/>
      <c r="DV142" s="224"/>
      <c r="DW142" s="224"/>
      <c r="DX142" s="224"/>
      <c r="DY142" s="224"/>
      <c r="DZ142" s="224"/>
      <c r="EA142" s="224"/>
      <c r="EB142" s="224"/>
      <c r="EC142" s="224"/>
      <c r="ED142" s="224"/>
      <c r="EE142" s="224"/>
      <c r="EF142" s="224"/>
      <c r="EG142" s="224"/>
      <c r="EH142" s="224"/>
      <c r="EI142" s="224"/>
    </row>
    <row r="143" spans="1:139">
      <c r="A143" s="224"/>
      <c r="B143" s="222"/>
      <c r="C143" s="222"/>
      <c r="D143" s="222"/>
      <c r="E143" s="222"/>
      <c r="F143" s="222"/>
      <c r="G143" s="222"/>
      <c r="H143" s="222"/>
      <c r="I143" s="224"/>
      <c r="J143" s="224"/>
      <c r="K143" s="224"/>
      <c r="L143" s="224"/>
      <c r="M143" s="224"/>
      <c r="N143" s="224"/>
      <c r="O143" s="224"/>
      <c r="P143" s="224"/>
      <c r="Q143" s="224"/>
      <c r="R143" s="224"/>
      <c r="S143" s="224"/>
      <c r="T143" s="224"/>
      <c r="U143" s="224"/>
      <c r="V143" s="224"/>
      <c r="W143" s="224"/>
      <c r="X143" s="224"/>
      <c r="Y143" s="224"/>
      <c r="Z143" s="224"/>
      <c r="AA143" s="224"/>
      <c r="AB143" s="224"/>
      <c r="AC143" s="224"/>
      <c r="AD143" s="224"/>
      <c r="AE143" s="224"/>
      <c r="AF143" s="224"/>
      <c r="AG143" s="224"/>
      <c r="AH143" s="224"/>
      <c r="AI143" s="224"/>
      <c r="AJ143" s="224"/>
      <c r="AK143" s="224"/>
      <c r="AL143" s="224"/>
      <c r="AM143" s="224"/>
      <c r="AN143" s="224"/>
      <c r="AO143" s="224"/>
      <c r="AP143" s="224"/>
      <c r="AQ143" s="224"/>
      <c r="AR143" s="224"/>
      <c r="AS143" s="224"/>
      <c r="AT143" s="224"/>
      <c r="AU143" s="224"/>
      <c r="AV143" s="224"/>
      <c r="AW143" s="224"/>
      <c r="AX143" s="224"/>
      <c r="AY143" s="224"/>
      <c r="AZ143" s="224"/>
      <c r="BA143" s="224"/>
      <c r="BB143" s="224"/>
      <c r="BC143" s="224"/>
      <c r="BD143" s="224"/>
      <c r="BE143" s="224"/>
      <c r="BF143" s="224"/>
      <c r="BG143" s="224"/>
      <c r="BH143" s="224"/>
      <c r="BI143" s="224"/>
      <c r="BJ143" s="224"/>
      <c r="BK143" s="224"/>
      <c r="BL143" s="224"/>
      <c r="BM143" s="224"/>
      <c r="BN143" s="224"/>
      <c r="BO143" s="224"/>
      <c r="BP143" s="224"/>
      <c r="BQ143" s="224"/>
      <c r="BR143" s="224"/>
      <c r="BS143" s="224"/>
      <c r="BT143" s="224"/>
      <c r="BU143" s="224"/>
      <c r="BV143" s="224"/>
      <c r="BW143" s="224"/>
      <c r="BX143" s="224"/>
      <c r="BY143" s="224"/>
      <c r="BZ143" s="224"/>
      <c r="CA143" s="224"/>
      <c r="CB143" s="224"/>
      <c r="CC143" s="224"/>
      <c r="CD143" s="224"/>
      <c r="CE143" s="224"/>
      <c r="CF143" s="224"/>
      <c r="CG143" s="224"/>
      <c r="CH143" s="224"/>
      <c r="CI143" s="224"/>
      <c r="CJ143" s="224"/>
      <c r="CK143" s="224"/>
      <c r="CL143" s="224"/>
      <c r="CM143" s="224"/>
      <c r="CN143" s="224"/>
      <c r="CO143" s="224"/>
      <c r="CP143" s="224"/>
      <c r="CQ143" s="224"/>
      <c r="CR143" s="224"/>
      <c r="CS143" s="224"/>
      <c r="CT143" s="224"/>
      <c r="CU143" s="224"/>
      <c r="CV143" s="224"/>
      <c r="CW143" s="224"/>
      <c r="CX143" s="224"/>
      <c r="CY143" s="224"/>
      <c r="CZ143" s="224"/>
      <c r="DA143" s="224"/>
      <c r="DB143" s="224"/>
      <c r="DC143" s="224"/>
      <c r="DD143" s="224"/>
      <c r="DE143" s="224"/>
      <c r="DF143" s="224"/>
      <c r="DG143" s="224"/>
      <c r="DH143" s="224"/>
      <c r="DI143" s="224"/>
      <c r="DJ143" s="224"/>
      <c r="DK143" s="224"/>
      <c r="DL143" s="224"/>
      <c r="DM143" s="224"/>
      <c r="DN143" s="224"/>
      <c r="DO143" s="224"/>
      <c r="DP143" s="224"/>
      <c r="DQ143" s="224"/>
      <c r="DR143" s="224"/>
      <c r="DS143" s="224"/>
      <c r="DT143" s="224"/>
      <c r="DU143" s="224"/>
      <c r="DV143" s="224"/>
      <c r="DW143" s="224"/>
      <c r="DX143" s="224"/>
      <c r="DY143" s="224"/>
      <c r="DZ143" s="224"/>
      <c r="EA143" s="224"/>
      <c r="EB143" s="224"/>
      <c r="EC143" s="224"/>
      <c r="ED143" s="224"/>
      <c r="EE143" s="224"/>
      <c r="EF143" s="224"/>
      <c r="EG143" s="224"/>
      <c r="EH143" s="224"/>
      <c r="EI143" s="224"/>
    </row>
    <row r="144" spans="1:139">
      <c r="A144" s="224"/>
      <c r="B144" s="222"/>
      <c r="C144" s="222"/>
      <c r="D144" s="222"/>
      <c r="E144" s="222"/>
      <c r="F144" s="222"/>
      <c r="G144" s="222"/>
      <c r="H144" s="222"/>
      <c r="I144" s="224"/>
      <c r="J144" s="224"/>
      <c r="K144" s="224"/>
      <c r="L144" s="224"/>
      <c r="M144" s="224"/>
      <c r="N144" s="224"/>
      <c r="O144" s="224"/>
      <c r="P144" s="224"/>
      <c r="Q144" s="224"/>
      <c r="R144" s="224"/>
      <c r="S144" s="224"/>
      <c r="T144" s="224"/>
      <c r="U144" s="224"/>
      <c r="V144" s="224"/>
      <c r="W144" s="224"/>
      <c r="X144" s="224"/>
      <c r="Y144" s="224"/>
      <c r="Z144" s="224"/>
      <c r="AA144" s="224"/>
      <c r="AB144" s="224"/>
      <c r="AC144" s="224"/>
      <c r="AD144" s="224"/>
      <c r="AE144" s="224"/>
      <c r="AF144" s="224"/>
      <c r="AG144" s="224"/>
      <c r="AH144" s="224"/>
      <c r="AI144" s="224"/>
      <c r="AJ144" s="224"/>
      <c r="AK144" s="224"/>
      <c r="AL144" s="224"/>
      <c r="AM144" s="224"/>
      <c r="AN144" s="224"/>
      <c r="AO144" s="224"/>
      <c r="AP144" s="224"/>
      <c r="AQ144" s="224"/>
      <c r="AR144" s="224"/>
      <c r="AS144" s="224"/>
      <c r="AT144" s="224"/>
      <c r="AU144" s="224"/>
      <c r="AV144" s="224"/>
      <c r="AW144" s="224"/>
      <c r="AX144" s="224"/>
      <c r="AY144" s="224"/>
      <c r="AZ144" s="224"/>
      <c r="BA144" s="224"/>
      <c r="BB144" s="224"/>
      <c r="BC144" s="224"/>
      <c r="BD144" s="224"/>
      <c r="BE144" s="224"/>
      <c r="BF144" s="224"/>
      <c r="BG144" s="224"/>
      <c r="BH144" s="224"/>
      <c r="BI144" s="224"/>
      <c r="BJ144" s="224"/>
      <c r="BK144" s="224"/>
      <c r="BL144" s="224"/>
      <c r="BM144" s="224"/>
      <c r="BN144" s="224"/>
      <c r="BO144" s="224"/>
      <c r="BP144" s="224"/>
      <c r="BQ144" s="224"/>
      <c r="BR144" s="224"/>
      <c r="BS144" s="224"/>
      <c r="BT144" s="224"/>
      <c r="BU144" s="224"/>
      <c r="BV144" s="224"/>
      <c r="BW144" s="224"/>
      <c r="BX144" s="224"/>
      <c r="BY144" s="224"/>
      <c r="BZ144" s="224"/>
      <c r="CA144" s="224"/>
      <c r="CB144" s="224"/>
      <c r="CC144" s="224"/>
      <c r="CD144" s="224"/>
      <c r="CE144" s="224"/>
      <c r="CF144" s="224"/>
      <c r="CG144" s="224"/>
      <c r="CH144" s="224"/>
      <c r="CI144" s="224"/>
      <c r="CJ144" s="224"/>
      <c r="CK144" s="224"/>
      <c r="CL144" s="224"/>
      <c r="CM144" s="224"/>
      <c r="CN144" s="224"/>
      <c r="CO144" s="224"/>
      <c r="CP144" s="224"/>
      <c r="CQ144" s="224"/>
      <c r="CR144" s="224"/>
      <c r="CS144" s="224"/>
      <c r="CT144" s="224"/>
      <c r="CU144" s="224"/>
      <c r="CV144" s="224"/>
      <c r="CW144" s="224"/>
      <c r="CX144" s="224"/>
      <c r="CY144" s="224"/>
      <c r="CZ144" s="224"/>
      <c r="DA144" s="224"/>
      <c r="DB144" s="224"/>
      <c r="DC144" s="224"/>
      <c r="DD144" s="224"/>
      <c r="DE144" s="224"/>
      <c r="DF144" s="224"/>
      <c r="DG144" s="224"/>
      <c r="DH144" s="224"/>
      <c r="DI144" s="224"/>
      <c r="DJ144" s="224"/>
      <c r="DK144" s="224"/>
      <c r="DL144" s="224"/>
      <c r="DM144" s="224"/>
      <c r="DN144" s="224"/>
      <c r="DO144" s="224"/>
      <c r="DP144" s="224"/>
      <c r="DQ144" s="224"/>
      <c r="DR144" s="224"/>
      <c r="DS144" s="224"/>
      <c r="DT144" s="224"/>
      <c r="DU144" s="224"/>
      <c r="DV144" s="224"/>
      <c r="DW144" s="224"/>
      <c r="DX144" s="224"/>
      <c r="DY144" s="224"/>
      <c r="DZ144" s="224"/>
      <c r="EA144" s="224"/>
      <c r="EB144" s="224"/>
      <c r="EC144" s="224"/>
      <c r="ED144" s="224"/>
      <c r="EE144" s="224"/>
      <c r="EF144" s="224"/>
      <c r="EG144" s="224"/>
      <c r="EH144" s="224"/>
      <c r="EI144" s="224"/>
    </row>
    <row r="145" spans="1:139">
      <c r="A145" s="224"/>
      <c r="B145" s="222"/>
      <c r="C145" s="222"/>
      <c r="D145" s="222"/>
      <c r="E145" s="222"/>
      <c r="F145" s="222"/>
      <c r="G145" s="222"/>
      <c r="H145" s="222"/>
      <c r="I145" s="224"/>
      <c r="J145" s="224"/>
      <c r="K145" s="224"/>
      <c r="L145" s="224"/>
      <c r="M145" s="224"/>
      <c r="N145" s="224"/>
      <c r="O145" s="224"/>
      <c r="P145" s="224"/>
      <c r="Q145" s="224"/>
      <c r="R145" s="224"/>
      <c r="S145" s="224"/>
      <c r="T145" s="224"/>
      <c r="U145" s="224"/>
      <c r="V145" s="224"/>
      <c r="W145" s="224"/>
      <c r="X145" s="224"/>
      <c r="Y145" s="224"/>
      <c r="Z145" s="224"/>
      <c r="AA145" s="224"/>
      <c r="AB145" s="224"/>
      <c r="AC145" s="224"/>
      <c r="AD145" s="224"/>
      <c r="AE145" s="224"/>
      <c r="AF145" s="224"/>
      <c r="AG145" s="224"/>
      <c r="AH145" s="224"/>
      <c r="AI145" s="224"/>
      <c r="AJ145" s="224"/>
      <c r="AK145" s="224"/>
      <c r="AL145" s="224"/>
      <c r="AM145" s="224"/>
      <c r="AN145" s="224"/>
      <c r="AO145" s="224"/>
      <c r="AP145" s="224"/>
      <c r="AQ145" s="224"/>
      <c r="AR145" s="224"/>
      <c r="AS145" s="224"/>
      <c r="AT145" s="224"/>
      <c r="AU145" s="224"/>
      <c r="AV145" s="224"/>
      <c r="AW145" s="224"/>
      <c r="AX145" s="224"/>
      <c r="AY145" s="224"/>
      <c r="AZ145" s="224"/>
      <c r="BA145" s="224"/>
      <c r="BB145" s="224"/>
      <c r="BC145" s="224"/>
      <c r="BD145" s="224"/>
      <c r="BE145" s="224"/>
      <c r="BF145" s="224"/>
      <c r="BG145" s="224"/>
      <c r="BH145" s="224"/>
      <c r="BI145" s="224"/>
      <c r="BJ145" s="224"/>
      <c r="BK145" s="224"/>
      <c r="BL145" s="224"/>
      <c r="BM145" s="224"/>
      <c r="BN145" s="224"/>
      <c r="BO145" s="224"/>
      <c r="BP145" s="224"/>
      <c r="BQ145" s="224"/>
      <c r="BR145" s="224"/>
      <c r="BS145" s="224"/>
      <c r="BT145" s="224"/>
      <c r="BU145" s="224"/>
      <c r="BV145" s="224"/>
      <c r="BW145" s="224"/>
      <c r="BX145" s="224"/>
      <c r="BY145" s="224"/>
      <c r="BZ145" s="224"/>
      <c r="CA145" s="224"/>
      <c r="CB145" s="224"/>
      <c r="CC145" s="224"/>
      <c r="CD145" s="224"/>
      <c r="CE145" s="224"/>
      <c r="CF145" s="224"/>
      <c r="CG145" s="224"/>
      <c r="CH145" s="224"/>
      <c r="CI145" s="224"/>
      <c r="CJ145" s="224"/>
      <c r="CK145" s="224"/>
      <c r="CL145" s="224"/>
      <c r="CM145" s="224"/>
      <c r="CN145" s="224"/>
      <c r="CO145" s="224"/>
      <c r="CP145" s="224"/>
      <c r="CQ145" s="224"/>
      <c r="CR145" s="224"/>
      <c r="CS145" s="224"/>
      <c r="CT145" s="224"/>
      <c r="CU145" s="224"/>
      <c r="CV145" s="224"/>
      <c r="CW145" s="224"/>
      <c r="CX145" s="224"/>
      <c r="CY145" s="224"/>
      <c r="CZ145" s="224"/>
      <c r="DA145" s="224"/>
      <c r="DB145" s="224"/>
      <c r="DC145" s="224"/>
      <c r="DD145" s="224"/>
      <c r="DE145" s="224"/>
      <c r="DF145" s="224"/>
      <c r="DG145" s="224"/>
      <c r="DH145" s="224"/>
      <c r="DI145" s="224"/>
      <c r="DJ145" s="224"/>
      <c r="DK145" s="224"/>
      <c r="DL145" s="224"/>
      <c r="DM145" s="224"/>
      <c r="DN145" s="224"/>
      <c r="DO145" s="224"/>
      <c r="DP145" s="224"/>
      <c r="DQ145" s="224"/>
      <c r="DR145" s="224"/>
      <c r="DS145" s="224"/>
      <c r="DT145" s="224"/>
      <c r="DU145" s="224"/>
      <c r="DV145" s="224"/>
      <c r="DW145" s="224"/>
      <c r="DX145" s="224"/>
      <c r="DY145" s="224"/>
      <c r="DZ145" s="224"/>
      <c r="EA145" s="224"/>
      <c r="EB145" s="224"/>
      <c r="EC145" s="224"/>
      <c r="ED145" s="224"/>
      <c r="EE145" s="224"/>
      <c r="EF145" s="224"/>
      <c r="EG145" s="224"/>
      <c r="EH145" s="224"/>
      <c r="EI145" s="224"/>
    </row>
    <row r="146" spans="1:139">
      <c r="A146" s="224"/>
      <c r="B146" s="222"/>
      <c r="C146" s="222"/>
      <c r="D146" s="222"/>
      <c r="E146" s="222"/>
      <c r="F146" s="222"/>
      <c r="G146" s="222"/>
      <c r="H146" s="222"/>
      <c r="I146" s="224"/>
      <c r="J146" s="224"/>
      <c r="K146" s="224"/>
      <c r="L146" s="224"/>
      <c r="M146" s="224"/>
      <c r="N146" s="224"/>
      <c r="O146" s="224"/>
      <c r="P146" s="224"/>
      <c r="Q146" s="224"/>
      <c r="R146" s="224"/>
      <c r="S146" s="224"/>
      <c r="T146" s="224"/>
      <c r="U146" s="224"/>
      <c r="V146" s="224"/>
      <c r="W146" s="224"/>
      <c r="X146" s="224"/>
      <c r="Y146" s="224"/>
      <c r="Z146" s="224"/>
      <c r="AA146" s="224"/>
      <c r="AB146" s="224"/>
      <c r="AC146" s="224"/>
      <c r="AD146" s="224"/>
      <c r="AE146" s="224"/>
      <c r="AF146" s="224"/>
      <c r="AG146" s="224"/>
      <c r="AH146" s="224"/>
      <c r="AI146" s="224"/>
      <c r="AJ146" s="224"/>
      <c r="AK146" s="224"/>
      <c r="AL146" s="224"/>
      <c r="AM146" s="224"/>
      <c r="AN146" s="224"/>
      <c r="AO146" s="224"/>
      <c r="AP146" s="224"/>
      <c r="AQ146" s="224"/>
      <c r="AR146" s="224"/>
      <c r="AS146" s="224"/>
      <c r="AT146" s="224"/>
      <c r="AU146" s="224"/>
      <c r="AV146" s="224"/>
      <c r="AW146" s="224"/>
      <c r="AX146" s="224"/>
      <c r="AY146" s="224"/>
      <c r="AZ146" s="224"/>
      <c r="BA146" s="224"/>
      <c r="BB146" s="224"/>
      <c r="BC146" s="224"/>
      <c r="BD146" s="224"/>
      <c r="BE146" s="224"/>
      <c r="BF146" s="224"/>
      <c r="BG146" s="224"/>
      <c r="BH146" s="224"/>
      <c r="BI146" s="224"/>
      <c r="BJ146" s="224"/>
      <c r="BK146" s="224"/>
      <c r="BL146" s="224"/>
      <c r="BM146" s="224"/>
      <c r="BN146" s="224"/>
      <c r="BO146" s="224"/>
      <c r="BP146" s="224"/>
      <c r="BQ146" s="224"/>
      <c r="BR146" s="224"/>
      <c r="BS146" s="224"/>
      <c r="BT146" s="224"/>
      <c r="BU146" s="224"/>
      <c r="BV146" s="224"/>
      <c r="BW146" s="224"/>
      <c r="BX146" s="224"/>
      <c r="BY146" s="224"/>
      <c r="BZ146" s="224"/>
      <c r="CA146" s="224"/>
      <c r="CB146" s="224"/>
      <c r="CC146" s="224"/>
      <c r="CD146" s="224"/>
      <c r="CE146" s="224"/>
      <c r="CF146" s="224"/>
      <c r="CG146" s="224"/>
      <c r="CH146" s="224"/>
      <c r="CI146" s="224"/>
      <c r="CJ146" s="224"/>
      <c r="CK146" s="224"/>
      <c r="CL146" s="224"/>
      <c r="CM146" s="224"/>
      <c r="CN146" s="224"/>
      <c r="CO146" s="224"/>
      <c r="CP146" s="224"/>
      <c r="CQ146" s="224"/>
      <c r="CR146" s="224"/>
      <c r="CS146" s="224"/>
      <c r="CT146" s="224"/>
      <c r="CU146" s="224"/>
      <c r="CV146" s="224"/>
      <c r="CW146" s="224"/>
      <c r="CX146" s="224"/>
      <c r="CY146" s="224"/>
      <c r="CZ146" s="224"/>
      <c r="DA146" s="224"/>
      <c r="DB146" s="224"/>
      <c r="DC146" s="224"/>
      <c r="DD146" s="224"/>
      <c r="DE146" s="224"/>
      <c r="DF146" s="224"/>
      <c r="DG146" s="224"/>
      <c r="DH146" s="224"/>
      <c r="DI146" s="224"/>
      <c r="DJ146" s="224"/>
      <c r="DK146" s="224"/>
      <c r="DL146" s="224"/>
      <c r="DM146" s="224"/>
      <c r="DN146" s="224"/>
      <c r="DO146" s="224"/>
      <c r="DP146" s="224"/>
      <c r="DQ146" s="224"/>
      <c r="DR146" s="224"/>
      <c r="DS146" s="224"/>
      <c r="DT146" s="224"/>
      <c r="DU146" s="224"/>
      <c r="DV146" s="224"/>
      <c r="DW146" s="224"/>
      <c r="DX146" s="224"/>
      <c r="DY146" s="224"/>
      <c r="DZ146" s="224"/>
      <c r="EA146" s="224"/>
      <c r="EB146" s="224"/>
      <c r="EC146" s="224"/>
      <c r="ED146" s="224"/>
      <c r="EE146" s="224"/>
      <c r="EF146" s="224"/>
      <c r="EG146" s="224"/>
      <c r="EH146" s="224"/>
      <c r="EI146" s="224"/>
    </row>
    <row r="147" spans="1:139">
      <c r="A147" s="224"/>
      <c r="B147" s="222"/>
      <c r="C147" s="222"/>
      <c r="D147" s="222"/>
      <c r="E147" s="222"/>
      <c r="F147" s="222"/>
      <c r="G147" s="222"/>
      <c r="H147" s="222"/>
      <c r="I147" s="224"/>
      <c r="J147" s="224"/>
      <c r="K147" s="224"/>
      <c r="L147" s="224"/>
      <c r="M147" s="224"/>
      <c r="N147" s="224"/>
      <c r="O147" s="224"/>
      <c r="P147" s="224"/>
      <c r="Q147" s="224"/>
      <c r="R147" s="224"/>
      <c r="S147" s="224"/>
      <c r="T147" s="224"/>
      <c r="U147" s="224"/>
      <c r="V147" s="224"/>
      <c r="W147" s="224"/>
      <c r="X147" s="224"/>
      <c r="Y147" s="224"/>
      <c r="Z147" s="224"/>
      <c r="AA147" s="224"/>
      <c r="AB147" s="224"/>
      <c r="AC147" s="224"/>
      <c r="AD147" s="224"/>
      <c r="AE147" s="224"/>
      <c r="AF147" s="224"/>
      <c r="AG147" s="224"/>
      <c r="AH147" s="224"/>
      <c r="AI147" s="224"/>
      <c r="AJ147" s="224"/>
      <c r="AK147" s="224"/>
      <c r="AL147" s="224"/>
      <c r="AM147" s="224"/>
      <c r="AN147" s="224"/>
      <c r="AO147" s="224"/>
      <c r="AP147" s="224"/>
      <c r="AQ147" s="224"/>
      <c r="AR147" s="224"/>
      <c r="AS147" s="224"/>
      <c r="AT147" s="224"/>
      <c r="AU147" s="224"/>
      <c r="AV147" s="224"/>
      <c r="AW147" s="224"/>
      <c r="AX147" s="224"/>
      <c r="AY147" s="224"/>
      <c r="AZ147" s="224"/>
      <c r="BA147" s="224"/>
      <c r="BB147" s="224"/>
      <c r="BC147" s="224"/>
      <c r="BD147" s="224"/>
      <c r="BE147" s="224"/>
      <c r="BF147" s="224"/>
      <c r="BG147" s="224"/>
      <c r="BH147" s="224"/>
      <c r="BI147" s="224"/>
      <c r="BJ147" s="224"/>
      <c r="BK147" s="224"/>
      <c r="BL147" s="224"/>
      <c r="BM147" s="224"/>
      <c r="BN147" s="224"/>
      <c r="BO147" s="224"/>
      <c r="BP147" s="224"/>
      <c r="BQ147" s="224"/>
      <c r="BR147" s="224"/>
      <c r="BS147" s="224"/>
      <c r="BT147" s="224"/>
      <c r="BU147" s="224"/>
      <c r="BV147" s="224"/>
      <c r="BW147" s="224"/>
      <c r="BX147" s="224"/>
      <c r="BY147" s="224"/>
      <c r="BZ147" s="224"/>
      <c r="CA147" s="224"/>
      <c r="CB147" s="224"/>
      <c r="CC147" s="224"/>
      <c r="CD147" s="224"/>
      <c r="CE147" s="224"/>
      <c r="CF147" s="224"/>
      <c r="CG147" s="224"/>
      <c r="CH147" s="224"/>
      <c r="CI147" s="224"/>
      <c r="CJ147" s="224"/>
      <c r="CK147" s="224"/>
      <c r="CL147" s="224"/>
      <c r="CM147" s="224"/>
      <c r="CN147" s="224"/>
      <c r="CO147" s="224"/>
      <c r="CP147" s="224"/>
      <c r="CQ147" s="224"/>
      <c r="CR147" s="224"/>
      <c r="CS147" s="224"/>
      <c r="CT147" s="224"/>
      <c r="CU147" s="224"/>
      <c r="CV147" s="224"/>
      <c r="CW147" s="224"/>
      <c r="CX147" s="224"/>
      <c r="CY147" s="224"/>
      <c r="CZ147" s="224"/>
      <c r="DA147" s="224"/>
      <c r="DB147" s="224"/>
      <c r="DC147" s="224"/>
      <c r="DD147" s="224"/>
      <c r="DE147" s="224"/>
      <c r="DF147" s="224"/>
      <c r="DG147" s="224"/>
      <c r="DH147" s="224"/>
      <c r="DI147" s="224"/>
      <c r="DJ147" s="224"/>
      <c r="DK147" s="224"/>
      <c r="DL147" s="224"/>
      <c r="DM147" s="224"/>
      <c r="DN147" s="224"/>
      <c r="DO147" s="224"/>
      <c r="DP147" s="224"/>
      <c r="DQ147" s="224"/>
      <c r="DR147" s="224"/>
      <c r="DS147" s="224"/>
      <c r="DT147" s="224"/>
      <c r="DU147" s="224"/>
      <c r="DV147" s="224"/>
      <c r="DW147" s="224"/>
      <c r="DX147" s="224"/>
      <c r="DY147" s="224"/>
      <c r="DZ147" s="224"/>
      <c r="EA147" s="224"/>
      <c r="EB147" s="224"/>
      <c r="EC147" s="224"/>
      <c r="ED147" s="224"/>
      <c r="EE147" s="224"/>
      <c r="EF147" s="224"/>
      <c r="EG147" s="224"/>
      <c r="EH147" s="224"/>
      <c r="EI147" s="224"/>
    </row>
    <row r="148" spans="1:139">
      <c r="A148" s="224"/>
      <c r="B148" s="222"/>
      <c r="C148" s="222"/>
      <c r="D148" s="222"/>
      <c r="E148" s="222"/>
      <c r="F148" s="222"/>
      <c r="G148" s="222"/>
      <c r="H148" s="222"/>
      <c r="I148" s="224"/>
      <c r="J148" s="224"/>
      <c r="K148" s="224"/>
      <c r="L148" s="224"/>
      <c r="M148" s="224"/>
      <c r="N148" s="224"/>
      <c r="O148" s="224"/>
      <c r="P148" s="224"/>
      <c r="Q148" s="224"/>
      <c r="R148" s="224"/>
      <c r="S148" s="224"/>
      <c r="T148" s="224"/>
      <c r="U148" s="224"/>
      <c r="V148" s="224"/>
      <c r="W148" s="224"/>
      <c r="X148" s="224"/>
      <c r="Y148" s="224"/>
      <c r="Z148" s="224"/>
      <c r="AA148" s="224"/>
      <c r="AB148" s="224"/>
      <c r="AC148" s="224"/>
      <c r="AD148" s="224"/>
      <c r="AE148" s="224"/>
      <c r="AF148" s="224"/>
      <c r="AG148" s="224"/>
      <c r="AH148" s="224"/>
      <c r="AI148" s="224"/>
      <c r="AJ148" s="224"/>
      <c r="AK148" s="224"/>
      <c r="AL148" s="224"/>
      <c r="AM148" s="224"/>
      <c r="AN148" s="224"/>
      <c r="AO148" s="224"/>
      <c r="AP148" s="224"/>
      <c r="AQ148" s="224"/>
      <c r="AR148" s="224"/>
      <c r="AS148" s="224"/>
      <c r="AT148" s="224"/>
      <c r="AU148" s="224"/>
      <c r="AV148" s="224"/>
      <c r="AW148" s="224"/>
      <c r="AX148" s="224"/>
      <c r="AY148" s="224"/>
      <c r="AZ148" s="224"/>
      <c r="BA148" s="224"/>
      <c r="BB148" s="224"/>
      <c r="BC148" s="224"/>
      <c r="BD148" s="224"/>
      <c r="BE148" s="224"/>
      <c r="BF148" s="224"/>
      <c r="BG148" s="224"/>
      <c r="BH148" s="224"/>
      <c r="BI148" s="224"/>
      <c r="BJ148" s="224"/>
      <c r="BK148" s="224"/>
      <c r="BL148" s="224"/>
      <c r="BM148" s="224"/>
      <c r="BN148" s="224"/>
      <c r="BO148" s="224"/>
      <c r="BP148" s="224"/>
      <c r="BQ148" s="224"/>
      <c r="BR148" s="224"/>
      <c r="BS148" s="224"/>
      <c r="BT148" s="224"/>
      <c r="BU148" s="224"/>
      <c r="BV148" s="224"/>
      <c r="BW148" s="224"/>
      <c r="BX148" s="224"/>
      <c r="BY148" s="224"/>
      <c r="BZ148" s="224"/>
      <c r="CA148" s="224"/>
      <c r="CB148" s="224"/>
      <c r="CC148" s="224"/>
      <c r="CD148" s="224"/>
      <c r="CE148" s="224"/>
      <c r="CF148" s="224"/>
      <c r="CG148" s="224"/>
      <c r="CH148" s="224"/>
      <c r="CI148" s="224"/>
      <c r="CJ148" s="224"/>
      <c r="CK148" s="224"/>
      <c r="CL148" s="224"/>
      <c r="CM148" s="224"/>
      <c r="CN148" s="224"/>
      <c r="CO148" s="224"/>
      <c r="CP148" s="224"/>
      <c r="CQ148" s="224"/>
      <c r="CR148" s="224"/>
      <c r="CS148" s="224"/>
      <c r="CT148" s="224"/>
      <c r="CU148" s="224"/>
      <c r="CV148" s="224"/>
      <c r="CW148" s="224"/>
      <c r="CX148" s="224"/>
      <c r="CY148" s="224"/>
      <c r="CZ148" s="224"/>
      <c r="DA148" s="224"/>
      <c r="DB148" s="224"/>
      <c r="DC148" s="224"/>
      <c r="DD148" s="224"/>
      <c r="DE148" s="224"/>
      <c r="DF148" s="224"/>
      <c r="DG148" s="224"/>
      <c r="DH148" s="224"/>
      <c r="DI148" s="224"/>
      <c r="DJ148" s="224"/>
      <c r="DK148" s="224"/>
      <c r="DL148" s="224"/>
      <c r="DM148" s="224"/>
      <c r="DN148" s="224"/>
      <c r="DO148" s="224"/>
      <c r="DP148" s="224"/>
      <c r="DQ148" s="224"/>
      <c r="DR148" s="224"/>
      <c r="DS148" s="224"/>
      <c r="DT148" s="224"/>
      <c r="DU148" s="224"/>
      <c r="DV148" s="224"/>
      <c r="DW148" s="224"/>
      <c r="DX148" s="224"/>
      <c r="DY148" s="224"/>
      <c r="DZ148" s="224"/>
      <c r="EA148" s="224"/>
      <c r="EB148" s="224"/>
      <c r="EC148" s="224"/>
      <c r="ED148" s="224"/>
      <c r="EE148" s="224"/>
      <c r="EF148" s="224"/>
      <c r="EG148" s="224"/>
      <c r="EH148" s="224"/>
      <c r="EI148" s="224"/>
    </row>
    <row r="149" spans="1:139">
      <c r="A149" s="224"/>
      <c r="B149" s="222"/>
      <c r="C149" s="222"/>
      <c r="D149" s="222"/>
      <c r="E149" s="222"/>
      <c r="F149" s="222"/>
      <c r="G149" s="222"/>
      <c r="H149" s="222"/>
      <c r="I149" s="224"/>
      <c r="J149" s="224"/>
      <c r="K149" s="224"/>
      <c r="L149" s="224"/>
      <c r="M149" s="224"/>
      <c r="N149" s="224"/>
      <c r="O149" s="224"/>
      <c r="P149" s="224"/>
      <c r="Q149" s="224"/>
      <c r="R149" s="224"/>
      <c r="S149" s="224"/>
      <c r="T149" s="224"/>
      <c r="U149" s="224"/>
      <c r="V149" s="224"/>
      <c r="W149" s="224"/>
      <c r="X149" s="224"/>
      <c r="Y149" s="224"/>
      <c r="Z149" s="224"/>
      <c r="AA149" s="224"/>
      <c r="AB149" s="224"/>
      <c r="AC149" s="224"/>
      <c r="AD149" s="224"/>
      <c r="AE149" s="224"/>
      <c r="AF149" s="224"/>
      <c r="AG149" s="224"/>
      <c r="AH149" s="224"/>
      <c r="AI149" s="224"/>
      <c r="AJ149" s="224"/>
      <c r="AK149" s="224"/>
      <c r="AL149" s="224"/>
      <c r="AM149" s="224"/>
      <c r="AN149" s="224"/>
      <c r="AO149" s="224"/>
      <c r="AP149" s="224"/>
      <c r="AQ149" s="224"/>
      <c r="AR149" s="224"/>
      <c r="AS149" s="224"/>
      <c r="AT149" s="224"/>
      <c r="AU149" s="224"/>
      <c r="AV149" s="224"/>
      <c r="AW149" s="224"/>
      <c r="AX149" s="224"/>
      <c r="AY149" s="224"/>
      <c r="AZ149" s="224"/>
      <c r="BA149" s="224"/>
      <c r="BB149" s="224"/>
      <c r="BC149" s="224"/>
      <c r="BD149" s="224"/>
      <c r="BE149" s="224"/>
      <c r="BF149" s="224"/>
      <c r="BG149" s="224"/>
      <c r="BH149" s="224"/>
      <c r="BI149" s="224"/>
      <c r="BJ149" s="224"/>
      <c r="BK149" s="224"/>
      <c r="BL149" s="224"/>
      <c r="BM149" s="224"/>
      <c r="BN149" s="224"/>
      <c r="BO149" s="224"/>
      <c r="BP149" s="224"/>
      <c r="BQ149" s="224"/>
      <c r="BR149" s="224"/>
      <c r="BS149" s="224"/>
      <c r="BT149" s="224"/>
      <c r="BU149" s="224"/>
      <c r="BV149" s="224"/>
      <c r="BW149" s="224"/>
      <c r="BX149" s="224"/>
      <c r="BY149" s="224"/>
      <c r="BZ149" s="224"/>
      <c r="CA149" s="224"/>
      <c r="CB149" s="224"/>
      <c r="CC149" s="224"/>
      <c r="CD149" s="224"/>
      <c r="CE149" s="224"/>
      <c r="CF149" s="224"/>
      <c r="CG149" s="224"/>
      <c r="CH149" s="224"/>
      <c r="CI149" s="224"/>
      <c r="CJ149" s="224"/>
      <c r="CK149" s="224"/>
      <c r="CL149" s="224"/>
      <c r="CM149" s="224"/>
      <c r="CN149" s="224"/>
      <c r="CO149" s="224"/>
      <c r="CP149" s="224"/>
      <c r="CQ149" s="224"/>
      <c r="CR149" s="224"/>
      <c r="CS149" s="224"/>
      <c r="CT149" s="224"/>
      <c r="CU149" s="224"/>
      <c r="CV149" s="224"/>
      <c r="CW149" s="224"/>
      <c r="CX149" s="224"/>
      <c r="CY149" s="224"/>
      <c r="CZ149" s="224"/>
      <c r="DA149" s="224"/>
      <c r="DB149" s="224"/>
      <c r="DC149" s="224"/>
      <c r="DD149" s="224"/>
      <c r="DE149" s="224"/>
      <c r="DF149" s="224"/>
      <c r="DG149" s="224"/>
      <c r="DH149" s="224"/>
      <c r="DI149" s="224"/>
      <c r="DJ149" s="224"/>
      <c r="DK149" s="224"/>
      <c r="DL149" s="224"/>
      <c r="DM149" s="224"/>
      <c r="DN149" s="224"/>
      <c r="DO149" s="224"/>
      <c r="DP149" s="224"/>
      <c r="DQ149" s="224"/>
      <c r="DR149" s="224"/>
      <c r="DS149" s="224"/>
      <c r="DT149" s="224"/>
      <c r="DU149" s="224"/>
      <c r="DV149" s="224"/>
      <c r="DW149" s="224"/>
      <c r="DX149" s="224"/>
      <c r="DY149" s="224"/>
      <c r="DZ149" s="224"/>
      <c r="EA149" s="224"/>
      <c r="EB149" s="224"/>
      <c r="EC149" s="224"/>
      <c r="ED149" s="224"/>
      <c r="EE149" s="224"/>
      <c r="EF149" s="224"/>
      <c r="EG149" s="224"/>
      <c r="EH149" s="224"/>
      <c r="EI149" s="224"/>
    </row>
    <row r="150" spans="1:139">
      <c r="A150" s="224"/>
      <c r="B150" s="222"/>
      <c r="C150" s="222"/>
      <c r="D150" s="222"/>
      <c r="E150" s="222"/>
      <c r="F150" s="222"/>
      <c r="G150" s="222"/>
      <c r="H150" s="222"/>
      <c r="I150" s="224"/>
      <c r="J150" s="224"/>
      <c r="K150" s="224"/>
      <c r="L150" s="224"/>
      <c r="M150" s="224"/>
      <c r="N150" s="224"/>
      <c r="O150" s="224"/>
      <c r="P150" s="224"/>
      <c r="Q150" s="224"/>
      <c r="R150" s="224"/>
      <c r="S150" s="224"/>
      <c r="T150" s="224"/>
      <c r="U150" s="224"/>
      <c r="V150" s="224"/>
      <c r="W150" s="224"/>
      <c r="X150" s="224"/>
      <c r="Y150" s="224"/>
      <c r="Z150" s="224"/>
      <c r="AA150" s="224"/>
      <c r="AB150" s="224"/>
      <c r="AC150" s="224"/>
      <c r="AD150" s="224"/>
      <c r="AE150" s="224"/>
      <c r="AF150" s="224"/>
      <c r="AG150" s="224"/>
      <c r="AH150" s="224"/>
      <c r="AI150" s="224"/>
      <c r="AJ150" s="224"/>
      <c r="AK150" s="224"/>
      <c r="AL150" s="224"/>
      <c r="AM150" s="224"/>
      <c r="AN150" s="224"/>
      <c r="AO150" s="224"/>
      <c r="AP150" s="224"/>
      <c r="AQ150" s="224"/>
      <c r="AR150" s="224"/>
      <c r="AS150" s="224"/>
      <c r="AT150" s="224"/>
      <c r="AU150" s="224"/>
      <c r="AV150" s="224"/>
      <c r="AW150" s="224"/>
      <c r="AX150" s="224"/>
      <c r="AY150" s="224"/>
      <c r="AZ150" s="224"/>
      <c r="BA150" s="224"/>
      <c r="BB150" s="224"/>
      <c r="BC150" s="224"/>
      <c r="BD150" s="224"/>
      <c r="BE150" s="224"/>
      <c r="BF150" s="224"/>
      <c r="BG150" s="224"/>
      <c r="BH150" s="224"/>
      <c r="BI150" s="224"/>
      <c r="BJ150" s="224"/>
      <c r="BK150" s="224"/>
      <c r="BL150" s="224"/>
      <c r="BM150" s="224"/>
      <c r="BN150" s="224"/>
      <c r="BO150" s="224"/>
      <c r="BP150" s="224"/>
      <c r="BQ150" s="224"/>
      <c r="BR150" s="224"/>
      <c r="BS150" s="224"/>
      <c r="BT150" s="224"/>
      <c r="BU150" s="224"/>
      <c r="BV150" s="224"/>
      <c r="BW150" s="224"/>
      <c r="BX150" s="224"/>
      <c r="BY150" s="224"/>
      <c r="BZ150" s="224"/>
      <c r="CA150" s="224"/>
      <c r="CB150" s="224"/>
      <c r="CC150" s="224"/>
      <c r="CD150" s="224"/>
      <c r="CE150" s="224"/>
      <c r="CF150" s="224"/>
      <c r="CG150" s="224"/>
      <c r="CH150" s="224"/>
      <c r="CI150" s="224"/>
      <c r="CJ150" s="224"/>
      <c r="CK150" s="224"/>
      <c r="CL150" s="224"/>
      <c r="CM150" s="224"/>
      <c r="CN150" s="224"/>
      <c r="CO150" s="224"/>
      <c r="CP150" s="224"/>
      <c r="CQ150" s="224"/>
      <c r="CR150" s="224"/>
      <c r="CS150" s="224"/>
      <c r="CT150" s="224"/>
      <c r="CU150" s="224"/>
      <c r="CV150" s="224"/>
      <c r="CW150" s="224"/>
      <c r="CX150" s="224"/>
      <c r="CY150" s="224"/>
      <c r="CZ150" s="224"/>
      <c r="DA150" s="224"/>
      <c r="DB150" s="224"/>
      <c r="DC150" s="224"/>
      <c r="DD150" s="224"/>
      <c r="DE150" s="224"/>
      <c r="DF150" s="224"/>
      <c r="DG150" s="224"/>
      <c r="DH150" s="224"/>
      <c r="DI150" s="224"/>
      <c r="DJ150" s="224"/>
      <c r="DK150" s="224"/>
      <c r="DL150" s="224"/>
      <c r="DM150" s="224"/>
      <c r="DN150" s="224"/>
      <c r="DO150" s="224"/>
      <c r="DP150" s="224"/>
      <c r="DQ150" s="224"/>
      <c r="DR150" s="224"/>
      <c r="DS150" s="224"/>
      <c r="DT150" s="224"/>
      <c r="DU150" s="224"/>
      <c r="DV150" s="224"/>
      <c r="DW150" s="224"/>
      <c r="DX150" s="224"/>
      <c r="DY150" s="224"/>
      <c r="DZ150" s="224"/>
      <c r="EA150" s="224"/>
      <c r="EB150" s="224"/>
      <c r="EC150" s="224"/>
      <c r="ED150" s="224"/>
      <c r="EE150" s="224"/>
      <c r="EF150" s="224"/>
      <c r="EG150" s="224"/>
      <c r="EH150" s="224"/>
      <c r="EI150" s="224"/>
    </row>
    <row r="151" spans="1:139">
      <c r="A151" s="224"/>
      <c r="B151" s="222"/>
      <c r="C151" s="222"/>
      <c r="D151" s="222"/>
      <c r="E151" s="222"/>
      <c r="F151" s="222"/>
      <c r="G151" s="222"/>
      <c r="H151" s="222"/>
      <c r="I151" s="224"/>
      <c r="J151" s="224"/>
      <c r="K151" s="224"/>
      <c r="L151" s="224"/>
      <c r="M151" s="224"/>
      <c r="N151" s="224"/>
      <c r="O151" s="224"/>
      <c r="P151" s="224"/>
      <c r="Q151" s="224"/>
      <c r="R151" s="224"/>
      <c r="S151" s="224"/>
      <c r="T151" s="224"/>
      <c r="U151" s="224"/>
      <c r="V151" s="224"/>
      <c r="W151" s="224"/>
      <c r="X151" s="224"/>
      <c r="Y151" s="224"/>
      <c r="Z151" s="224"/>
      <c r="AA151" s="224"/>
      <c r="AB151" s="224"/>
      <c r="AC151" s="224"/>
      <c r="AD151" s="224"/>
      <c r="AE151" s="224"/>
      <c r="AF151" s="224"/>
      <c r="AG151" s="224"/>
      <c r="AH151" s="224"/>
      <c r="AI151" s="224"/>
      <c r="AJ151" s="224"/>
      <c r="AK151" s="224"/>
      <c r="AL151" s="224"/>
      <c r="AM151" s="224"/>
      <c r="AN151" s="224"/>
      <c r="AO151" s="224"/>
      <c r="AP151" s="224"/>
      <c r="AQ151" s="224"/>
      <c r="AR151" s="224"/>
      <c r="AS151" s="224"/>
      <c r="AT151" s="224"/>
      <c r="AU151" s="224"/>
      <c r="AV151" s="224"/>
      <c r="AW151" s="224"/>
      <c r="AX151" s="224"/>
      <c r="AY151" s="224"/>
      <c r="AZ151" s="224"/>
      <c r="BA151" s="224"/>
      <c r="BB151" s="224"/>
      <c r="BC151" s="224"/>
      <c r="BD151" s="224"/>
      <c r="BE151" s="224"/>
      <c r="BF151" s="224"/>
      <c r="BG151" s="224"/>
      <c r="BH151" s="224"/>
      <c r="BI151" s="224"/>
      <c r="BJ151" s="224"/>
      <c r="BK151" s="224"/>
      <c r="BL151" s="224"/>
      <c r="BM151" s="224"/>
      <c r="BN151" s="224"/>
      <c r="BO151" s="224"/>
      <c r="BP151" s="224"/>
      <c r="BQ151" s="224"/>
      <c r="BR151" s="224"/>
      <c r="BS151" s="224"/>
      <c r="BT151" s="224"/>
      <c r="BU151" s="224"/>
      <c r="BV151" s="224"/>
      <c r="BW151" s="224"/>
      <c r="BX151" s="224"/>
      <c r="BY151" s="224"/>
      <c r="BZ151" s="224"/>
      <c r="CA151" s="224"/>
      <c r="CB151" s="224"/>
      <c r="CC151" s="224"/>
      <c r="CD151" s="224"/>
      <c r="CE151" s="224"/>
      <c r="CF151" s="224"/>
      <c r="CG151" s="224"/>
      <c r="CH151" s="224"/>
      <c r="CI151" s="224"/>
      <c r="CJ151" s="224"/>
      <c r="CK151" s="224"/>
      <c r="CL151" s="224"/>
      <c r="CM151" s="224"/>
      <c r="CN151" s="224"/>
      <c r="CO151" s="224"/>
      <c r="CP151" s="224"/>
      <c r="CQ151" s="224"/>
      <c r="CR151" s="224"/>
      <c r="CS151" s="224"/>
      <c r="CT151" s="224"/>
      <c r="CU151" s="224"/>
      <c r="CV151" s="224"/>
      <c r="CW151" s="224"/>
      <c r="CX151" s="224"/>
      <c r="CY151" s="224"/>
      <c r="CZ151" s="224"/>
      <c r="DA151" s="224"/>
      <c r="DB151" s="224"/>
      <c r="DC151" s="224"/>
      <c r="DD151" s="224"/>
      <c r="DE151" s="224"/>
      <c r="DF151" s="224"/>
      <c r="DG151" s="224"/>
      <c r="DH151" s="224"/>
      <c r="DI151" s="224"/>
      <c r="DJ151" s="224"/>
      <c r="DK151" s="224"/>
      <c r="DL151" s="224"/>
      <c r="DM151" s="224"/>
      <c r="DN151" s="224"/>
      <c r="DO151" s="224"/>
      <c r="DP151" s="224"/>
      <c r="DQ151" s="224"/>
      <c r="DR151" s="224"/>
      <c r="DS151" s="224"/>
      <c r="DT151" s="224"/>
      <c r="DU151" s="224"/>
      <c r="DV151" s="224"/>
      <c r="DW151" s="224"/>
      <c r="DX151" s="224"/>
      <c r="DY151" s="224"/>
      <c r="DZ151" s="224"/>
      <c r="EA151" s="224"/>
      <c r="EB151" s="224"/>
      <c r="EC151" s="224"/>
      <c r="ED151" s="224"/>
      <c r="EE151" s="224"/>
      <c r="EF151" s="224"/>
      <c r="EG151" s="224"/>
      <c r="EH151" s="224"/>
      <c r="EI151" s="224"/>
    </row>
    <row r="152" spans="1:139">
      <c r="A152" s="224"/>
      <c r="B152" s="222"/>
      <c r="C152" s="222"/>
      <c r="D152" s="222"/>
      <c r="E152" s="222"/>
      <c r="F152" s="222"/>
      <c r="G152" s="222"/>
      <c r="H152" s="222"/>
      <c r="I152" s="224"/>
      <c r="J152" s="224"/>
      <c r="K152" s="224"/>
      <c r="L152" s="224"/>
      <c r="M152" s="224"/>
      <c r="N152" s="224"/>
      <c r="O152" s="224"/>
      <c r="P152" s="224"/>
      <c r="Q152" s="224"/>
      <c r="R152" s="224"/>
      <c r="S152" s="224"/>
      <c r="T152" s="224"/>
      <c r="U152" s="224"/>
      <c r="V152" s="224"/>
      <c r="W152" s="224"/>
      <c r="X152" s="224"/>
      <c r="Y152" s="224"/>
      <c r="Z152" s="224"/>
      <c r="AA152" s="224"/>
      <c r="AB152" s="224"/>
      <c r="AC152" s="224"/>
      <c r="AD152" s="224"/>
      <c r="AE152" s="224"/>
      <c r="AF152" s="224"/>
      <c r="AG152" s="224"/>
      <c r="AH152" s="224"/>
      <c r="AI152" s="224"/>
      <c r="AJ152" s="224"/>
      <c r="AK152" s="224"/>
      <c r="AL152" s="224"/>
      <c r="AM152" s="224"/>
      <c r="AN152" s="224"/>
      <c r="AO152" s="224"/>
      <c r="AP152" s="224"/>
      <c r="AQ152" s="224"/>
      <c r="AR152" s="224"/>
      <c r="AS152" s="224"/>
      <c r="AT152" s="224"/>
      <c r="AU152" s="224"/>
      <c r="AV152" s="224"/>
      <c r="AW152" s="224"/>
      <c r="AX152" s="224"/>
      <c r="AY152" s="224"/>
      <c r="AZ152" s="224"/>
      <c r="BA152" s="224"/>
      <c r="BB152" s="224"/>
      <c r="BC152" s="224"/>
      <c r="BD152" s="224"/>
      <c r="BE152" s="224"/>
      <c r="BF152" s="224"/>
      <c r="BG152" s="224"/>
      <c r="BH152" s="224"/>
      <c r="BI152" s="224"/>
      <c r="BJ152" s="224"/>
      <c r="BK152" s="224"/>
      <c r="BL152" s="224"/>
      <c r="BM152" s="224"/>
      <c r="BN152" s="224"/>
      <c r="BO152" s="224"/>
      <c r="BP152" s="224"/>
      <c r="BQ152" s="224"/>
      <c r="BR152" s="224"/>
      <c r="BS152" s="224"/>
      <c r="BT152" s="224"/>
      <c r="BU152" s="224"/>
      <c r="BV152" s="224"/>
      <c r="BW152" s="224"/>
      <c r="BX152" s="224"/>
      <c r="BY152" s="224"/>
      <c r="BZ152" s="224"/>
      <c r="CA152" s="224"/>
      <c r="CB152" s="224"/>
      <c r="CC152" s="224"/>
      <c r="CD152" s="224"/>
      <c r="CE152" s="224"/>
      <c r="CF152" s="224"/>
      <c r="CG152" s="224"/>
      <c r="CH152" s="224"/>
      <c r="CI152" s="224"/>
      <c r="CJ152" s="224"/>
      <c r="CK152" s="224"/>
      <c r="CL152" s="224"/>
      <c r="CM152" s="224"/>
      <c r="CN152" s="224"/>
      <c r="CO152" s="224"/>
      <c r="CP152" s="224"/>
      <c r="CQ152" s="224"/>
      <c r="CR152" s="224"/>
      <c r="CS152" s="224"/>
      <c r="CT152" s="224"/>
      <c r="CU152" s="224"/>
      <c r="CV152" s="224"/>
      <c r="CW152" s="224"/>
      <c r="CX152" s="224"/>
      <c r="CY152" s="224"/>
      <c r="CZ152" s="224"/>
      <c r="DA152" s="224"/>
      <c r="DB152" s="224"/>
      <c r="DC152" s="224"/>
      <c r="DD152" s="224"/>
      <c r="DE152" s="224"/>
      <c r="DF152" s="224"/>
      <c r="DG152" s="224"/>
      <c r="DH152" s="224"/>
      <c r="DI152" s="224"/>
      <c r="DJ152" s="224"/>
      <c r="DK152" s="224"/>
      <c r="DL152" s="224"/>
      <c r="DM152" s="224"/>
      <c r="DN152" s="224"/>
      <c r="DO152" s="224"/>
      <c r="DP152" s="224"/>
      <c r="DQ152" s="224"/>
      <c r="DR152" s="224"/>
      <c r="DS152" s="224"/>
      <c r="DT152" s="224"/>
      <c r="DU152" s="224"/>
      <c r="DV152" s="224"/>
      <c r="DW152" s="224"/>
      <c r="DX152" s="224"/>
      <c r="DY152" s="224"/>
      <c r="DZ152" s="224"/>
      <c r="EA152" s="224"/>
      <c r="EB152" s="224"/>
      <c r="EC152" s="224"/>
      <c r="ED152" s="224"/>
      <c r="EE152" s="224"/>
      <c r="EF152" s="224"/>
      <c r="EG152" s="224"/>
      <c r="EH152" s="224"/>
      <c r="EI152" s="224"/>
    </row>
    <row r="153" spans="1:139">
      <c r="A153" s="224"/>
      <c r="B153" s="222"/>
      <c r="C153" s="222"/>
      <c r="D153" s="222"/>
      <c r="E153" s="222"/>
      <c r="F153" s="222"/>
      <c r="G153" s="222"/>
      <c r="H153" s="222"/>
      <c r="I153" s="224"/>
      <c r="J153" s="224"/>
      <c r="K153" s="224"/>
      <c r="L153" s="224"/>
      <c r="M153" s="224"/>
      <c r="N153" s="224"/>
      <c r="O153" s="224"/>
      <c r="P153" s="224"/>
      <c r="Q153" s="224"/>
      <c r="R153" s="224"/>
      <c r="S153" s="224"/>
      <c r="T153" s="224"/>
      <c r="U153" s="224"/>
      <c r="V153" s="224"/>
      <c r="W153" s="224"/>
      <c r="X153" s="224"/>
      <c r="Y153" s="224"/>
      <c r="Z153" s="224"/>
      <c r="AA153" s="224"/>
      <c r="AB153" s="224"/>
      <c r="AC153" s="224"/>
      <c r="AD153" s="224"/>
      <c r="AE153" s="224"/>
      <c r="AF153" s="224"/>
      <c r="AG153" s="224"/>
      <c r="AH153" s="224"/>
      <c r="AI153" s="224"/>
      <c r="AJ153" s="224"/>
      <c r="AK153" s="224"/>
      <c r="AL153" s="224"/>
      <c r="AM153" s="224"/>
      <c r="AN153" s="224"/>
      <c r="AO153" s="224"/>
      <c r="AP153" s="224"/>
      <c r="AQ153" s="224"/>
      <c r="AR153" s="224"/>
      <c r="AS153" s="224"/>
      <c r="AT153" s="224"/>
      <c r="AU153" s="224"/>
      <c r="AV153" s="224"/>
      <c r="AW153" s="224"/>
      <c r="AX153" s="224"/>
      <c r="AY153" s="224"/>
      <c r="AZ153" s="224"/>
      <c r="BA153" s="224"/>
      <c r="BB153" s="224"/>
      <c r="BC153" s="224"/>
      <c r="BD153" s="224"/>
      <c r="BE153" s="224"/>
      <c r="BF153" s="224"/>
      <c r="BG153" s="224"/>
      <c r="BH153" s="224"/>
      <c r="BI153" s="224"/>
      <c r="BJ153" s="224"/>
      <c r="BK153" s="224"/>
      <c r="BL153" s="224"/>
      <c r="BM153" s="224"/>
      <c r="BN153" s="224"/>
      <c r="BO153" s="224"/>
      <c r="BP153" s="224"/>
      <c r="BQ153" s="224"/>
      <c r="BR153" s="224"/>
      <c r="BS153" s="224"/>
      <c r="BT153" s="224"/>
      <c r="BU153" s="224"/>
      <c r="BV153" s="224"/>
      <c r="BW153" s="224"/>
      <c r="BX153" s="224"/>
      <c r="BY153" s="224"/>
      <c r="BZ153" s="224"/>
      <c r="CA153" s="224"/>
      <c r="CB153" s="224"/>
      <c r="CC153" s="224"/>
      <c r="CD153" s="224"/>
      <c r="CE153" s="224"/>
      <c r="CF153" s="224"/>
      <c r="CG153" s="224"/>
      <c r="CH153" s="224"/>
      <c r="CI153" s="224"/>
      <c r="CJ153" s="224"/>
      <c r="CK153" s="224"/>
      <c r="CL153" s="224"/>
      <c r="CM153" s="224"/>
      <c r="CN153" s="224"/>
      <c r="CO153" s="224"/>
      <c r="CP153" s="224"/>
      <c r="CQ153" s="224"/>
      <c r="CR153" s="224"/>
      <c r="CS153" s="224"/>
      <c r="CT153" s="224"/>
      <c r="CU153" s="224"/>
      <c r="CV153" s="224"/>
      <c r="CW153" s="224"/>
      <c r="CX153" s="224"/>
      <c r="CY153" s="224"/>
      <c r="CZ153" s="224"/>
      <c r="DA153" s="224"/>
      <c r="DB153" s="224"/>
      <c r="DC153" s="224"/>
      <c r="DD153" s="224"/>
      <c r="DE153" s="224"/>
      <c r="DF153" s="224"/>
      <c r="DG153" s="224"/>
      <c r="DH153" s="224"/>
      <c r="DI153" s="224"/>
      <c r="DJ153" s="224"/>
      <c r="DK153" s="224"/>
      <c r="DL153" s="224"/>
      <c r="DM153" s="224"/>
      <c r="DN153" s="224"/>
      <c r="DO153" s="224"/>
      <c r="DP153" s="224"/>
      <c r="DQ153" s="224"/>
      <c r="DR153" s="224"/>
      <c r="DS153" s="224"/>
      <c r="DT153" s="224"/>
      <c r="DU153" s="224"/>
      <c r="DV153" s="224"/>
      <c r="DW153" s="224"/>
      <c r="DX153" s="224"/>
      <c r="DY153" s="224"/>
      <c r="DZ153" s="224"/>
      <c r="EA153" s="224"/>
      <c r="EB153" s="224"/>
      <c r="EC153" s="224"/>
      <c r="ED153" s="224"/>
      <c r="EE153" s="224"/>
      <c r="EF153" s="224"/>
      <c r="EG153" s="224"/>
      <c r="EH153" s="224"/>
      <c r="EI153" s="224"/>
    </row>
    <row r="154" spans="1:139">
      <c r="A154" s="224"/>
      <c r="B154" s="222"/>
      <c r="C154" s="222"/>
      <c r="D154" s="222"/>
      <c r="E154" s="222"/>
      <c r="F154" s="222"/>
      <c r="G154" s="222"/>
      <c r="H154" s="222"/>
      <c r="I154" s="224"/>
      <c r="J154" s="224"/>
      <c r="K154" s="224"/>
      <c r="L154" s="224"/>
      <c r="M154" s="224"/>
      <c r="N154" s="224"/>
      <c r="O154" s="224"/>
      <c r="P154" s="224"/>
      <c r="Q154" s="224"/>
      <c r="R154" s="224"/>
      <c r="S154" s="224"/>
      <c r="T154" s="224"/>
      <c r="U154" s="224"/>
      <c r="V154" s="224"/>
      <c r="W154" s="224"/>
      <c r="X154" s="224"/>
      <c r="Y154" s="224"/>
      <c r="Z154" s="224"/>
      <c r="AA154" s="224"/>
      <c r="AB154" s="224"/>
      <c r="AC154" s="224"/>
      <c r="AD154" s="224"/>
      <c r="AE154" s="224"/>
      <c r="AF154" s="224"/>
      <c r="AG154" s="224"/>
      <c r="AH154" s="224"/>
      <c r="AI154" s="224"/>
      <c r="AJ154" s="224"/>
      <c r="AK154" s="224"/>
      <c r="AL154" s="224"/>
      <c r="AM154" s="224"/>
      <c r="AN154" s="224"/>
      <c r="AO154" s="224"/>
      <c r="AP154" s="224"/>
      <c r="AQ154" s="224"/>
      <c r="AR154" s="224"/>
      <c r="AS154" s="224"/>
      <c r="AT154" s="224"/>
      <c r="AU154" s="224"/>
      <c r="AV154" s="224"/>
      <c r="AW154" s="224"/>
      <c r="AX154" s="224"/>
      <c r="AY154" s="224"/>
      <c r="AZ154" s="224"/>
      <c r="BA154" s="224"/>
      <c r="BB154" s="224"/>
      <c r="BC154" s="224"/>
      <c r="BD154" s="224"/>
      <c r="BE154" s="224"/>
      <c r="BF154" s="224"/>
      <c r="BG154" s="224"/>
      <c r="BH154" s="224"/>
      <c r="BI154" s="224"/>
      <c r="BJ154" s="224"/>
      <c r="BK154" s="224"/>
      <c r="BL154" s="224"/>
      <c r="BM154" s="224"/>
      <c r="BN154" s="224"/>
      <c r="BO154" s="224"/>
      <c r="BP154" s="224"/>
      <c r="BQ154" s="224"/>
      <c r="BR154" s="224"/>
      <c r="BS154" s="224"/>
      <c r="BT154" s="224"/>
      <c r="BU154" s="224"/>
      <c r="BV154" s="224"/>
      <c r="BW154" s="224"/>
      <c r="BX154" s="224"/>
      <c r="BY154" s="224"/>
      <c r="BZ154" s="224"/>
      <c r="CA154" s="224"/>
      <c r="CB154" s="224"/>
      <c r="CC154" s="224"/>
      <c r="CD154" s="224"/>
      <c r="CE154" s="224"/>
      <c r="CF154" s="224"/>
      <c r="CG154" s="224"/>
      <c r="CH154" s="224"/>
      <c r="CI154" s="224"/>
      <c r="CJ154" s="224"/>
      <c r="CK154" s="224"/>
      <c r="CL154" s="224"/>
      <c r="CM154" s="224"/>
      <c r="CN154" s="224"/>
      <c r="CO154" s="224"/>
      <c r="CP154" s="224"/>
      <c r="CQ154" s="224"/>
      <c r="CR154" s="224"/>
      <c r="CS154" s="224"/>
      <c r="CT154" s="224"/>
      <c r="CU154" s="224"/>
      <c r="CV154" s="224"/>
      <c r="CW154" s="224"/>
      <c r="CX154" s="224"/>
      <c r="CY154" s="224"/>
      <c r="CZ154" s="224"/>
      <c r="DA154" s="224"/>
      <c r="DB154" s="224"/>
      <c r="DC154" s="224"/>
      <c r="DD154" s="224"/>
      <c r="DE154" s="224"/>
      <c r="DF154" s="224"/>
      <c r="DG154" s="224"/>
      <c r="DH154" s="224"/>
      <c r="DI154" s="224"/>
      <c r="DJ154" s="224"/>
      <c r="DK154" s="224"/>
      <c r="DL154" s="224"/>
      <c r="DM154" s="224"/>
      <c r="DN154" s="224"/>
      <c r="DO154" s="224"/>
      <c r="DP154" s="224"/>
      <c r="DQ154" s="224"/>
      <c r="DR154" s="224"/>
      <c r="DS154" s="224"/>
      <c r="DT154" s="224"/>
      <c r="DU154" s="224"/>
      <c r="DV154" s="224"/>
      <c r="DW154" s="224"/>
      <c r="DX154" s="224"/>
      <c r="DY154" s="224"/>
      <c r="DZ154" s="224"/>
      <c r="EA154" s="224"/>
      <c r="EB154" s="224"/>
      <c r="EC154" s="224"/>
      <c r="ED154" s="224"/>
      <c r="EE154" s="224"/>
      <c r="EF154" s="224"/>
      <c r="EG154" s="224"/>
      <c r="EH154" s="224"/>
      <c r="EI154" s="224"/>
    </row>
    <row r="155" spans="1:139">
      <c r="A155" s="224"/>
      <c r="B155" s="222"/>
      <c r="C155" s="222"/>
      <c r="D155" s="222"/>
      <c r="E155" s="222"/>
      <c r="F155" s="222"/>
      <c r="G155" s="222"/>
      <c r="H155" s="222"/>
      <c r="I155" s="224"/>
      <c r="J155" s="224"/>
      <c r="K155" s="224"/>
      <c r="L155" s="224"/>
      <c r="M155" s="224"/>
      <c r="N155" s="224"/>
      <c r="O155" s="224"/>
      <c r="P155" s="224"/>
      <c r="Q155" s="224"/>
      <c r="R155" s="224"/>
      <c r="S155" s="224"/>
      <c r="T155" s="224"/>
      <c r="U155" s="224"/>
      <c r="V155" s="224"/>
      <c r="W155" s="224"/>
      <c r="X155" s="224"/>
      <c r="Y155" s="224"/>
      <c r="Z155" s="224"/>
      <c r="AA155" s="224"/>
      <c r="AB155" s="224"/>
      <c r="AC155" s="224"/>
      <c r="AD155" s="224"/>
      <c r="AE155" s="224"/>
      <c r="AF155" s="224"/>
      <c r="AG155" s="224"/>
      <c r="AH155" s="224"/>
      <c r="AI155" s="224"/>
      <c r="AJ155" s="224"/>
      <c r="AK155" s="224"/>
      <c r="AL155" s="224"/>
      <c r="AM155" s="224"/>
      <c r="AN155" s="224"/>
      <c r="AO155" s="224"/>
      <c r="AP155" s="224"/>
      <c r="AQ155" s="224"/>
      <c r="AR155" s="224"/>
      <c r="AS155" s="224"/>
      <c r="AT155" s="224"/>
      <c r="AU155" s="224"/>
      <c r="AV155" s="224"/>
      <c r="AW155" s="224"/>
      <c r="AX155" s="224"/>
      <c r="AY155" s="224"/>
      <c r="AZ155" s="224"/>
      <c r="BA155" s="224"/>
      <c r="BB155" s="224"/>
      <c r="BC155" s="224"/>
      <c r="BD155" s="224"/>
      <c r="BE155" s="224"/>
      <c r="BF155" s="224"/>
      <c r="BG155" s="224"/>
      <c r="BH155" s="224"/>
      <c r="BI155" s="224"/>
      <c r="BJ155" s="224"/>
      <c r="BK155" s="224"/>
      <c r="BL155" s="224"/>
      <c r="BM155" s="224"/>
      <c r="BN155" s="224"/>
      <c r="BO155" s="224"/>
      <c r="BP155" s="224"/>
      <c r="BQ155" s="224"/>
      <c r="BR155" s="224"/>
      <c r="BS155" s="224"/>
      <c r="BT155" s="224"/>
      <c r="BU155" s="224"/>
      <c r="BV155" s="224"/>
      <c r="BW155" s="224"/>
      <c r="BX155" s="224"/>
      <c r="BY155" s="224"/>
      <c r="BZ155" s="224"/>
      <c r="CA155" s="224"/>
      <c r="CB155" s="224"/>
      <c r="CC155" s="224"/>
      <c r="CD155" s="224"/>
      <c r="CE155" s="224"/>
      <c r="CF155" s="224"/>
      <c r="CG155" s="224"/>
      <c r="CH155" s="224"/>
      <c r="CI155" s="224"/>
      <c r="CJ155" s="224"/>
      <c r="CK155" s="224"/>
      <c r="CL155" s="224"/>
      <c r="CM155" s="224"/>
      <c r="CN155" s="224"/>
      <c r="CO155" s="224"/>
      <c r="CP155" s="224"/>
      <c r="CQ155" s="224"/>
      <c r="CR155" s="224"/>
      <c r="CS155" s="224"/>
      <c r="CT155" s="224"/>
      <c r="CU155" s="224"/>
      <c r="CV155" s="224"/>
      <c r="CW155" s="224"/>
      <c r="CX155" s="224"/>
      <c r="CY155" s="224"/>
      <c r="CZ155" s="224"/>
      <c r="DA155" s="224"/>
      <c r="DB155" s="224"/>
      <c r="DC155" s="224"/>
      <c r="DD155" s="224"/>
      <c r="DE155" s="224"/>
      <c r="DF155" s="224"/>
      <c r="DG155" s="224"/>
      <c r="DH155" s="224"/>
      <c r="DI155" s="224"/>
      <c r="DJ155" s="224"/>
      <c r="DK155" s="224"/>
      <c r="DL155" s="224"/>
      <c r="DM155" s="224"/>
      <c r="DN155" s="224"/>
      <c r="DO155" s="224"/>
      <c r="DP155" s="224"/>
      <c r="DQ155" s="224"/>
      <c r="DR155" s="224"/>
      <c r="DS155" s="224"/>
      <c r="DT155" s="224"/>
      <c r="DU155" s="224"/>
      <c r="DV155" s="224"/>
      <c r="DW155" s="224"/>
      <c r="DX155" s="224"/>
      <c r="DY155" s="224"/>
      <c r="DZ155" s="224"/>
      <c r="EA155" s="224"/>
      <c r="EB155" s="224"/>
      <c r="EC155" s="224"/>
      <c r="ED155" s="224"/>
      <c r="EE155" s="224"/>
      <c r="EF155" s="224"/>
      <c r="EG155" s="224"/>
      <c r="EH155" s="224"/>
      <c r="EI155" s="224"/>
    </row>
    <row r="156" spans="1:139">
      <c r="A156" s="224"/>
      <c r="B156" s="222"/>
      <c r="C156" s="222"/>
      <c r="D156" s="222"/>
      <c r="E156" s="222"/>
      <c r="F156" s="222"/>
      <c r="G156" s="222"/>
      <c r="H156" s="222"/>
      <c r="I156" s="224"/>
      <c r="J156" s="224"/>
      <c r="K156" s="224"/>
      <c r="L156" s="224"/>
      <c r="M156" s="224"/>
      <c r="N156" s="224"/>
      <c r="O156" s="224"/>
      <c r="P156" s="224"/>
      <c r="Q156" s="224"/>
      <c r="R156" s="224"/>
      <c r="S156" s="224"/>
      <c r="T156" s="224"/>
      <c r="U156" s="224"/>
      <c r="V156" s="224"/>
      <c r="W156" s="224"/>
      <c r="X156" s="224"/>
      <c r="Y156" s="224"/>
      <c r="Z156" s="224"/>
      <c r="AA156" s="224"/>
      <c r="AB156" s="224"/>
      <c r="AC156" s="224"/>
      <c r="AD156" s="224"/>
      <c r="AE156" s="224"/>
      <c r="AF156" s="224"/>
      <c r="AG156" s="224"/>
      <c r="AH156" s="224"/>
      <c r="AI156" s="224"/>
      <c r="AJ156" s="224"/>
      <c r="AK156" s="224"/>
      <c r="AL156" s="224"/>
      <c r="AM156" s="224"/>
      <c r="AN156" s="224"/>
      <c r="AO156" s="224"/>
      <c r="AP156" s="224"/>
      <c r="AQ156" s="224"/>
      <c r="AR156" s="224"/>
      <c r="AS156" s="224"/>
      <c r="AT156" s="224"/>
      <c r="AU156" s="224"/>
      <c r="AV156" s="224"/>
      <c r="AW156" s="224"/>
      <c r="AX156" s="224"/>
      <c r="AY156" s="224"/>
      <c r="AZ156" s="224"/>
      <c r="BA156" s="224"/>
      <c r="BB156" s="224"/>
      <c r="BC156" s="224"/>
      <c r="BD156" s="224"/>
      <c r="BE156" s="224"/>
      <c r="BF156" s="224"/>
      <c r="BG156" s="224"/>
      <c r="BH156" s="224"/>
      <c r="BI156" s="224"/>
      <c r="BJ156" s="224"/>
      <c r="BK156" s="224"/>
      <c r="BL156" s="224"/>
      <c r="BM156" s="224"/>
      <c r="BN156" s="224"/>
      <c r="BO156" s="224"/>
      <c r="BP156" s="224"/>
      <c r="BQ156" s="224"/>
      <c r="BR156" s="224"/>
      <c r="BS156" s="224"/>
      <c r="BT156" s="224"/>
      <c r="BU156" s="224"/>
      <c r="BV156" s="224"/>
      <c r="BW156" s="224"/>
      <c r="BX156" s="224"/>
      <c r="BY156" s="224"/>
      <c r="BZ156" s="224"/>
      <c r="CA156" s="224"/>
      <c r="CB156" s="224"/>
      <c r="CC156" s="224"/>
      <c r="CD156" s="224"/>
      <c r="CE156" s="224"/>
      <c r="CF156" s="224"/>
      <c r="CG156" s="224"/>
      <c r="CH156" s="224"/>
      <c r="CI156" s="224"/>
      <c r="CJ156" s="224"/>
      <c r="CK156" s="224"/>
      <c r="CL156" s="224"/>
      <c r="CM156" s="224"/>
      <c r="CN156" s="224"/>
      <c r="CO156" s="224"/>
      <c r="CP156" s="224"/>
      <c r="CQ156" s="224"/>
      <c r="CR156" s="224"/>
      <c r="CS156" s="224"/>
      <c r="CT156" s="224"/>
      <c r="CU156" s="224"/>
      <c r="CV156" s="224"/>
      <c r="CW156" s="224"/>
      <c r="CX156" s="224"/>
      <c r="CY156" s="224"/>
      <c r="CZ156" s="224"/>
      <c r="DA156" s="224"/>
      <c r="DB156" s="224"/>
      <c r="DC156" s="224"/>
      <c r="DD156" s="224"/>
      <c r="DE156" s="224"/>
      <c r="DF156" s="224"/>
      <c r="DG156" s="224"/>
      <c r="DH156" s="224"/>
      <c r="DI156" s="224"/>
      <c r="DJ156" s="224"/>
      <c r="DK156" s="224"/>
      <c r="DL156" s="224"/>
      <c r="DM156" s="224"/>
      <c r="DN156" s="224"/>
      <c r="DO156" s="224"/>
      <c r="DP156" s="224"/>
      <c r="DQ156" s="224"/>
      <c r="DR156" s="224"/>
      <c r="DS156" s="224"/>
      <c r="DT156" s="224"/>
      <c r="DU156" s="224"/>
      <c r="DV156" s="224"/>
      <c r="DW156" s="224"/>
      <c r="DX156" s="224"/>
      <c r="DY156" s="224"/>
      <c r="DZ156" s="224"/>
      <c r="EA156" s="224"/>
      <c r="EB156" s="224"/>
      <c r="EC156" s="224"/>
      <c r="ED156" s="224"/>
      <c r="EE156" s="224"/>
      <c r="EF156" s="224"/>
      <c r="EG156" s="224"/>
      <c r="EH156" s="224"/>
      <c r="EI156" s="224"/>
    </row>
    <row r="157" spans="1:139">
      <c r="A157" s="224"/>
      <c r="B157" s="222"/>
      <c r="C157" s="222"/>
      <c r="D157" s="222"/>
      <c r="E157" s="222"/>
      <c r="F157" s="222"/>
      <c r="G157" s="222"/>
      <c r="H157" s="222"/>
      <c r="I157" s="224"/>
      <c r="J157" s="224"/>
      <c r="K157" s="224"/>
      <c r="L157" s="224"/>
      <c r="M157" s="224"/>
      <c r="N157" s="224"/>
      <c r="O157" s="224"/>
      <c r="P157" s="224"/>
      <c r="Q157" s="224"/>
      <c r="R157" s="224"/>
      <c r="S157" s="224"/>
      <c r="T157" s="224"/>
      <c r="U157" s="224"/>
      <c r="V157" s="224"/>
      <c r="W157" s="224"/>
      <c r="X157" s="224"/>
      <c r="Y157" s="224"/>
      <c r="Z157" s="224"/>
      <c r="AA157" s="224"/>
      <c r="AB157" s="224"/>
      <c r="AC157" s="224"/>
      <c r="AD157" s="224"/>
      <c r="AE157" s="224"/>
      <c r="AF157" s="224"/>
      <c r="AG157" s="224"/>
      <c r="AH157" s="224"/>
      <c r="AI157" s="224"/>
      <c r="AJ157" s="224"/>
      <c r="AK157" s="224"/>
      <c r="AL157" s="224"/>
      <c r="AM157" s="224"/>
      <c r="AN157" s="224"/>
      <c r="AO157" s="224"/>
      <c r="AP157" s="224"/>
      <c r="AQ157" s="224"/>
      <c r="AR157" s="224"/>
      <c r="AS157" s="224"/>
      <c r="AT157" s="224"/>
      <c r="AU157" s="224"/>
      <c r="AV157" s="224"/>
      <c r="AW157" s="224"/>
      <c r="AX157" s="224"/>
      <c r="AY157" s="224"/>
      <c r="AZ157" s="224"/>
      <c r="BA157" s="224"/>
      <c r="BB157" s="224"/>
      <c r="BC157" s="224"/>
      <c r="BD157" s="224"/>
      <c r="BE157" s="224"/>
      <c r="BF157" s="224"/>
      <c r="BG157" s="224"/>
      <c r="BH157" s="224"/>
      <c r="BI157" s="224"/>
      <c r="BJ157" s="224"/>
      <c r="BK157" s="224"/>
      <c r="BL157" s="224"/>
      <c r="BM157" s="224"/>
      <c r="BN157" s="224"/>
      <c r="BO157" s="224"/>
      <c r="BP157" s="224"/>
      <c r="BQ157" s="224"/>
      <c r="BR157" s="224"/>
      <c r="BS157" s="224"/>
      <c r="BT157" s="224"/>
      <c r="BU157" s="224"/>
      <c r="BV157" s="224"/>
      <c r="BW157" s="224"/>
      <c r="BX157" s="224"/>
      <c r="BY157" s="224"/>
      <c r="BZ157" s="224"/>
      <c r="CA157" s="224"/>
      <c r="CB157" s="224"/>
      <c r="CC157" s="224"/>
      <c r="CD157" s="224"/>
      <c r="CE157" s="224"/>
      <c r="CF157" s="224"/>
      <c r="CG157" s="224"/>
      <c r="CH157" s="224"/>
      <c r="CI157" s="224"/>
      <c r="CJ157" s="224"/>
      <c r="CK157" s="224"/>
      <c r="CL157" s="224"/>
      <c r="CM157" s="224"/>
      <c r="CN157" s="224"/>
      <c r="CO157" s="224"/>
      <c r="CP157" s="224"/>
      <c r="CQ157" s="224"/>
      <c r="CR157" s="224"/>
      <c r="CS157" s="224"/>
      <c r="CT157" s="224"/>
      <c r="CU157" s="224"/>
      <c r="CV157" s="224"/>
      <c r="CW157" s="224"/>
      <c r="CX157" s="224"/>
      <c r="CY157" s="224"/>
      <c r="CZ157" s="224"/>
      <c r="DA157" s="224"/>
      <c r="DB157" s="224"/>
      <c r="DC157" s="224"/>
      <c r="DD157" s="224"/>
      <c r="DE157" s="224"/>
      <c r="DF157" s="224"/>
      <c r="DG157" s="224"/>
      <c r="DH157" s="224"/>
      <c r="DI157" s="224"/>
      <c r="DJ157" s="224"/>
      <c r="DK157" s="224"/>
      <c r="DL157" s="224"/>
      <c r="DM157" s="224"/>
      <c r="DN157" s="224"/>
      <c r="DO157" s="224"/>
      <c r="DP157" s="224"/>
      <c r="DQ157" s="224"/>
      <c r="DR157" s="224"/>
      <c r="DS157" s="224"/>
      <c r="DT157" s="224"/>
      <c r="DU157" s="224"/>
      <c r="DV157" s="224"/>
      <c r="DW157" s="224"/>
      <c r="DX157" s="224"/>
      <c r="DY157" s="224"/>
      <c r="DZ157" s="224"/>
      <c r="EA157" s="224"/>
      <c r="EB157" s="224"/>
      <c r="EC157" s="224"/>
      <c r="ED157" s="224"/>
      <c r="EE157" s="224"/>
      <c r="EF157" s="224"/>
      <c r="EG157" s="224"/>
      <c r="EH157" s="224"/>
      <c r="EI157" s="224"/>
    </row>
    <row r="158" spans="1:139">
      <c r="A158" s="224"/>
      <c r="B158" s="222"/>
      <c r="C158" s="222"/>
      <c r="D158" s="222"/>
      <c r="E158" s="222"/>
      <c r="F158" s="222"/>
      <c r="G158" s="222"/>
      <c r="H158" s="222"/>
      <c r="I158" s="224"/>
      <c r="J158" s="224"/>
      <c r="K158" s="224"/>
      <c r="L158" s="224"/>
      <c r="M158" s="224"/>
      <c r="N158" s="224"/>
      <c r="O158" s="224"/>
      <c r="P158" s="224"/>
      <c r="Q158" s="224"/>
      <c r="R158" s="224"/>
      <c r="S158" s="224"/>
      <c r="T158" s="224"/>
      <c r="U158" s="224"/>
      <c r="V158" s="224"/>
      <c r="W158" s="224"/>
      <c r="X158" s="224"/>
      <c r="Y158" s="224"/>
      <c r="Z158" s="224"/>
      <c r="AA158" s="224"/>
      <c r="AB158" s="224"/>
      <c r="AC158" s="224"/>
      <c r="AD158" s="224"/>
      <c r="AE158" s="224"/>
      <c r="AF158" s="224"/>
      <c r="AG158" s="224"/>
      <c r="AH158" s="224"/>
      <c r="AI158" s="224"/>
      <c r="AJ158" s="224"/>
      <c r="AK158" s="224"/>
      <c r="AL158" s="224"/>
      <c r="AM158" s="224"/>
      <c r="AN158" s="224"/>
      <c r="AO158" s="224"/>
      <c r="AP158" s="224"/>
      <c r="AQ158" s="224"/>
      <c r="AR158" s="224"/>
      <c r="AS158" s="224"/>
      <c r="AT158" s="224"/>
      <c r="AU158" s="224"/>
      <c r="AV158" s="224"/>
      <c r="AW158" s="224"/>
      <c r="AX158" s="224"/>
      <c r="AY158" s="224"/>
      <c r="AZ158" s="224"/>
      <c r="BA158" s="224"/>
      <c r="BB158" s="224"/>
      <c r="BC158" s="224"/>
      <c r="BD158" s="224"/>
      <c r="BE158" s="224"/>
      <c r="BF158" s="224"/>
      <c r="BG158" s="224"/>
      <c r="BH158" s="224"/>
      <c r="BI158" s="224"/>
      <c r="BJ158" s="224"/>
      <c r="BK158" s="224"/>
      <c r="BL158" s="224"/>
      <c r="BM158" s="224"/>
      <c r="BN158" s="224"/>
      <c r="BO158" s="224"/>
      <c r="BP158" s="224"/>
      <c r="BQ158" s="224"/>
      <c r="BR158" s="224"/>
      <c r="BS158" s="224"/>
      <c r="BT158" s="224"/>
      <c r="BU158" s="224"/>
      <c r="BV158" s="224"/>
      <c r="BW158" s="224"/>
      <c r="BX158" s="224"/>
      <c r="BY158" s="224"/>
      <c r="BZ158" s="224"/>
      <c r="CA158" s="224"/>
      <c r="CB158" s="224"/>
      <c r="CC158" s="224"/>
      <c r="CD158" s="224"/>
      <c r="CE158" s="224"/>
      <c r="CF158" s="224"/>
      <c r="CG158" s="224"/>
      <c r="CH158" s="224"/>
      <c r="CI158" s="224"/>
      <c r="CJ158" s="224"/>
      <c r="CK158" s="224"/>
      <c r="CL158" s="224"/>
      <c r="CM158" s="224"/>
      <c r="CN158" s="224"/>
      <c r="CO158" s="224"/>
      <c r="CP158" s="224"/>
      <c r="CQ158" s="224"/>
      <c r="CR158" s="224"/>
      <c r="CS158" s="224"/>
      <c r="CT158" s="224"/>
      <c r="CU158" s="224"/>
      <c r="CV158" s="224"/>
      <c r="CW158" s="224"/>
      <c r="CX158" s="224"/>
      <c r="CY158" s="224"/>
      <c r="CZ158" s="224"/>
      <c r="DA158" s="224"/>
      <c r="DB158" s="224"/>
      <c r="DC158" s="224"/>
      <c r="DD158" s="224"/>
      <c r="DE158" s="224"/>
      <c r="DF158" s="224"/>
      <c r="DG158" s="224"/>
      <c r="DH158" s="224"/>
      <c r="DI158" s="224"/>
      <c r="DJ158" s="224"/>
      <c r="DK158" s="224"/>
      <c r="DL158" s="224"/>
      <c r="DM158" s="224"/>
      <c r="DN158" s="224"/>
      <c r="DO158" s="224"/>
      <c r="DP158" s="224"/>
      <c r="DQ158" s="224"/>
      <c r="DR158" s="224"/>
      <c r="DS158" s="224"/>
      <c r="DT158" s="224"/>
      <c r="DU158" s="224"/>
      <c r="DV158" s="224"/>
      <c r="DW158" s="224"/>
      <c r="DX158" s="224"/>
      <c r="DY158" s="224"/>
      <c r="DZ158" s="224"/>
      <c r="EA158" s="224"/>
      <c r="EB158" s="224"/>
      <c r="EC158" s="224"/>
      <c r="ED158" s="224"/>
      <c r="EE158" s="224"/>
      <c r="EF158" s="224"/>
      <c r="EG158" s="224"/>
      <c r="EH158" s="224"/>
      <c r="EI158" s="224"/>
    </row>
    <row r="159" spans="1:139">
      <c r="A159" s="224"/>
      <c r="B159" s="222"/>
      <c r="C159" s="222"/>
      <c r="D159" s="222"/>
      <c r="E159" s="222"/>
      <c r="F159" s="222"/>
      <c r="G159" s="222"/>
      <c r="H159" s="222"/>
      <c r="I159" s="224"/>
      <c r="J159" s="224"/>
      <c r="K159" s="224"/>
      <c r="L159" s="224"/>
      <c r="M159" s="224"/>
      <c r="N159" s="224"/>
      <c r="O159" s="224"/>
      <c r="P159" s="224"/>
      <c r="Q159" s="224"/>
      <c r="R159" s="224"/>
      <c r="S159" s="224"/>
      <c r="T159" s="224"/>
      <c r="U159" s="224"/>
      <c r="V159" s="224"/>
      <c r="W159" s="224"/>
      <c r="X159" s="224"/>
      <c r="Y159" s="224"/>
      <c r="Z159" s="224"/>
      <c r="AA159" s="224"/>
      <c r="AB159" s="224"/>
      <c r="AC159" s="224"/>
      <c r="AD159" s="224"/>
      <c r="AE159" s="224"/>
      <c r="AF159" s="224"/>
      <c r="AG159" s="224"/>
      <c r="AH159" s="224"/>
      <c r="AI159" s="224"/>
      <c r="AJ159" s="224"/>
      <c r="AK159" s="224"/>
      <c r="AL159" s="224"/>
      <c r="AM159" s="224"/>
      <c r="AN159" s="224"/>
      <c r="AO159" s="224"/>
      <c r="AP159" s="224"/>
      <c r="AQ159" s="224"/>
      <c r="AR159" s="224"/>
      <c r="AS159" s="224"/>
      <c r="AT159" s="224"/>
      <c r="AU159" s="224"/>
      <c r="AV159" s="224"/>
      <c r="AW159" s="224"/>
      <c r="AX159" s="224"/>
      <c r="AY159" s="224"/>
      <c r="AZ159" s="224"/>
      <c r="BA159" s="224"/>
      <c r="BB159" s="224"/>
      <c r="BC159" s="224"/>
      <c r="BD159" s="224"/>
      <c r="BE159" s="224"/>
      <c r="BF159" s="224"/>
      <c r="BG159" s="224"/>
      <c r="BH159" s="224"/>
      <c r="BI159" s="224"/>
      <c r="BJ159" s="224"/>
      <c r="BK159" s="224"/>
      <c r="BL159" s="224"/>
      <c r="BM159" s="224"/>
      <c r="BN159" s="224"/>
      <c r="BO159" s="224"/>
      <c r="BP159" s="224"/>
      <c r="BQ159" s="224"/>
      <c r="BR159" s="224"/>
      <c r="BS159" s="224"/>
      <c r="BT159" s="224"/>
      <c r="BU159" s="224"/>
      <c r="BV159" s="224"/>
      <c r="BW159" s="224"/>
      <c r="BX159" s="224"/>
      <c r="BY159" s="224"/>
      <c r="BZ159" s="224"/>
      <c r="CA159" s="224"/>
      <c r="CB159" s="224"/>
      <c r="CC159" s="224"/>
      <c r="CD159" s="224"/>
      <c r="CE159" s="224"/>
      <c r="CF159" s="224"/>
      <c r="CG159" s="224"/>
      <c r="CH159" s="224"/>
      <c r="CI159" s="224"/>
      <c r="CJ159" s="224"/>
      <c r="CK159" s="224"/>
      <c r="CL159" s="224"/>
      <c r="CM159" s="224"/>
      <c r="CN159" s="224"/>
      <c r="CO159" s="224"/>
      <c r="CP159" s="224"/>
      <c r="CQ159" s="224"/>
      <c r="CR159" s="224"/>
      <c r="CS159" s="224"/>
      <c r="CT159" s="224"/>
      <c r="CU159" s="224"/>
      <c r="CV159" s="224"/>
      <c r="CW159" s="224"/>
      <c r="CX159" s="224"/>
      <c r="CY159" s="224"/>
      <c r="CZ159" s="224"/>
      <c r="DA159" s="224"/>
      <c r="DB159" s="224"/>
      <c r="DC159" s="224"/>
      <c r="DD159" s="224"/>
      <c r="DE159" s="224"/>
      <c r="DF159" s="224"/>
      <c r="DG159" s="224"/>
      <c r="DH159" s="224"/>
      <c r="DI159" s="224"/>
      <c r="DJ159" s="224"/>
      <c r="DK159" s="224"/>
      <c r="DL159" s="224"/>
      <c r="DM159" s="224"/>
      <c r="DN159" s="224"/>
      <c r="DO159" s="224"/>
      <c r="DP159" s="224"/>
      <c r="DQ159" s="224"/>
      <c r="DR159" s="224"/>
      <c r="DS159" s="224"/>
      <c r="DT159" s="224"/>
      <c r="DU159" s="224"/>
      <c r="DV159" s="224"/>
      <c r="DW159" s="224"/>
      <c r="DX159" s="224"/>
      <c r="DY159" s="224"/>
      <c r="DZ159" s="224"/>
      <c r="EA159" s="224"/>
      <c r="EB159" s="224"/>
      <c r="EC159" s="224"/>
      <c r="ED159" s="224"/>
      <c r="EE159" s="224"/>
      <c r="EF159" s="224"/>
      <c r="EG159" s="224"/>
      <c r="EH159" s="224"/>
      <c r="EI159" s="224"/>
    </row>
    <row r="160" spans="1:139">
      <c r="A160" s="224"/>
      <c r="B160" s="222"/>
      <c r="C160" s="222"/>
      <c r="D160" s="222"/>
      <c r="E160" s="222"/>
      <c r="F160" s="222"/>
      <c r="G160" s="222"/>
      <c r="H160" s="222"/>
      <c r="I160" s="224"/>
      <c r="J160" s="224"/>
      <c r="K160" s="224"/>
      <c r="L160" s="224"/>
      <c r="M160" s="224"/>
      <c r="N160" s="224"/>
      <c r="O160" s="224"/>
      <c r="P160" s="224"/>
      <c r="Q160" s="224"/>
      <c r="R160" s="224"/>
      <c r="S160" s="224"/>
      <c r="T160" s="224"/>
      <c r="U160" s="224"/>
      <c r="V160" s="224"/>
      <c r="W160" s="224"/>
      <c r="X160" s="224"/>
      <c r="Y160" s="224"/>
      <c r="Z160" s="224"/>
      <c r="AA160" s="224"/>
      <c r="AB160" s="224"/>
      <c r="AC160" s="224"/>
      <c r="AD160" s="224"/>
      <c r="AE160" s="224"/>
      <c r="AF160" s="224"/>
      <c r="AG160" s="224"/>
      <c r="AH160" s="224"/>
      <c r="AI160" s="224"/>
      <c r="AJ160" s="224"/>
      <c r="AK160" s="224"/>
      <c r="AL160" s="224"/>
      <c r="AM160" s="224"/>
      <c r="AN160" s="224"/>
      <c r="AO160" s="224"/>
      <c r="AP160" s="224"/>
      <c r="AQ160" s="224"/>
      <c r="AR160" s="224"/>
      <c r="AS160" s="224"/>
      <c r="AT160" s="224"/>
      <c r="AU160" s="224"/>
      <c r="AV160" s="224"/>
      <c r="AW160" s="224"/>
      <c r="AX160" s="224"/>
      <c r="AY160" s="224"/>
      <c r="AZ160" s="224"/>
      <c r="BA160" s="224"/>
      <c r="BB160" s="224"/>
      <c r="BC160" s="224"/>
      <c r="BD160" s="224"/>
      <c r="BE160" s="224"/>
      <c r="BF160" s="224"/>
      <c r="BG160" s="224"/>
      <c r="BH160" s="224"/>
      <c r="BI160" s="224"/>
      <c r="BJ160" s="224"/>
      <c r="BK160" s="224"/>
      <c r="BL160" s="224"/>
      <c r="BM160" s="224"/>
      <c r="BN160" s="224"/>
      <c r="BO160" s="224"/>
      <c r="BP160" s="224"/>
      <c r="BQ160" s="224"/>
      <c r="BR160" s="224"/>
      <c r="BS160" s="224"/>
      <c r="BT160" s="224"/>
      <c r="BU160" s="224"/>
      <c r="BV160" s="224"/>
      <c r="BW160" s="224"/>
      <c r="BX160" s="224"/>
      <c r="BY160" s="224"/>
      <c r="BZ160" s="224"/>
      <c r="CA160" s="224"/>
      <c r="CB160" s="224"/>
      <c r="CC160" s="224"/>
      <c r="CD160" s="224"/>
      <c r="CE160" s="224"/>
      <c r="CF160" s="224"/>
      <c r="CG160" s="224"/>
      <c r="CH160" s="224"/>
      <c r="CI160" s="224"/>
      <c r="CJ160" s="224"/>
      <c r="CK160" s="224"/>
      <c r="CL160" s="224"/>
      <c r="CM160" s="224"/>
      <c r="CN160" s="224"/>
      <c r="CO160" s="224"/>
      <c r="CP160" s="224"/>
      <c r="CQ160" s="224"/>
      <c r="CR160" s="224"/>
      <c r="CS160" s="224"/>
      <c r="CT160" s="224"/>
      <c r="CU160" s="224"/>
      <c r="CV160" s="224"/>
      <c r="CW160" s="224"/>
      <c r="CX160" s="224"/>
      <c r="CY160" s="224"/>
      <c r="CZ160" s="224"/>
      <c r="DA160" s="224"/>
      <c r="DB160" s="224"/>
      <c r="DC160" s="224"/>
      <c r="DD160" s="224"/>
      <c r="DE160" s="224"/>
      <c r="DF160" s="224"/>
      <c r="DG160" s="224"/>
      <c r="DH160" s="224"/>
      <c r="DI160" s="224"/>
      <c r="DJ160" s="224"/>
      <c r="DK160" s="224"/>
      <c r="DL160" s="224"/>
      <c r="DM160" s="224"/>
      <c r="DN160" s="224"/>
      <c r="DO160" s="224"/>
      <c r="DP160" s="224"/>
      <c r="DQ160" s="224"/>
      <c r="DR160" s="224"/>
      <c r="DS160" s="224"/>
      <c r="DT160" s="224"/>
      <c r="DU160" s="224"/>
      <c r="DV160" s="224"/>
      <c r="DW160" s="224"/>
      <c r="DX160" s="224"/>
      <c r="DY160" s="224"/>
      <c r="DZ160" s="224"/>
      <c r="EA160" s="224"/>
      <c r="EB160" s="224"/>
      <c r="EC160" s="224"/>
      <c r="ED160" s="224"/>
      <c r="EE160" s="224"/>
      <c r="EF160" s="224"/>
      <c r="EG160" s="224"/>
      <c r="EH160" s="224"/>
      <c r="EI160" s="224"/>
    </row>
    <row r="161" spans="1:139">
      <c r="A161" s="224"/>
      <c r="B161" s="222"/>
      <c r="C161" s="222"/>
      <c r="D161" s="222"/>
      <c r="E161" s="222"/>
      <c r="F161" s="222"/>
      <c r="G161" s="222"/>
      <c r="H161" s="222"/>
      <c r="I161" s="224"/>
      <c r="J161" s="224"/>
      <c r="K161" s="224"/>
      <c r="L161" s="224"/>
      <c r="M161" s="224"/>
      <c r="N161" s="224"/>
      <c r="O161" s="224"/>
      <c r="P161" s="224"/>
      <c r="Q161" s="224"/>
      <c r="R161" s="224"/>
      <c r="S161" s="224"/>
      <c r="T161" s="224"/>
      <c r="U161" s="224"/>
      <c r="V161" s="224"/>
      <c r="W161" s="224"/>
      <c r="X161" s="224"/>
      <c r="Y161" s="224"/>
      <c r="Z161" s="224"/>
      <c r="AA161" s="224"/>
      <c r="AB161" s="224"/>
      <c r="AC161" s="224"/>
      <c r="AD161" s="224"/>
      <c r="AE161" s="224"/>
      <c r="AF161" s="224"/>
      <c r="AG161" s="224"/>
      <c r="AH161" s="224"/>
      <c r="AI161" s="224"/>
      <c r="AJ161" s="224"/>
      <c r="AK161" s="224"/>
      <c r="AL161" s="224"/>
      <c r="AM161" s="224"/>
      <c r="AN161" s="224"/>
      <c r="AO161" s="224"/>
      <c r="AP161" s="224"/>
      <c r="AQ161" s="224"/>
      <c r="AR161" s="224"/>
      <c r="AS161" s="224"/>
      <c r="AT161" s="224"/>
      <c r="AU161" s="224"/>
      <c r="AV161" s="224"/>
      <c r="AW161" s="224"/>
      <c r="AX161" s="224"/>
      <c r="AY161" s="224"/>
      <c r="AZ161" s="224"/>
      <c r="BA161" s="224"/>
      <c r="BB161" s="224"/>
      <c r="BC161" s="224"/>
      <c r="BD161" s="224"/>
      <c r="BE161" s="224"/>
      <c r="BF161" s="224"/>
      <c r="BG161" s="224"/>
      <c r="BH161" s="224"/>
      <c r="BI161" s="224"/>
      <c r="BJ161" s="224"/>
      <c r="BK161" s="224"/>
      <c r="BL161" s="224"/>
      <c r="BM161" s="224"/>
      <c r="BN161" s="224"/>
      <c r="BO161" s="224"/>
      <c r="BP161" s="224"/>
      <c r="BQ161" s="224"/>
      <c r="BR161" s="224"/>
      <c r="BS161" s="224"/>
      <c r="BT161" s="224"/>
      <c r="BU161" s="224"/>
      <c r="BV161" s="224"/>
      <c r="BW161" s="224"/>
      <c r="BX161" s="224"/>
      <c r="BY161" s="224"/>
      <c r="BZ161" s="224"/>
      <c r="CA161" s="224"/>
      <c r="CB161" s="224"/>
      <c r="CC161" s="224"/>
      <c r="CD161" s="224"/>
      <c r="CE161" s="224"/>
      <c r="CF161" s="224"/>
      <c r="CG161" s="224"/>
      <c r="CH161" s="224"/>
      <c r="CI161" s="224"/>
      <c r="CJ161" s="224"/>
      <c r="CK161" s="224"/>
      <c r="CL161" s="224"/>
      <c r="CM161" s="224"/>
      <c r="CN161" s="224"/>
      <c r="CO161" s="224"/>
      <c r="CP161" s="224"/>
      <c r="CQ161" s="224"/>
      <c r="CR161" s="224"/>
      <c r="CS161" s="224"/>
      <c r="CT161" s="224"/>
      <c r="CU161" s="224"/>
      <c r="CV161" s="224"/>
      <c r="CW161" s="224"/>
      <c r="CX161" s="224"/>
      <c r="CY161" s="224"/>
      <c r="CZ161" s="224"/>
      <c r="DA161" s="224"/>
      <c r="DB161" s="224"/>
      <c r="DC161" s="224"/>
      <c r="DD161" s="224"/>
      <c r="DE161" s="224"/>
      <c r="DF161" s="224"/>
      <c r="DG161" s="224"/>
      <c r="DH161" s="224"/>
      <c r="DI161" s="224"/>
      <c r="DJ161" s="224"/>
      <c r="DK161" s="224"/>
      <c r="DL161" s="224"/>
      <c r="DM161" s="224"/>
      <c r="DN161" s="224"/>
      <c r="DO161" s="224"/>
      <c r="DP161" s="224"/>
      <c r="DQ161" s="224"/>
      <c r="DR161" s="224"/>
      <c r="DS161" s="224"/>
      <c r="DT161" s="224"/>
      <c r="DU161" s="224"/>
      <c r="DV161" s="224"/>
      <c r="DW161" s="224"/>
      <c r="DX161" s="224"/>
      <c r="DY161" s="224"/>
      <c r="DZ161" s="224"/>
      <c r="EA161" s="224"/>
      <c r="EB161" s="224"/>
      <c r="EC161" s="224"/>
      <c r="ED161" s="224"/>
      <c r="EE161" s="224"/>
      <c r="EF161" s="224"/>
      <c r="EG161" s="224"/>
      <c r="EH161" s="224"/>
      <c r="EI161" s="224"/>
    </row>
    <row r="162" spans="1:139">
      <c r="A162" s="224"/>
      <c r="B162" s="222"/>
      <c r="C162" s="222"/>
      <c r="D162" s="222"/>
      <c r="E162" s="222"/>
      <c r="F162" s="222"/>
      <c r="G162" s="222"/>
      <c r="H162" s="222"/>
      <c r="I162" s="224"/>
      <c r="J162" s="224"/>
      <c r="K162" s="224"/>
      <c r="L162" s="224"/>
      <c r="M162" s="224"/>
      <c r="N162" s="224"/>
      <c r="O162" s="224"/>
      <c r="P162" s="224"/>
      <c r="Q162" s="224"/>
      <c r="R162" s="224"/>
      <c r="S162" s="224"/>
      <c r="T162" s="224"/>
      <c r="U162" s="224"/>
      <c r="V162" s="224"/>
      <c r="W162" s="224"/>
      <c r="X162" s="224"/>
      <c r="Y162" s="224"/>
      <c r="Z162" s="224"/>
      <c r="AA162" s="224"/>
      <c r="AB162" s="224"/>
      <c r="AC162" s="224"/>
      <c r="AD162" s="224"/>
      <c r="AE162" s="224"/>
      <c r="AF162" s="224"/>
      <c r="AG162" s="224"/>
      <c r="AH162" s="224"/>
      <c r="AI162" s="224"/>
      <c r="AJ162" s="224"/>
      <c r="AK162" s="224"/>
      <c r="AL162" s="224"/>
      <c r="AM162" s="224"/>
      <c r="AN162" s="224"/>
      <c r="AO162" s="224"/>
      <c r="AP162" s="224"/>
      <c r="AQ162" s="224"/>
      <c r="AR162" s="224"/>
      <c r="AS162" s="224"/>
      <c r="AT162" s="224"/>
      <c r="AU162" s="224"/>
      <c r="AV162" s="224"/>
      <c r="AW162" s="224"/>
      <c r="AX162" s="224"/>
      <c r="AY162" s="224"/>
      <c r="AZ162" s="224"/>
      <c r="BA162" s="224"/>
      <c r="BB162" s="224"/>
      <c r="BC162" s="224"/>
      <c r="BD162" s="224"/>
      <c r="BE162" s="224"/>
      <c r="BF162" s="224"/>
      <c r="BG162" s="224"/>
      <c r="BH162" s="224"/>
      <c r="BI162" s="224"/>
      <c r="BJ162" s="224"/>
      <c r="BK162" s="224"/>
      <c r="BL162" s="224"/>
      <c r="BM162" s="224"/>
      <c r="BN162" s="224"/>
      <c r="BO162" s="224"/>
      <c r="BP162" s="224"/>
      <c r="BQ162" s="224"/>
      <c r="BR162" s="224"/>
      <c r="BS162" s="224"/>
      <c r="BT162" s="224"/>
      <c r="BU162" s="224"/>
      <c r="BV162" s="224"/>
      <c r="BW162" s="224"/>
      <c r="BX162" s="224"/>
      <c r="BY162" s="224"/>
      <c r="BZ162" s="224"/>
      <c r="CA162" s="224"/>
      <c r="CB162" s="224"/>
      <c r="CC162" s="224"/>
      <c r="CD162" s="224"/>
      <c r="CE162" s="224"/>
      <c r="CF162" s="224"/>
      <c r="CG162" s="224"/>
      <c r="CH162" s="224"/>
      <c r="CI162" s="224"/>
      <c r="CJ162" s="224"/>
      <c r="CK162" s="224"/>
      <c r="CL162" s="224"/>
      <c r="CM162" s="224"/>
      <c r="CN162" s="224"/>
      <c r="CO162" s="224"/>
      <c r="CP162" s="224"/>
      <c r="CQ162" s="224"/>
      <c r="CR162" s="224"/>
      <c r="CS162" s="224"/>
      <c r="CT162" s="224"/>
      <c r="CU162" s="224"/>
      <c r="CV162" s="224"/>
      <c r="CW162" s="224"/>
      <c r="CX162" s="224"/>
      <c r="CY162" s="224"/>
      <c r="CZ162" s="224"/>
      <c r="DA162" s="224"/>
      <c r="DB162" s="224"/>
      <c r="DC162" s="224"/>
      <c r="DD162" s="224"/>
      <c r="DE162" s="224"/>
      <c r="DF162" s="224"/>
      <c r="DG162" s="224"/>
      <c r="DH162" s="224"/>
      <c r="DI162" s="224"/>
      <c r="DJ162" s="224"/>
      <c r="DK162" s="224"/>
      <c r="DL162" s="224"/>
      <c r="DM162" s="224"/>
      <c r="DN162" s="224"/>
      <c r="DO162" s="224"/>
      <c r="DP162" s="224"/>
      <c r="DQ162" s="224"/>
      <c r="DR162" s="224"/>
      <c r="DS162" s="224"/>
      <c r="DT162" s="224"/>
      <c r="DU162" s="224"/>
      <c r="DV162" s="224"/>
      <c r="DW162" s="224"/>
      <c r="DX162" s="224"/>
      <c r="DY162" s="224"/>
      <c r="DZ162" s="224"/>
      <c r="EA162" s="224"/>
      <c r="EB162" s="224"/>
      <c r="EC162" s="224"/>
      <c r="ED162" s="224"/>
      <c r="EE162" s="224"/>
      <c r="EF162" s="224"/>
      <c r="EG162" s="224"/>
      <c r="EH162" s="224"/>
      <c r="EI162" s="224"/>
    </row>
    <row r="163" spans="1:139">
      <c r="A163" s="224"/>
      <c r="B163" s="222"/>
      <c r="C163" s="222"/>
      <c r="D163" s="222"/>
      <c r="E163" s="222"/>
      <c r="F163" s="222"/>
      <c r="G163" s="222"/>
      <c r="H163" s="222"/>
      <c r="I163" s="224"/>
      <c r="J163" s="224"/>
      <c r="K163" s="224"/>
      <c r="L163" s="224"/>
      <c r="M163" s="224"/>
      <c r="N163" s="224"/>
      <c r="O163" s="224"/>
      <c r="P163" s="224"/>
      <c r="Q163" s="224"/>
      <c r="R163" s="224"/>
      <c r="S163" s="224"/>
      <c r="T163" s="224"/>
      <c r="U163" s="224"/>
      <c r="V163" s="224"/>
      <c r="W163" s="224"/>
      <c r="X163" s="224"/>
      <c r="Y163" s="224"/>
      <c r="Z163" s="224"/>
      <c r="AA163" s="224"/>
      <c r="AB163" s="224"/>
      <c r="AC163" s="224"/>
      <c r="AD163" s="224"/>
      <c r="AE163" s="224"/>
      <c r="AF163" s="224"/>
      <c r="AG163" s="224"/>
      <c r="AH163" s="224"/>
      <c r="AI163" s="224"/>
      <c r="AJ163" s="224"/>
      <c r="AK163" s="224"/>
      <c r="AL163" s="224"/>
      <c r="AM163" s="224"/>
      <c r="AN163" s="224"/>
      <c r="AO163" s="224"/>
      <c r="AP163" s="224"/>
      <c r="AQ163" s="224"/>
      <c r="AR163" s="224"/>
      <c r="AS163" s="224"/>
      <c r="AT163" s="224"/>
      <c r="AU163" s="224"/>
      <c r="AV163" s="224"/>
      <c r="AW163" s="224"/>
      <c r="AX163" s="224"/>
      <c r="AY163" s="224"/>
      <c r="AZ163" s="224"/>
      <c r="BA163" s="224"/>
      <c r="BB163" s="224"/>
      <c r="BC163" s="224"/>
      <c r="BD163" s="224"/>
      <c r="BE163" s="224"/>
      <c r="BF163" s="224"/>
      <c r="BG163" s="224"/>
      <c r="BH163" s="224"/>
      <c r="BI163" s="224"/>
      <c r="BJ163" s="224"/>
      <c r="BK163" s="224"/>
      <c r="BL163" s="224"/>
      <c r="BM163" s="224"/>
      <c r="BN163" s="224"/>
      <c r="BO163" s="224"/>
      <c r="BP163" s="224"/>
      <c r="BQ163" s="224"/>
      <c r="BR163" s="224"/>
      <c r="BS163" s="224"/>
      <c r="BT163" s="224"/>
      <c r="BU163" s="224"/>
      <c r="BV163" s="224"/>
      <c r="BW163" s="224"/>
      <c r="BX163" s="224"/>
      <c r="BY163" s="224"/>
      <c r="BZ163" s="224"/>
      <c r="CA163" s="224"/>
      <c r="CB163" s="224"/>
      <c r="CC163" s="224"/>
      <c r="CD163" s="224"/>
      <c r="CE163" s="224"/>
      <c r="CF163" s="224"/>
      <c r="CG163" s="224"/>
      <c r="CH163" s="224"/>
      <c r="CI163" s="224"/>
      <c r="CJ163" s="224"/>
      <c r="CK163" s="224"/>
      <c r="CL163" s="224"/>
      <c r="CM163" s="224"/>
      <c r="CN163" s="224"/>
      <c r="CO163" s="224"/>
      <c r="CP163" s="224"/>
      <c r="CQ163" s="224"/>
      <c r="CR163" s="224"/>
      <c r="CS163" s="224"/>
      <c r="CT163" s="224"/>
      <c r="CU163" s="224"/>
      <c r="CV163" s="224"/>
      <c r="CW163" s="224"/>
      <c r="CX163" s="224"/>
      <c r="CY163" s="224"/>
      <c r="CZ163" s="224"/>
      <c r="DA163" s="224"/>
      <c r="DB163" s="224"/>
      <c r="DC163" s="224"/>
      <c r="DD163" s="224"/>
      <c r="DE163" s="224"/>
      <c r="DF163" s="224"/>
      <c r="DG163" s="224"/>
      <c r="DH163" s="224"/>
      <c r="DI163" s="224"/>
      <c r="DJ163" s="224"/>
      <c r="DK163" s="224"/>
      <c r="DL163" s="224"/>
      <c r="DM163" s="224"/>
      <c r="DN163" s="224"/>
      <c r="DO163" s="224"/>
      <c r="DP163" s="224"/>
      <c r="DQ163" s="224"/>
      <c r="DR163" s="224"/>
      <c r="DS163" s="224"/>
      <c r="DT163" s="224"/>
      <c r="DU163" s="224"/>
      <c r="DV163" s="224"/>
      <c r="DW163" s="224"/>
      <c r="DX163" s="224"/>
      <c r="DY163" s="224"/>
      <c r="DZ163" s="224"/>
      <c r="EA163" s="224"/>
      <c r="EB163" s="224"/>
      <c r="EC163" s="224"/>
      <c r="ED163" s="224"/>
      <c r="EE163" s="224"/>
      <c r="EF163" s="224"/>
      <c r="EG163" s="224"/>
      <c r="EH163" s="224"/>
      <c r="EI163" s="224"/>
    </row>
    <row r="164" spans="1:139">
      <c r="A164" s="224"/>
      <c r="B164" s="222"/>
      <c r="C164" s="222"/>
      <c r="D164" s="222"/>
      <c r="E164" s="222"/>
      <c r="F164" s="222"/>
      <c r="G164" s="222"/>
      <c r="H164" s="222"/>
      <c r="I164" s="224"/>
      <c r="J164" s="224"/>
      <c r="K164" s="224"/>
      <c r="L164" s="224"/>
      <c r="M164" s="224"/>
      <c r="N164" s="224"/>
      <c r="O164" s="224"/>
      <c r="P164" s="224"/>
      <c r="Q164" s="224"/>
      <c r="R164" s="224"/>
      <c r="S164" s="224"/>
      <c r="T164" s="224"/>
      <c r="U164" s="224"/>
      <c r="V164" s="224"/>
      <c r="W164" s="224"/>
      <c r="X164" s="224"/>
      <c r="Y164" s="224"/>
      <c r="Z164" s="224"/>
      <c r="AA164" s="224"/>
      <c r="AB164" s="224"/>
      <c r="AC164" s="224"/>
      <c r="AD164" s="224"/>
      <c r="AE164" s="224"/>
      <c r="AF164" s="224"/>
      <c r="AG164" s="224"/>
      <c r="AH164" s="224"/>
      <c r="AI164" s="224"/>
      <c r="AJ164" s="224"/>
      <c r="AK164" s="224"/>
      <c r="AL164" s="224"/>
      <c r="AM164" s="224"/>
      <c r="AN164" s="224"/>
      <c r="AO164" s="224"/>
      <c r="AP164" s="224"/>
      <c r="AQ164" s="224"/>
      <c r="AR164" s="224"/>
      <c r="AS164" s="224"/>
      <c r="AT164" s="224"/>
      <c r="AU164" s="224"/>
      <c r="AV164" s="224"/>
      <c r="AW164" s="224"/>
      <c r="AX164" s="224"/>
      <c r="AY164" s="224"/>
      <c r="AZ164" s="224"/>
      <c r="BA164" s="224"/>
      <c r="BB164" s="224"/>
      <c r="BC164" s="224"/>
      <c r="BD164" s="224"/>
      <c r="BE164" s="224"/>
      <c r="BF164" s="224"/>
      <c r="BG164" s="224"/>
      <c r="BH164" s="224"/>
      <c r="BI164" s="224"/>
      <c r="BJ164" s="224"/>
      <c r="BK164" s="224"/>
      <c r="BL164" s="224"/>
      <c r="BM164" s="224"/>
      <c r="BN164" s="224"/>
      <c r="BO164" s="224"/>
      <c r="BP164" s="224"/>
      <c r="BQ164" s="224"/>
      <c r="BR164" s="224"/>
      <c r="BS164" s="224"/>
      <c r="BT164" s="224"/>
      <c r="BU164" s="224"/>
      <c r="BV164" s="224"/>
      <c r="BW164" s="224"/>
      <c r="BX164" s="224"/>
      <c r="BY164" s="224"/>
      <c r="BZ164" s="224"/>
      <c r="CA164" s="224"/>
      <c r="CB164" s="224"/>
      <c r="CC164" s="224"/>
      <c r="CD164" s="224"/>
      <c r="CE164" s="224"/>
      <c r="CF164" s="224"/>
      <c r="CG164" s="224"/>
      <c r="CH164" s="224"/>
      <c r="CI164" s="224"/>
      <c r="CJ164" s="224"/>
      <c r="CK164" s="224"/>
      <c r="CL164" s="224"/>
      <c r="CM164" s="224"/>
      <c r="CN164" s="224"/>
      <c r="CO164" s="224"/>
      <c r="CP164" s="224"/>
      <c r="CQ164" s="224"/>
      <c r="CR164" s="224"/>
      <c r="CS164" s="224"/>
      <c r="CT164" s="224"/>
      <c r="CU164" s="224"/>
      <c r="CV164" s="224"/>
      <c r="CW164" s="224"/>
      <c r="CX164" s="224"/>
      <c r="CY164" s="224"/>
      <c r="CZ164" s="224"/>
      <c r="DA164" s="224"/>
      <c r="DB164" s="224"/>
      <c r="DC164" s="224"/>
      <c r="DD164" s="224"/>
      <c r="DE164" s="224"/>
      <c r="DF164" s="224"/>
      <c r="DG164" s="224"/>
      <c r="DH164" s="224"/>
      <c r="DI164" s="224"/>
      <c r="DJ164" s="224"/>
      <c r="DK164" s="224"/>
      <c r="DL164" s="224"/>
      <c r="DM164" s="224"/>
      <c r="DN164" s="224"/>
      <c r="DO164" s="224"/>
      <c r="DP164" s="224"/>
      <c r="DQ164" s="224"/>
      <c r="DR164" s="224"/>
      <c r="DS164" s="224"/>
      <c r="DT164" s="224"/>
      <c r="DU164" s="224"/>
      <c r="DV164" s="224"/>
      <c r="DW164" s="224"/>
      <c r="DX164" s="224"/>
      <c r="DY164" s="224"/>
      <c r="DZ164" s="224"/>
      <c r="EA164" s="224"/>
      <c r="EB164" s="224"/>
      <c r="EC164" s="224"/>
      <c r="ED164" s="224"/>
      <c r="EE164" s="224"/>
      <c r="EF164" s="224"/>
      <c r="EG164" s="224"/>
      <c r="EH164" s="224"/>
      <c r="EI164" s="224"/>
    </row>
    <row r="165" spans="1:139">
      <c r="A165" s="224"/>
      <c r="B165" s="222"/>
      <c r="C165" s="222"/>
      <c r="D165" s="222"/>
      <c r="E165" s="222"/>
      <c r="F165" s="222"/>
      <c r="G165" s="222"/>
      <c r="H165" s="222"/>
      <c r="I165" s="224"/>
      <c r="J165" s="224"/>
      <c r="K165" s="224"/>
      <c r="L165" s="224"/>
      <c r="M165" s="224"/>
      <c r="N165" s="224"/>
      <c r="O165" s="224"/>
      <c r="P165" s="224"/>
      <c r="Q165" s="224"/>
      <c r="R165" s="224"/>
      <c r="S165" s="224"/>
      <c r="T165" s="224"/>
      <c r="U165" s="224"/>
      <c r="V165" s="224"/>
      <c r="W165" s="224"/>
      <c r="X165" s="224"/>
      <c r="Y165" s="224"/>
      <c r="Z165" s="224"/>
      <c r="AA165" s="224"/>
      <c r="AB165" s="224"/>
      <c r="AC165" s="224"/>
      <c r="AD165" s="224"/>
      <c r="AE165" s="224"/>
      <c r="AF165" s="224"/>
      <c r="AG165" s="224"/>
      <c r="AH165" s="224"/>
      <c r="AI165" s="224"/>
      <c r="AJ165" s="224"/>
      <c r="AK165" s="224"/>
      <c r="AL165" s="224"/>
      <c r="AM165" s="224"/>
      <c r="AN165" s="224"/>
      <c r="AO165" s="224"/>
      <c r="AP165" s="224"/>
      <c r="AQ165" s="224"/>
      <c r="AR165" s="224"/>
      <c r="AS165" s="224"/>
      <c r="AT165" s="224"/>
      <c r="AU165" s="224"/>
      <c r="AV165" s="224"/>
      <c r="AW165" s="224"/>
      <c r="AX165" s="224"/>
      <c r="AY165" s="224"/>
      <c r="AZ165" s="224"/>
      <c r="BA165" s="224"/>
      <c r="BB165" s="224"/>
      <c r="BC165" s="224"/>
      <c r="BD165" s="224"/>
      <c r="BE165" s="224"/>
      <c r="BF165" s="224"/>
      <c r="BG165" s="224"/>
      <c r="BH165" s="224"/>
      <c r="BI165" s="224"/>
      <c r="BJ165" s="224"/>
      <c r="BK165" s="224"/>
      <c r="BL165" s="224"/>
      <c r="BM165" s="224"/>
      <c r="BN165" s="224"/>
      <c r="BO165" s="224"/>
      <c r="BP165" s="224"/>
      <c r="BQ165" s="224"/>
      <c r="BR165" s="224"/>
      <c r="BS165" s="224"/>
      <c r="BT165" s="224"/>
      <c r="BU165" s="224"/>
      <c r="BV165" s="224"/>
      <c r="BW165" s="224"/>
      <c r="BX165" s="224"/>
      <c r="BY165" s="224"/>
      <c r="BZ165" s="224"/>
      <c r="CA165" s="224"/>
      <c r="CB165" s="224"/>
      <c r="CC165" s="224"/>
      <c r="CD165" s="224"/>
      <c r="CE165" s="224"/>
      <c r="CF165" s="224"/>
      <c r="CG165" s="224"/>
      <c r="CH165" s="224"/>
      <c r="CI165" s="224"/>
      <c r="CJ165" s="224"/>
      <c r="CK165" s="224"/>
      <c r="CL165" s="224"/>
      <c r="CM165" s="224"/>
      <c r="CN165" s="224"/>
      <c r="CO165" s="224"/>
      <c r="CP165" s="224"/>
      <c r="CQ165" s="224"/>
      <c r="CR165" s="224"/>
      <c r="CS165" s="224"/>
      <c r="CT165" s="224"/>
      <c r="CU165" s="224"/>
      <c r="CV165" s="224"/>
      <c r="CW165" s="224"/>
      <c r="CX165" s="224"/>
      <c r="CY165" s="224"/>
      <c r="CZ165" s="224"/>
      <c r="DA165" s="224"/>
      <c r="DB165" s="224"/>
      <c r="DC165" s="224"/>
      <c r="DD165" s="224"/>
      <c r="DE165" s="224"/>
      <c r="DF165" s="224"/>
      <c r="DG165" s="224"/>
      <c r="DH165" s="224"/>
      <c r="DI165" s="224"/>
      <c r="DJ165" s="224"/>
      <c r="DK165" s="224"/>
      <c r="DL165" s="224"/>
      <c r="DM165" s="224"/>
      <c r="DN165" s="224"/>
      <c r="DO165" s="224"/>
      <c r="DP165" s="224"/>
      <c r="DQ165" s="224"/>
      <c r="DR165" s="224"/>
      <c r="DS165" s="224"/>
      <c r="DT165" s="224"/>
      <c r="DU165" s="224"/>
      <c r="DV165" s="224"/>
      <c r="DW165" s="224"/>
      <c r="DX165" s="224"/>
      <c r="DY165" s="224"/>
      <c r="DZ165" s="224"/>
      <c r="EA165" s="224"/>
      <c r="EB165" s="224"/>
      <c r="EC165" s="224"/>
      <c r="ED165" s="224"/>
      <c r="EE165" s="224"/>
      <c r="EF165" s="224"/>
      <c r="EG165" s="224"/>
      <c r="EH165" s="224"/>
      <c r="EI165" s="224"/>
    </row>
    <row r="166" spans="1:139">
      <c r="A166" s="224"/>
      <c r="B166" s="222"/>
      <c r="C166" s="222"/>
      <c r="D166" s="222"/>
      <c r="E166" s="222"/>
      <c r="F166" s="222"/>
      <c r="G166" s="222"/>
      <c r="H166" s="222"/>
      <c r="I166" s="224"/>
      <c r="J166" s="224"/>
      <c r="K166" s="224"/>
      <c r="L166" s="224"/>
      <c r="M166" s="224"/>
      <c r="N166" s="224"/>
      <c r="O166" s="224"/>
      <c r="P166" s="224"/>
      <c r="Q166" s="224"/>
      <c r="R166" s="224"/>
      <c r="S166" s="224"/>
      <c r="T166" s="224"/>
      <c r="U166" s="224"/>
      <c r="V166" s="224"/>
      <c r="W166" s="224"/>
      <c r="X166" s="224"/>
      <c r="Y166" s="224"/>
      <c r="Z166" s="224"/>
      <c r="AA166" s="224"/>
      <c r="AB166" s="224"/>
      <c r="AC166" s="224"/>
      <c r="AD166" s="224"/>
      <c r="AE166" s="224"/>
      <c r="AF166" s="224"/>
      <c r="AG166" s="224"/>
      <c r="AH166" s="224"/>
      <c r="AI166" s="224"/>
      <c r="AJ166" s="224"/>
      <c r="AK166" s="224"/>
      <c r="AL166" s="224"/>
      <c r="AM166" s="224"/>
      <c r="AN166" s="224"/>
      <c r="AO166" s="224"/>
      <c r="AP166" s="224"/>
      <c r="AQ166" s="224"/>
      <c r="AR166" s="224"/>
      <c r="AS166" s="224"/>
      <c r="AT166" s="224"/>
      <c r="AU166" s="224"/>
      <c r="AV166" s="224"/>
      <c r="AW166" s="224"/>
      <c r="AX166" s="224"/>
      <c r="AY166" s="224"/>
      <c r="AZ166" s="224"/>
      <c r="BA166" s="224"/>
      <c r="BB166" s="224"/>
      <c r="BC166" s="224"/>
      <c r="BD166" s="224"/>
      <c r="BE166" s="224"/>
      <c r="BF166" s="224"/>
      <c r="BG166" s="224"/>
      <c r="BH166" s="224"/>
      <c r="BI166" s="224"/>
      <c r="BJ166" s="224"/>
      <c r="BK166" s="224"/>
      <c r="BL166" s="224"/>
      <c r="BM166" s="224"/>
      <c r="BN166" s="224"/>
      <c r="BO166" s="224"/>
      <c r="BP166" s="224"/>
      <c r="BQ166" s="224"/>
      <c r="BR166" s="224"/>
      <c r="BS166" s="224"/>
      <c r="BT166" s="224"/>
      <c r="BU166" s="224"/>
      <c r="BV166" s="224"/>
      <c r="BW166" s="224"/>
      <c r="BX166" s="224"/>
      <c r="BY166" s="224"/>
      <c r="BZ166" s="224"/>
      <c r="CA166" s="224"/>
      <c r="CB166" s="224"/>
      <c r="CC166" s="224"/>
      <c r="CD166" s="224"/>
      <c r="CE166" s="224"/>
      <c r="CF166" s="224"/>
      <c r="CG166" s="224"/>
      <c r="CH166" s="224"/>
      <c r="CI166" s="224"/>
      <c r="CJ166" s="224"/>
      <c r="CK166" s="224"/>
      <c r="CL166" s="224"/>
      <c r="CM166" s="224"/>
      <c r="CN166" s="224"/>
      <c r="CO166" s="224"/>
      <c r="CP166" s="224"/>
      <c r="CQ166" s="224"/>
      <c r="CR166" s="224"/>
      <c r="CS166" s="224"/>
      <c r="CT166" s="224"/>
      <c r="CU166" s="224"/>
      <c r="CV166" s="224"/>
      <c r="CW166" s="224"/>
      <c r="CX166" s="224"/>
      <c r="CY166" s="224"/>
      <c r="CZ166" s="224"/>
      <c r="DA166" s="224"/>
      <c r="DB166" s="224"/>
      <c r="DC166" s="224"/>
      <c r="DD166" s="224"/>
      <c r="DE166" s="224"/>
      <c r="DF166" s="224"/>
      <c r="DG166" s="224"/>
      <c r="DH166" s="224"/>
      <c r="DI166" s="224"/>
      <c r="DJ166" s="224"/>
      <c r="DK166" s="224"/>
      <c r="DL166" s="224"/>
      <c r="DM166" s="224"/>
      <c r="DN166" s="224"/>
      <c r="DO166" s="224"/>
      <c r="DP166" s="224"/>
      <c r="DQ166" s="224"/>
      <c r="DR166" s="224"/>
      <c r="DS166" s="224"/>
      <c r="DT166" s="224"/>
      <c r="DU166" s="224"/>
      <c r="DV166" s="224"/>
      <c r="DW166" s="224"/>
      <c r="DX166" s="224"/>
      <c r="DY166" s="224"/>
      <c r="DZ166" s="224"/>
      <c r="EA166" s="224"/>
      <c r="EB166" s="224"/>
      <c r="EC166" s="224"/>
      <c r="ED166" s="224"/>
      <c r="EE166" s="224"/>
      <c r="EF166" s="224"/>
      <c r="EG166" s="224"/>
      <c r="EH166" s="224"/>
      <c r="EI166" s="224"/>
    </row>
    <row r="167" spans="1:139">
      <c r="A167" s="224"/>
      <c r="B167" s="222"/>
      <c r="C167" s="222"/>
      <c r="D167" s="222"/>
      <c r="E167" s="222"/>
      <c r="F167" s="222"/>
      <c r="G167" s="222"/>
      <c r="H167" s="222"/>
      <c r="I167" s="224"/>
      <c r="J167" s="224"/>
      <c r="K167" s="224"/>
      <c r="L167" s="224"/>
      <c r="M167" s="224"/>
      <c r="N167" s="224"/>
      <c r="O167" s="224"/>
      <c r="P167" s="224"/>
      <c r="Q167" s="224"/>
      <c r="R167" s="224"/>
      <c r="S167" s="224"/>
      <c r="T167" s="224"/>
      <c r="U167" s="224"/>
      <c r="V167" s="224"/>
      <c r="W167" s="224"/>
      <c r="X167" s="224"/>
      <c r="Y167" s="224"/>
      <c r="Z167" s="224"/>
      <c r="AA167" s="224"/>
      <c r="AB167" s="224"/>
      <c r="AC167" s="224"/>
      <c r="AD167" s="224"/>
      <c r="AE167" s="224"/>
      <c r="AF167" s="224"/>
      <c r="AG167" s="224"/>
      <c r="AH167" s="224"/>
      <c r="AI167" s="224"/>
      <c r="AJ167" s="224"/>
      <c r="AK167" s="224"/>
      <c r="AL167" s="224"/>
      <c r="AM167" s="224"/>
      <c r="AN167" s="224"/>
      <c r="AO167" s="224"/>
      <c r="AP167" s="224"/>
      <c r="AQ167" s="224"/>
      <c r="AR167" s="224"/>
      <c r="AS167" s="224"/>
      <c r="AT167" s="224"/>
      <c r="AU167" s="224"/>
      <c r="AV167" s="224"/>
      <c r="AW167" s="224"/>
      <c r="AX167" s="224"/>
      <c r="AY167" s="224"/>
      <c r="AZ167" s="224"/>
      <c r="BA167" s="224"/>
      <c r="BB167" s="224"/>
      <c r="BC167" s="224"/>
      <c r="BD167" s="224"/>
      <c r="BE167" s="224"/>
      <c r="BF167" s="224"/>
      <c r="BG167" s="224"/>
      <c r="BH167" s="224"/>
      <c r="BI167" s="224"/>
      <c r="BJ167" s="224"/>
      <c r="BK167" s="224"/>
      <c r="BL167" s="224"/>
      <c r="BM167" s="224"/>
      <c r="BN167" s="224"/>
      <c r="BO167" s="224"/>
      <c r="BP167" s="224"/>
      <c r="BQ167" s="224"/>
      <c r="BR167" s="224"/>
      <c r="BS167" s="224"/>
      <c r="BT167" s="224"/>
      <c r="BU167" s="224"/>
      <c r="BV167" s="224"/>
      <c r="BW167" s="224"/>
      <c r="BX167" s="224"/>
      <c r="BY167" s="224"/>
      <c r="BZ167" s="224"/>
      <c r="CA167" s="224"/>
      <c r="CB167" s="224"/>
      <c r="CC167" s="224"/>
      <c r="CD167" s="224"/>
      <c r="CE167" s="224"/>
      <c r="CF167" s="224"/>
      <c r="CG167" s="224"/>
      <c r="CH167" s="224"/>
      <c r="CI167" s="224"/>
      <c r="CJ167" s="224"/>
      <c r="CK167" s="224"/>
      <c r="CL167" s="224"/>
      <c r="CM167" s="224"/>
      <c r="CN167" s="224"/>
      <c r="CO167" s="224"/>
      <c r="CP167" s="224"/>
      <c r="CQ167" s="224"/>
      <c r="CR167" s="224"/>
      <c r="CS167" s="224"/>
      <c r="CT167" s="224"/>
      <c r="CU167" s="224"/>
      <c r="CV167" s="224"/>
      <c r="CW167" s="224"/>
      <c r="CX167" s="224"/>
      <c r="CY167" s="224"/>
      <c r="CZ167" s="224"/>
      <c r="DA167" s="224"/>
      <c r="DB167" s="224"/>
      <c r="DC167" s="224"/>
      <c r="DD167" s="224"/>
      <c r="DE167" s="224"/>
      <c r="DF167" s="224"/>
      <c r="DG167" s="224"/>
      <c r="DH167" s="224"/>
      <c r="DI167" s="224"/>
      <c r="DJ167" s="224"/>
      <c r="DK167" s="224"/>
      <c r="DL167" s="224"/>
      <c r="DM167" s="224"/>
      <c r="DN167" s="224"/>
      <c r="DO167" s="224"/>
      <c r="DP167" s="224"/>
      <c r="DQ167" s="224"/>
      <c r="DR167" s="224"/>
      <c r="DS167" s="224"/>
      <c r="DT167" s="224"/>
      <c r="DU167" s="224"/>
      <c r="DV167" s="224"/>
      <c r="DW167" s="224"/>
      <c r="DX167" s="224"/>
      <c r="DY167" s="224"/>
      <c r="DZ167" s="224"/>
      <c r="EA167" s="224"/>
      <c r="EB167" s="224"/>
      <c r="EC167" s="224"/>
      <c r="ED167" s="224"/>
      <c r="EE167" s="224"/>
      <c r="EF167" s="224"/>
      <c r="EG167" s="224"/>
      <c r="EH167" s="224"/>
      <c r="EI167" s="224"/>
    </row>
    <row r="168" spans="1:139">
      <c r="A168" s="224"/>
      <c r="B168" s="222"/>
      <c r="C168" s="222"/>
      <c r="D168" s="222"/>
      <c r="E168" s="222"/>
      <c r="F168" s="222"/>
      <c r="G168" s="222"/>
      <c r="H168" s="222"/>
      <c r="I168" s="224"/>
      <c r="J168" s="224"/>
      <c r="K168" s="224"/>
      <c r="L168" s="224"/>
      <c r="M168" s="224"/>
      <c r="N168" s="224"/>
      <c r="O168" s="224"/>
      <c r="P168" s="224"/>
      <c r="Q168" s="224"/>
      <c r="R168" s="224"/>
      <c r="S168" s="224"/>
      <c r="T168" s="224"/>
      <c r="U168" s="224"/>
      <c r="V168" s="224"/>
      <c r="W168" s="224"/>
      <c r="X168" s="224"/>
      <c r="Y168" s="224"/>
      <c r="Z168" s="224"/>
      <c r="AA168" s="224"/>
      <c r="AB168" s="224"/>
      <c r="AC168" s="224"/>
      <c r="AD168" s="224"/>
      <c r="AE168" s="224"/>
      <c r="AF168" s="224"/>
      <c r="AG168" s="224"/>
      <c r="AH168" s="224"/>
      <c r="AI168" s="224"/>
      <c r="AJ168" s="224"/>
      <c r="AK168" s="224"/>
      <c r="AL168" s="224"/>
      <c r="AM168" s="224"/>
      <c r="AN168" s="224"/>
      <c r="AO168" s="224"/>
      <c r="AP168" s="224"/>
      <c r="AQ168" s="224"/>
      <c r="AR168" s="224"/>
      <c r="AS168" s="224"/>
      <c r="AT168" s="224"/>
      <c r="AU168" s="224"/>
      <c r="AV168" s="224"/>
      <c r="AW168" s="224"/>
      <c r="AX168" s="224"/>
      <c r="AY168" s="224"/>
      <c r="AZ168" s="224"/>
      <c r="BA168" s="224"/>
      <c r="BB168" s="224"/>
      <c r="BC168" s="224"/>
      <c r="BD168" s="224"/>
      <c r="BE168" s="224"/>
      <c r="BF168" s="224"/>
      <c r="BG168" s="224"/>
      <c r="BH168" s="224"/>
      <c r="BI168" s="224"/>
      <c r="BJ168" s="224"/>
      <c r="BK168" s="224"/>
      <c r="BL168" s="224"/>
      <c r="BM168" s="224"/>
      <c r="BN168" s="224"/>
      <c r="BO168" s="224"/>
      <c r="BP168" s="224"/>
      <c r="BQ168" s="224"/>
      <c r="BR168" s="224"/>
      <c r="BS168" s="224"/>
      <c r="BT168" s="224"/>
      <c r="BU168" s="224"/>
      <c r="BV168" s="224"/>
      <c r="BW168" s="224"/>
      <c r="BX168" s="224"/>
      <c r="BY168" s="224"/>
      <c r="BZ168" s="224"/>
      <c r="CA168" s="224"/>
      <c r="CB168" s="224"/>
      <c r="CC168" s="224"/>
      <c r="CD168" s="224"/>
      <c r="CE168" s="224"/>
      <c r="CF168" s="224"/>
      <c r="CG168" s="224"/>
      <c r="CH168" s="224"/>
      <c r="CI168" s="224"/>
      <c r="CJ168" s="224"/>
      <c r="CK168" s="224"/>
      <c r="CL168" s="224"/>
      <c r="CM168" s="224"/>
      <c r="CN168" s="224"/>
      <c r="CO168" s="224"/>
      <c r="CP168" s="224"/>
      <c r="CQ168" s="224"/>
      <c r="CR168" s="224"/>
      <c r="CS168" s="224"/>
      <c r="CT168" s="224"/>
      <c r="CU168" s="224"/>
      <c r="CV168" s="224"/>
      <c r="CW168" s="224"/>
      <c r="CX168" s="224"/>
      <c r="CY168" s="224"/>
      <c r="CZ168" s="224"/>
      <c r="DA168" s="224"/>
      <c r="DB168" s="224"/>
      <c r="DC168" s="224"/>
      <c r="DD168" s="224"/>
      <c r="DE168" s="224"/>
      <c r="DF168" s="224"/>
      <c r="DG168" s="224"/>
      <c r="DH168" s="224"/>
      <c r="DI168" s="224"/>
      <c r="DJ168" s="224"/>
      <c r="DK168" s="224"/>
      <c r="DL168" s="224"/>
      <c r="DM168" s="224"/>
      <c r="DN168" s="224"/>
      <c r="DO168" s="224"/>
      <c r="DP168" s="224"/>
      <c r="DQ168" s="224"/>
      <c r="DR168" s="224"/>
      <c r="DS168" s="224"/>
      <c r="DT168" s="224"/>
      <c r="DU168" s="224"/>
      <c r="DV168" s="224"/>
      <c r="DW168" s="224"/>
      <c r="DX168" s="224"/>
      <c r="DY168" s="224"/>
      <c r="DZ168" s="224"/>
      <c r="EA168" s="224"/>
      <c r="EB168" s="224"/>
      <c r="EC168" s="224"/>
      <c r="ED168" s="224"/>
      <c r="EE168" s="224"/>
      <c r="EF168" s="224"/>
      <c r="EG168" s="224"/>
      <c r="EH168" s="224"/>
      <c r="EI168" s="224"/>
    </row>
    <row r="169" spans="1:139">
      <c r="A169" s="224"/>
      <c r="B169" s="222"/>
      <c r="C169" s="222"/>
      <c r="D169" s="222"/>
      <c r="E169" s="222"/>
      <c r="F169" s="222"/>
      <c r="G169" s="222"/>
      <c r="H169" s="222"/>
      <c r="I169" s="224"/>
      <c r="J169" s="224"/>
      <c r="K169" s="224"/>
      <c r="L169" s="224"/>
      <c r="M169" s="224"/>
      <c r="N169" s="224"/>
      <c r="O169" s="224"/>
      <c r="P169" s="224"/>
      <c r="Q169" s="224"/>
      <c r="R169" s="224"/>
      <c r="S169" s="224"/>
      <c r="T169" s="224"/>
      <c r="U169" s="224"/>
      <c r="V169" s="224"/>
      <c r="W169" s="224"/>
      <c r="X169" s="224"/>
      <c r="Y169" s="224"/>
      <c r="Z169" s="224"/>
      <c r="AA169" s="224"/>
      <c r="AB169" s="224"/>
      <c r="AC169" s="224"/>
      <c r="AD169" s="224"/>
      <c r="AE169" s="224"/>
      <c r="AF169" s="224"/>
      <c r="AG169" s="224"/>
      <c r="AH169" s="224"/>
      <c r="AI169" s="224"/>
      <c r="AJ169" s="224"/>
      <c r="AK169" s="224"/>
      <c r="AL169" s="224"/>
      <c r="AM169" s="224"/>
      <c r="AN169" s="224"/>
      <c r="AO169" s="224"/>
      <c r="AP169" s="224"/>
      <c r="AQ169" s="224"/>
      <c r="AR169" s="224"/>
      <c r="AS169" s="224"/>
      <c r="AT169" s="224"/>
      <c r="AU169" s="224"/>
      <c r="AV169" s="224"/>
      <c r="AW169" s="224"/>
      <c r="AX169" s="224"/>
      <c r="AY169" s="224"/>
      <c r="AZ169" s="224"/>
      <c r="BA169" s="224"/>
      <c r="BB169" s="224"/>
      <c r="BC169" s="224"/>
      <c r="BD169" s="224"/>
      <c r="BE169" s="224"/>
      <c r="BF169" s="224"/>
      <c r="BG169" s="224"/>
      <c r="BH169" s="224"/>
      <c r="BI169" s="224"/>
      <c r="BJ169" s="224"/>
      <c r="BK169" s="224"/>
      <c r="BL169" s="224"/>
      <c r="BM169" s="224"/>
      <c r="BN169" s="224"/>
      <c r="BO169" s="224"/>
      <c r="BP169" s="224"/>
      <c r="BQ169" s="224"/>
      <c r="BR169" s="224"/>
      <c r="BS169" s="224"/>
      <c r="BT169" s="224"/>
      <c r="BU169" s="224"/>
      <c r="BV169" s="224"/>
      <c r="BW169" s="224"/>
      <c r="BX169" s="224"/>
      <c r="BY169" s="224"/>
      <c r="BZ169" s="224"/>
      <c r="CA169" s="224"/>
      <c r="CB169" s="224"/>
      <c r="CC169" s="224"/>
      <c r="CD169" s="224"/>
      <c r="CE169" s="224"/>
      <c r="CF169" s="224"/>
      <c r="CG169" s="224"/>
      <c r="CH169" s="224"/>
      <c r="CI169" s="224"/>
      <c r="CJ169" s="224"/>
      <c r="CK169" s="224"/>
      <c r="CL169" s="224"/>
      <c r="CM169" s="224"/>
      <c r="CN169" s="224"/>
      <c r="CO169" s="224"/>
      <c r="CP169" s="224"/>
      <c r="CQ169" s="224"/>
      <c r="CR169" s="224"/>
      <c r="CS169" s="224"/>
      <c r="CT169" s="224"/>
      <c r="CU169" s="224"/>
      <c r="CV169" s="224"/>
      <c r="CW169" s="224"/>
      <c r="CX169" s="224"/>
      <c r="CY169" s="224"/>
      <c r="CZ169" s="224"/>
      <c r="DA169" s="224"/>
      <c r="DB169" s="224"/>
      <c r="DC169" s="224"/>
      <c r="DD169" s="224"/>
      <c r="DE169" s="224"/>
      <c r="DF169" s="224"/>
      <c r="DG169" s="224"/>
      <c r="DH169" s="224"/>
      <c r="DI169" s="224"/>
      <c r="DJ169" s="224"/>
      <c r="DK169" s="224"/>
      <c r="DL169" s="224"/>
      <c r="DM169" s="224"/>
      <c r="DN169" s="224"/>
      <c r="DO169" s="224"/>
      <c r="DP169" s="224"/>
      <c r="DQ169" s="224"/>
      <c r="DR169" s="224"/>
      <c r="DS169" s="224"/>
      <c r="DT169" s="224"/>
      <c r="DU169" s="224"/>
      <c r="DV169" s="224"/>
      <c r="DW169" s="224"/>
      <c r="DX169" s="224"/>
      <c r="DY169" s="224"/>
      <c r="DZ169" s="224"/>
      <c r="EA169" s="224"/>
      <c r="EB169" s="224"/>
      <c r="EC169" s="224"/>
      <c r="ED169" s="224"/>
      <c r="EE169" s="224"/>
      <c r="EF169" s="224"/>
      <c r="EG169" s="224"/>
      <c r="EH169" s="224"/>
      <c r="EI169" s="224"/>
    </row>
    <row r="170" spans="1:139">
      <c r="A170" s="224"/>
      <c r="B170" s="222"/>
      <c r="C170" s="222"/>
      <c r="D170" s="222"/>
      <c r="E170" s="222"/>
      <c r="F170" s="222"/>
      <c r="G170" s="222"/>
      <c r="H170" s="222"/>
      <c r="I170" s="224"/>
      <c r="J170" s="224"/>
      <c r="K170" s="224"/>
      <c r="L170" s="224"/>
      <c r="M170" s="224"/>
      <c r="N170" s="224"/>
      <c r="O170" s="224"/>
      <c r="P170" s="224"/>
      <c r="Q170" s="224"/>
      <c r="R170" s="224"/>
      <c r="S170" s="224"/>
      <c r="T170" s="224"/>
      <c r="U170" s="224"/>
      <c r="V170" s="224"/>
      <c r="W170" s="224"/>
      <c r="X170" s="224"/>
      <c r="Y170" s="224"/>
      <c r="Z170" s="224"/>
      <c r="AA170" s="224"/>
      <c r="AB170" s="224"/>
      <c r="AC170" s="224"/>
      <c r="AD170" s="224"/>
      <c r="AE170" s="224"/>
      <c r="AF170" s="224"/>
      <c r="AG170" s="224"/>
      <c r="AH170" s="224"/>
      <c r="AI170" s="224"/>
      <c r="AJ170" s="224"/>
      <c r="AK170" s="224"/>
      <c r="AL170" s="224"/>
      <c r="AM170" s="224"/>
      <c r="AN170" s="224"/>
      <c r="AO170" s="224"/>
      <c r="AP170" s="224"/>
      <c r="AQ170" s="224"/>
      <c r="AR170" s="224"/>
      <c r="AS170" s="224"/>
      <c r="AT170" s="224"/>
      <c r="AU170" s="224"/>
      <c r="AV170" s="224"/>
      <c r="AW170" s="224"/>
      <c r="AX170" s="224"/>
      <c r="AY170" s="224"/>
      <c r="AZ170" s="224"/>
      <c r="BA170" s="224"/>
      <c r="BB170" s="224"/>
      <c r="BC170" s="224"/>
      <c r="BD170" s="224"/>
      <c r="BE170" s="224"/>
      <c r="BF170" s="224"/>
      <c r="BG170" s="224"/>
      <c r="BH170" s="224"/>
      <c r="BI170" s="224"/>
      <c r="BJ170" s="224"/>
      <c r="BK170" s="224"/>
      <c r="BL170" s="224"/>
      <c r="BM170" s="224"/>
      <c r="BN170" s="224"/>
      <c r="BO170" s="224"/>
      <c r="BP170" s="224"/>
      <c r="BQ170" s="224"/>
      <c r="BR170" s="224"/>
      <c r="BS170" s="224"/>
      <c r="BT170" s="224"/>
      <c r="BU170" s="224"/>
      <c r="BV170" s="224"/>
      <c r="BW170" s="224"/>
      <c r="BX170" s="224"/>
      <c r="BY170" s="224"/>
      <c r="BZ170" s="224"/>
      <c r="CA170" s="224"/>
      <c r="CB170" s="224"/>
      <c r="CC170" s="224"/>
      <c r="CD170" s="224"/>
      <c r="CE170" s="224"/>
      <c r="CF170" s="224"/>
      <c r="CG170" s="224"/>
      <c r="CH170" s="224"/>
      <c r="CI170" s="224"/>
      <c r="CJ170" s="224"/>
      <c r="CK170" s="224"/>
      <c r="CL170" s="224"/>
      <c r="CM170" s="224"/>
      <c r="CN170" s="224"/>
      <c r="CO170" s="224"/>
      <c r="CP170" s="224"/>
      <c r="CQ170" s="224"/>
      <c r="CR170" s="224"/>
      <c r="CS170" s="224"/>
      <c r="CT170" s="224"/>
      <c r="CU170" s="224"/>
      <c r="CV170" s="224"/>
      <c r="CW170" s="224"/>
      <c r="CX170" s="224"/>
      <c r="CY170" s="224"/>
      <c r="CZ170" s="224"/>
      <c r="DA170" s="224"/>
      <c r="DB170" s="224"/>
      <c r="DC170" s="224"/>
      <c r="DD170" s="224"/>
      <c r="DE170" s="224"/>
      <c r="DF170" s="224"/>
      <c r="DG170" s="224"/>
      <c r="DH170" s="224"/>
      <c r="DI170" s="224"/>
      <c r="DJ170" s="224"/>
      <c r="DK170" s="224"/>
      <c r="DL170" s="224"/>
      <c r="DM170" s="224"/>
      <c r="DN170" s="224"/>
      <c r="DO170" s="224"/>
      <c r="DP170" s="224"/>
      <c r="DQ170" s="224"/>
      <c r="DR170" s="224"/>
      <c r="DS170" s="224"/>
      <c r="DT170" s="224"/>
      <c r="DU170" s="224"/>
      <c r="DV170" s="224"/>
      <c r="DW170" s="224"/>
      <c r="DX170" s="224"/>
      <c r="DY170" s="224"/>
      <c r="DZ170" s="224"/>
      <c r="EA170" s="224"/>
      <c r="EB170" s="224"/>
      <c r="EC170" s="224"/>
      <c r="ED170" s="224"/>
      <c r="EE170" s="224"/>
      <c r="EF170" s="224"/>
      <c r="EG170" s="224"/>
      <c r="EH170" s="224"/>
      <c r="EI170" s="224"/>
    </row>
    <row r="171" spans="1:139">
      <c r="A171" s="224"/>
      <c r="B171" s="222"/>
      <c r="C171" s="222"/>
      <c r="D171" s="222"/>
      <c r="E171" s="222"/>
      <c r="F171" s="222"/>
      <c r="G171" s="222"/>
      <c r="H171" s="222"/>
      <c r="I171" s="224"/>
      <c r="J171" s="224"/>
      <c r="K171" s="224"/>
      <c r="L171" s="224"/>
      <c r="M171" s="224"/>
      <c r="N171" s="224"/>
      <c r="O171" s="224"/>
      <c r="P171" s="224"/>
      <c r="Q171" s="224"/>
      <c r="R171" s="224"/>
      <c r="S171" s="224"/>
      <c r="T171" s="224"/>
      <c r="U171" s="224"/>
      <c r="V171" s="224"/>
      <c r="W171" s="224"/>
      <c r="X171" s="224"/>
      <c r="Y171" s="224"/>
      <c r="Z171" s="224"/>
      <c r="AA171" s="224"/>
      <c r="AB171" s="224"/>
      <c r="AC171" s="224"/>
      <c r="AD171" s="224"/>
      <c r="AE171" s="224"/>
      <c r="AF171" s="224"/>
      <c r="AG171" s="224"/>
      <c r="AH171" s="224"/>
      <c r="AI171" s="224"/>
      <c r="AJ171" s="224"/>
      <c r="AK171" s="224"/>
      <c r="AL171" s="224"/>
      <c r="AM171" s="224"/>
      <c r="AN171" s="224"/>
      <c r="AO171" s="224"/>
      <c r="AP171" s="224"/>
      <c r="AQ171" s="224"/>
      <c r="AR171" s="224"/>
      <c r="AS171" s="224"/>
      <c r="AT171" s="224"/>
      <c r="AU171" s="224"/>
      <c r="AV171" s="224"/>
      <c r="AW171" s="224"/>
      <c r="AX171" s="224"/>
      <c r="AY171" s="224"/>
      <c r="AZ171" s="224"/>
      <c r="BA171" s="224"/>
      <c r="BB171" s="224"/>
      <c r="BC171" s="224"/>
      <c r="BD171" s="224"/>
      <c r="BE171" s="224"/>
      <c r="BF171" s="224"/>
      <c r="BG171" s="224"/>
      <c r="BH171" s="224"/>
      <c r="BI171" s="224"/>
      <c r="BJ171" s="224"/>
      <c r="BK171" s="224"/>
      <c r="BL171" s="224"/>
      <c r="BM171" s="224"/>
      <c r="BN171" s="224"/>
      <c r="BO171" s="224"/>
      <c r="BP171" s="224"/>
      <c r="BQ171" s="224"/>
      <c r="BR171" s="224"/>
      <c r="BS171" s="224"/>
      <c r="BT171" s="224"/>
      <c r="BU171" s="224"/>
      <c r="BV171" s="224"/>
      <c r="BW171" s="224"/>
      <c r="BX171" s="224"/>
      <c r="BY171" s="224"/>
      <c r="BZ171" s="224"/>
      <c r="CA171" s="224"/>
      <c r="CB171" s="224"/>
      <c r="CC171" s="224"/>
      <c r="CD171" s="224"/>
      <c r="CE171" s="224"/>
      <c r="CF171" s="224"/>
      <c r="CG171" s="224"/>
      <c r="CH171" s="224"/>
      <c r="CI171" s="224"/>
      <c r="CJ171" s="224"/>
      <c r="CK171" s="224"/>
      <c r="CL171" s="224"/>
      <c r="CM171" s="224"/>
      <c r="CN171" s="224"/>
      <c r="CO171" s="224"/>
      <c r="CP171" s="224"/>
      <c r="CQ171" s="224"/>
      <c r="CR171" s="224"/>
      <c r="CS171" s="224"/>
      <c r="CT171" s="224"/>
      <c r="CU171" s="224"/>
      <c r="CV171" s="224"/>
      <c r="CW171" s="224"/>
      <c r="CX171" s="224"/>
      <c r="CY171" s="224"/>
      <c r="CZ171" s="224"/>
      <c r="DA171" s="224"/>
      <c r="DB171" s="224"/>
      <c r="DC171" s="224"/>
      <c r="DD171" s="224"/>
      <c r="DE171" s="224"/>
      <c r="DF171" s="224"/>
      <c r="DG171" s="224"/>
      <c r="DH171" s="224"/>
      <c r="DI171" s="224"/>
      <c r="DJ171" s="224"/>
      <c r="DK171" s="224"/>
      <c r="DL171" s="224"/>
      <c r="DM171" s="224"/>
      <c r="DN171" s="224"/>
      <c r="DO171" s="224"/>
      <c r="DP171" s="224"/>
      <c r="DQ171" s="224"/>
      <c r="DR171" s="224"/>
      <c r="DS171" s="224"/>
      <c r="DT171" s="224"/>
      <c r="DU171" s="224"/>
      <c r="DV171" s="224"/>
      <c r="DW171" s="224"/>
      <c r="DX171" s="224"/>
      <c r="DY171" s="224"/>
      <c r="DZ171" s="224"/>
      <c r="EA171" s="224"/>
      <c r="EB171" s="224"/>
      <c r="EC171" s="224"/>
      <c r="ED171" s="224"/>
      <c r="EE171" s="224"/>
      <c r="EF171" s="224"/>
      <c r="EG171" s="224"/>
      <c r="EH171" s="224"/>
      <c r="EI171" s="224"/>
    </row>
    <row r="172" spans="1:139">
      <c r="A172" s="224"/>
      <c r="B172" s="222"/>
      <c r="C172" s="222"/>
      <c r="D172" s="222"/>
      <c r="E172" s="222"/>
      <c r="F172" s="222"/>
      <c r="G172" s="222"/>
      <c r="H172" s="222"/>
      <c r="I172" s="224"/>
      <c r="J172" s="224"/>
      <c r="K172" s="224"/>
      <c r="L172" s="224"/>
      <c r="M172" s="224"/>
      <c r="N172" s="224"/>
      <c r="O172" s="224"/>
      <c r="P172" s="224"/>
      <c r="Q172" s="224"/>
      <c r="R172" s="224"/>
      <c r="S172" s="224"/>
      <c r="T172" s="224"/>
      <c r="U172" s="224"/>
      <c r="V172" s="224"/>
      <c r="W172" s="224"/>
      <c r="X172" s="224"/>
      <c r="Y172" s="224"/>
      <c r="Z172" s="224"/>
      <c r="AA172" s="224"/>
      <c r="AB172" s="224"/>
      <c r="AC172" s="224"/>
      <c r="AD172" s="224"/>
      <c r="AE172" s="224"/>
      <c r="AF172" s="224"/>
      <c r="AG172" s="224"/>
      <c r="AH172" s="224"/>
      <c r="AI172" s="224"/>
      <c r="AJ172" s="224"/>
      <c r="AK172" s="224"/>
      <c r="AL172" s="224"/>
      <c r="AM172" s="224"/>
      <c r="AN172" s="224"/>
      <c r="AO172" s="224"/>
      <c r="AP172" s="224"/>
      <c r="AQ172" s="224"/>
      <c r="AR172" s="224"/>
      <c r="AS172" s="224"/>
      <c r="AT172" s="224"/>
      <c r="AU172" s="224"/>
      <c r="AV172" s="224"/>
      <c r="AW172" s="224"/>
      <c r="AX172" s="224"/>
      <c r="AY172" s="224"/>
      <c r="AZ172" s="224"/>
      <c r="BA172" s="224"/>
      <c r="BB172" s="224"/>
      <c r="BC172" s="224"/>
      <c r="BD172" s="224"/>
      <c r="BE172" s="224"/>
      <c r="BF172" s="224"/>
      <c r="BG172" s="224"/>
      <c r="BH172" s="224"/>
      <c r="BI172" s="224"/>
      <c r="BJ172" s="224"/>
      <c r="BK172" s="224"/>
      <c r="BL172" s="224"/>
      <c r="BM172" s="224"/>
      <c r="BN172" s="224"/>
      <c r="BO172" s="224"/>
      <c r="BP172" s="224"/>
      <c r="BQ172" s="224"/>
      <c r="BR172" s="224"/>
      <c r="BS172" s="224"/>
      <c r="BT172" s="224"/>
      <c r="BU172" s="224"/>
      <c r="BV172" s="224"/>
      <c r="BW172" s="224"/>
      <c r="BX172" s="224"/>
      <c r="BY172" s="224"/>
      <c r="BZ172" s="224"/>
      <c r="CA172" s="224"/>
      <c r="CB172" s="224"/>
      <c r="CC172" s="224"/>
      <c r="CD172" s="224"/>
      <c r="CE172" s="224"/>
      <c r="CF172" s="224"/>
      <c r="CG172" s="224"/>
      <c r="CH172" s="224"/>
      <c r="CI172" s="224"/>
      <c r="CJ172" s="224"/>
      <c r="CK172" s="224"/>
      <c r="CL172" s="224"/>
      <c r="CM172" s="224"/>
      <c r="CN172" s="224"/>
      <c r="CO172" s="224"/>
      <c r="CP172" s="224"/>
      <c r="CQ172" s="224"/>
      <c r="CR172" s="224"/>
      <c r="CS172" s="224"/>
      <c r="CT172" s="224"/>
      <c r="CU172" s="224"/>
      <c r="CV172" s="224"/>
      <c r="CW172" s="224"/>
      <c r="CX172" s="224"/>
      <c r="CY172" s="224"/>
      <c r="CZ172" s="224"/>
      <c r="DA172" s="224"/>
      <c r="DB172" s="224"/>
      <c r="DC172" s="224"/>
      <c r="DD172" s="224"/>
      <c r="DE172" s="224"/>
      <c r="DF172" s="224"/>
      <c r="DG172" s="224"/>
      <c r="DH172" s="224"/>
      <c r="DI172" s="224"/>
      <c r="DJ172" s="224"/>
      <c r="DK172" s="224"/>
      <c r="DL172" s="224"/>
      <c r="DM172" s="224"/>
      <c r="DN172" s="224"/>
      <c r="DO172" s="224"/>
      <c r="DP172" s="224"/>
      <c r="DQ172" s="224"/>
      <c r="DR172" s="224"/>
      <c r="DS172" s="224"/>
      <c r="DT172" s="224"/>
      <c r="DU172" s="224"/>
      <c r="DV172" s="224"/>
      <c r="DW172" s="224"/>
      <c r="DX172" s="224"/>
      <c r="DY172" s="224"/>
      <c r="DZ172" s="224"/>
      <c r="EA172" s="224"/>
      <c r="EB172" s="224"/>
      <c r="EC172" s="224"/>
      <c r="ED172" s="224"/>
      <c r="EE172" s="224"/>
      <c r="EF172" s="224"/>
      <c r="EG172" s="224"/>
      <c r="EH172" s="224"/>
      <c r="EI172" s="224"/>
    </row>
    <row r="173" spans="1:139">
      <c r="A173" s="224"/>
      <c r="B173" s="222"/>
      <c r="C173" s="222"/>
      <c r="D173" s="222"/>
      <c r="E173" s="222"/>
      <c r="F173" s="222"/>
      <c r="G173" s="222"/>
      <c r="H173" s="222"/>
      <c r="I173" s="224"/>
      <c r="J173" s="224"/>
      <c r="K173" s="224"/>
      <c r="L173" s="224"/>
      <c r="M173" s="224"/>
      <c r="N173" s="224"/>
      <c r="O173" s="224"/>
      <c r="P173" s="224"/>
      <c r="Q173" s="224"/>
      <c r="R173" s="224"/>
      <c r="S173" s="224"/>
      <c r="T173" s="224"/>
      <c r="U173" s="224"/>
      <c r="V173" s="224"/>
      <c r="W173" s="224"/>
      <c r="X173" s="224"/>
      <c r="Y173" s="224"/>
      <c r="Z173" s="224"/>
      <c r="AA173" s="224"/>
      <c r="AB173" s="224"/>
      <c r="AC173" s="224"/>
      <c r="AD173" s="224"/>
      <c r="AE173" s="224"/>
      <c r="AF173" s="224"/>
      <c r="AG173" s="224"/>
      <c r="AH173" s="224"/>
      <c r="AI173" s="224"/>
      <c r="AJ173" s="224"/>
      <c r="AK173" s="224"/>
      <c r="AL173" s="224"/>
      <c r="AM173" s="224"/>
      <c r="AN173" s="224"/>
      <c r="AO173" s="224"/>
      <c r="AP173" s="224"/>
      <c r="AQ173" s="224"/>
      <c r="AR173" s="224"/>
      <c r="AS173" s="224"/>
      <c r="AT173" s="224"/>
      <c r="AU173" s="224"/>
      <c r="AV173" s="224"/>
      <c r="AW173" s="224"/>
      <c r="AX173" s="224"/>
      <c r="AY173" s="224"/>
      <c r="AZ173" s="224"/>
      <c r="BA173" s="224"/>
      <c r="BB173" s="224"/>
      <c r="BC173" s="224"/>
      <c r="BD173" s="224"/>
      <c r="BE173" s="224"/>
      <c r="BF173" s="224"/>
      <c r="BG173" s="224"/>
      <c r="BH173" s="224"/>
      <c r="BI173" s="224"/>
      <c r="BJ173" s="224"/>
      <c r="BK173" s="224"/>
      <c r="BL173" s="224"/>
      <c r="BM173" s="224"/>
      <c r="BN173" s="224"/>
      <c r="BO173" s="224"/>
      <c r="BP173" s="224"/>
      <c r="BQ173" s="224"/>
      <c r="BR173" s="224"/>
      <c r="BS173" s="224"/>
      <c r="BT173" s="224"/>
      <c r="BU173" s="224"/>
      <c r="BV173" s="224"/>
      <c r="BW173" s="224"/>
      <c r="BX173" s="224"/>
      <c r="BY173" s="224"/>
      <c r="BZ173" s="224"/>
      <c r="CA173" s="224"/>
      <c r="CB173" s="224"/>
      <c r="CC173" s="224"/>
      <c r="CD173" s="224"/>
      <c r="CE173" s="224"/>
      <c r="CF173" s="224"/>
      <c r="CG173" s="224"/>
      <c r="CH173" s="224"/>
      <c r="CI173" s="224"/>
      <c r="CJ173" s="224"/>
      <c r="CK173" s="224"/>
      <c r="CL173" s="224"/>
      <c r="CM173" s="224"/>
      <c r="CN173" s="224"/>
      <c r="CO173" s="224"/>
      <c r="CP173" s="224"/>
      <c r="CQ173" s="224"/>
      <c r="CR173" s="224"/>
      <c r="CS173" s="224"/>
      <c r="CT173" s="224"/>
      <c r="CU173" s="224"/>
      <c r="CV173" s="224"/>
      <c r="CW173" s="224"/>
      <c r="CX173" s="224"/>
      <c r="CY173" s="224"/>
      <c r="CZ173" s="224"/>
      <c r="DA173" s="224"/>
      <c r="DB173" s="224"/>
      <c r="DC173" s="224"/>
      <c r="DD173" s="224"/>
      <c r="DE173" s="224"/>
      <c r="DF173" s="224"/>
      <c r="DG173" s="224"/>
      <c r="DH173" s="224"/>
      <c r="DI173" s="224"/>
      <c r="DJ173" s="224"/>
      <c r="DK173" s="224"/>
      <c r="DL173" s="224"/>
      <c r="DM173" s="224"/>
      <c r="DN173" s="224"/>
      <c r="DO173" s="224"/>
      <c r="DP173" s="224"/>
      <c r="DQ173" s="224"/>
      <c r="DR173" s="224"/>
      <c r="DS173" s="224"/>
      <c r="DT173" s="224"/>
      <c r="DU173" s="224"/>
      <c r="DV173" s="224"/>
      <c r="DW173" s="224"/>
      <c r="DX173" s="224"/>
      <c r="DY173" s="224"/>
      <c r="DZ173" s="224"/>
      <c r="EA173" s="224"/>
      <c r="EB173" s="224"/>
      <c r="EC173" s="224"/>
      <c r="ED173" s="224"/>
      <c r="EE173" s="224"/>
      <c r="EF173" s="224"/>
      <c r="EG173" s="224"/>
      <c r="EH173" s="224"/>
      <c r="EI173" s="224"/>
    </row>
    <row r="174" spans="1:139">
      <c r="A174" s="224"/>
      <c r="B174" s="222"/>
      <c r="C174" s="222"/>
      <c r="D174" s="222"/>
      <c r="E174" s="222"/>
      <c r="F174" s="222"/>
      <c r="G174" s="222"/>
      <c r="H174" s="222"/>
      <c r="I174" s="224"/>
      <c r="J174" s="224"/>
      <c r="K174" s="224"/>
      <c r="L174" s="224"/>
      <c r="M174" s="224"/>
      <c r="N174" s="224"/>
      <c r="O174" s="224"/>
      <c r="P174" s="224"/>
      <c r="Q174" s="224"/>
      <c r="R174" s="224"/>
      <c r="S174" s="224"/>
      <c r="T174" s="224"/>
      <c r="U174" s="224"/>
      <c r="V174" s="224"/>
      <c r="W174" s="224"/>
      <c r="X174" s="224"/>
      <c r="Y174" s="224"/>
      <c r="Z174" s="224"/>
      <c r="AA174" s="224"/>
      <c r="AB174" s="224"/>
      <c r="AC174" s="224"/>
      <c r="AD174" s="224"/>
      <c r="AE174" s="224"/>
      <c r="AF174" s="224"/>
      <c r="AG174" s="224"/>
      <c r="AH174" s="224"/>
      <c r="AI174" s="224"/>
      <c r="AJ174" s="224"/>
      <c r="AK174" s="224"/>
      <c r="AL174" s="224"/>
      <c r="AM174" s="224"/>
      <c r="AN174" s="224"/>
      <c r="AO174" s="224"/>
      <c r="AP174" s="224"/>
      <c r="AQ174" s="224"/>
      <c r="AR174" s="224"/>
      <c r="AS174" s="224"/>
      <c r="AT174" s="224"/>
      <c r="AU174" s="224"/>
      <c r="AV174" s="224"/>
      <c r="AW174" s="224"/>
      <c r="AX174" s="224"/>
      <c r="AY174" s="224"/>
      <c r="AZ174" s="224"/>
      <c r="BA174" s="224"/>
      <c r="BB174" s="224"/>
      <c r="BC174" s="224"/>
      <c r="BD174" s="224"/>
      <c r="BE174" s="224"/>
      <c r="BF174" s="224"/>
      <c r="BG174" s="224"/>
      <c r="BH174" s="224"/>
      <c r="BI174" s="224"/>
      <c r="BJ174" s="224"/>
      <c r="BK174" s="224"/>
      <c r="BL174" s="224"/>
      <c r="BM174" s="224"/>
      <c r="BN174" s="224"/>
      <c r="BO174" s="224"/>
      <c r="BP174" s="224"/>
      <c r="BQ174" s="224"/>
      <c r="BR174" s="224"/>
      <c r="BS174" s="224"/>
      <c r="BT174" s="224"/>
      <c r="BU174" s="224"/>
      <c r="BV174" s="224"/>
      <c r="BW174" s="224"/>
      <c r="BX174" s="224"/>
      <c r="BY174" s="224"/>
      <c r="BZ174" s="224"/>
      <c r="CA174" s="224"/>
      <c r="CB174" s="224"/>
      <c r="CC174" s="224"/>
      <c r="CD174" s="224"/>
      <c r="CE174" s="224"/>
      <c r="CF174" s="224"/>
      <c r="CG174" s="224"/>
      <c r="CH174" s="224"/>
      <c r="CI174" s="224"/>
      <c r="CJ174" s="224"/>
      <c r="CK174" s="224"/>
      <c r="CL174" s="224"/>
      <c r="CM174" s="224"/>
      <c r="CN174" s="224"/>
      <c r="CO174" s="224"/>
      <c r="CP174" s="224"/>
      <c r="CQ174" s="224"/>
      <c r="CR174" s="224"/>
      <c r="CS174" s="224"/>
      <c r="CT174" s="224"/>
      <c r="CU174" s="224"/>
      <c r="CV174" s="224"/>
      <c r="CW174" s="224"/>
      <c r="CX174" s="224"/>
      <c r="CY174" s="224"/>
      <c r="CZ174" s="224"/>
      <c r="DA174" s="224"/>
      <c r="DB174" s="224"/>
      <c r="DC174" s="224"/>
      <c r="DD174" s="224"/>
      <c r="DE174" s="224"/>
      <c r="DF174" s="224"/>
      <c r="DG174" s="224"/>
      <c r="DH174" s="224"/>
      <c r="DI174" s="224"/>
      <c r="DJ174" s="224"/>
      <c r="DK174" s="224"/>
      <c r="DL174" s="224"/>
      <c r="DM174" s="224"/>
      <c r="DN174" s="224"/>
      <c r="DO174" s="224"/>
      <c r="DP174" s="224"/>
      <c r="DQ174" s="224"/>
      <c r="DR174" s="224"/>
      <c r="DS174" s="224"/>
      <c r="DT174" s="224"/>
      <c r="DU174" s="224"/>
      <c r="DV174" s="224"/>
      <c r="DW174" s="224"/>
      <c r="DX174" s="224"/>
      <c r="DY174" s="224"/>
      <c r="DZ174" s="224"/>
      <c r="EA174" s="224"/>
      <c r="EB174" s="224"/>
      <c r="EC174" s="224"/>
      <c r="ED174" s="224"/>
      <c r="EE174" s="224"/>
      <c r="EF174" s="224"/>
      <c r="EG174" s="224"/>
      <c r="EH174" s="224"/>
      <c r="EI174" s="224"/>
    </row>
    <row r="175" spans="1:139">
      <c r="A175" s="224"/>
      <c r="B175" s="222"/>
      <c r="C175" s="222"/>
      <c r="D175" s="222"/>
      <c r="E175" s="222"/>
      <c r="F175" s="222"/>
      <c r="G175" s="222"/>
      <c r="H175" s="222"/>
      <c r="I175" s="224"/>
      <c r="J175" s="224"/>
      <c r="K175" s="224"/>
      <c r="L175" s="224"/>
      <c r="M175" s="224"/>
      <c r="N175" s="224"/>
      <c r="O175" s="224"/>
      <c r="P175" s="224"/>
      <c r="Q175" s="224"/>
      <c r="R175" s="224"/>
      <c r="S175" s="224"/>
      <c r="T175" s="224"/>
      <c r="U175" s="224"/>
      <c r="V175" s="224"/>
      <c r="W175" s="224"/>
      <c r="X175" s="224"/>
      <c r="Y175" s="224"/>
      <c r="Z175" s="224"/>
      <c r="AA175" s="224"/>
      <c r="AB175" s="224"/>
      <c r="AC175" s="224"/>
      <c r="AD175" s="224"/>
      <c r="AE175" s="224"/>
      <c r="AF175" s="224"/>
      <c r="AG175" s="224"/>
      <c r="AH175" s="224"/>
      <c r="AI175" s="224"/>
      <c r="AJ175" s="224"/>
      <c r="AK175" s="224"/>
      <c r="AL175" s="224"/>
      <c r="AM175" s="224"/>
      <c r="AN175" s="224"/>
      <c r="AO175" s="224"/>
      <c r="AP175" s="224"/>
      <c r="AQ175" s="224"/>
      <c r="AR175" s="224"/>
      <c r="AS175" s="224"/>
      <c r="AT175" s="224"/>
      <c r="AU175" s="224"/>
      <c r="AV175" s="224"/>
      <c r="AW175" s="224"/>
      <c r="AX175" s="224"/>
      <c r="AY175" s="224"/>
      <c r="AZ175" s="224"/>
      <c r="BA175" s="224"/>
      <c r="BB175" s="224"/>
      <c r="BC175" s="224"/>
      <c r="BD175" s="224"/>
      <c r="BE175" s="224"/>
      <c r="BF175" s="224"/>
      <c r="BG175" s="224"/>
      <c r="BH175" s="224"/>
      <c r="BI175" s="224"/>
      <c r="BJ175" s="224"/>
      <c r="BK175" s="224"/>
      <c r="BL175" s="224"/>
      <c r="BM175" s="224"/>
      <c r="BN175" s="224"/>
      <c r="BO175" s="224"/>
      <c r="BP175" s="224"/>
      <c r="BQ175" s="224"/>
      <c r="BR175" s="224"/>
      <c r="BS175" s="224"/>
      <c r="BT175" s="224"/>
      <c r="BU175" s="224"/>
      <c r="BV175" s="224"/>
      <c r="BW175" s="224"/>
      <c r="BX175" s="224"/>
      <c r="BY175" s="224"/>
      <c r="BZ175" s="224"/>
      <c r="CA175" s="224"/>
      <c r="CB175" s="224"/>
      <c r="CC175" s="224"/>
      <c r="CD175" s="224"/>
      <c r="CE175" s="224"/>
      <c r="CF175" s="224"/>
      <c r="CG175" s="224"/>
      <c r="CH175" s="224"/>
      <c r="CI175" s="224"/>
      <c r="CJ175" s="224"/>
      <c r="CK175" s="224"/>
      <c r="CL175" s="224"/>
      <c r="CM175" s="224"/>
      <c r="CN175" s="224"/>
      <c r="CO175" s="224"/>
      <c r="CP175" s="224"/>
      <c r="CQ175" s="224"/>
      <c r="CR175" s="224"/>
      <c r="CS175" s="224"/>
      <c r="CT175" s="224"/>
      <c r="CU175" s="224"/>
      <c r="CV175" s="224"/>
      <c r="CW175" s="224"/>
      <c r="CX175" s="224"/>
      <c r="CY175" s="224"/>
      <c r="CZ175" s="224"/>
      <c r="DA175" s="224"/>
      <c r="DB175" s="224"/>
      <c r="DC175" s="224"/>
      <c r="DD175" s="224"/>
      <c r="DE175" s="224"/>
      <c r="DF175" s="224"/>
      <c r="DG175" s="224"/>
      <c r="DH175" s="224"/>
      <c r="DI175" s="224"/>
      <c r="DJ175" s="224"/>
      <c r="DK175" s="224"/>
      <c r="DL175" s="224"/>
      <c r="DM175" s="224"/>
      <c r="DN175" s="224"/>
      <c r="DO175" s="224"/>
      <c r="DP175" s="224"/>
      <c r="DQ175" s="224"/>
      <c r="DR175" s="224"/>
      <c r="DS175" s="224"/>
      <c r="DT175" s="224"/>
      <c r="DU175" s="224"/>
      <c r="DV175" s="224"/>
      <c r="DW175" s="224"/>
      <c r="DX175" s="224"/>
      <c r="DY175" s="224"/>
      <c r="DZ175" s="224"/>
      <c r="EA175" s="224"/>
      <c r="EB175" s="224"/>
      <c r="EC175" s="224"/>
      <c r="ED175" s="224"/>
      <c r="EE175" s="224"/>
      <c r="EF175" s="224"/>
      <c r="EG175" s="224"/>
      <c r="EH175" s="224"/>
      <c r="EI175" s="224"/>
    </row>
    <row r="176" spans="1:139">
      <c r="A176" s="224"/>
      <c r="B176" s="222"/>
      <c r="C176" s="222"/>
      <c r="D176" s="222"/>
      <c r="E176" s="222"/>
      <c r="F176" s="222"/>
      <c r="G176" s="222"/>
      <c r="H176" s="222"/>
      <c r="I176" s="224"/>
      <c r="J176" s="224"/>
      <c r="K176" s="224"/>
      <c r="L176" s="224"/>
      <c r="M176" s="224"/>
      <c r="N176" s="224"/>
      <c r="O176" s="224"/>
      <c r="P176" s="224"/>
      <c r="Q176" s="224"/>
      <c r="R176" s="224"/>
      <c r="S176" s="224"/>
      <c r="T176" s="224"/>
      <c r="U176" s="224"/>
      <c r="V176" s="224"/>
      <c r="W176" s="224"/>
      <c r="X176" s="224"/>
      <c r="Y176" s="224"/>
      <c r="Z176" s="224"/>
      <c r="AA176" s="224"/>
      <c r="AB176" s="224"/>
      <c r="AC176" s="224"/>
      <c r="AD176" s="224"/>
      <c r="AE176" s="224"/>
      <c r="AF176" s="224"/>
      <c r="AG176" s="224"/>
      <c r="AH176" s="224"/>
      <c r="AI176" s="224"/>
      <c r="AJ176" s="224"/>
      <c r="AK176" s="224"/>
      <c r="AL176" s="224"/>
      <c r="AM176" s="224"/>
      <c r="AN176" s="224"/>
      <c r="AO176" s="224"/>
      <c r="AP176" s="224"/>
      <c r="AQ176" s="224"/>
      <c r="AR176" s="224"/>
      <c r="AS176" s="224"/>
      <c r="AT176" s="224"/>
      <c r="AU176" s="224"/>
      <c r="AV176" s="224"/>
      <c r="AW176" s="224"/>
      <c r="AX176" s="224"/>
      <c r="AY176" s="224"/>
      <c r="AZ176" s="224"/>
      <c r="BA176" s="224"/>
      <c r="BB176" s="224"/>
      <c r="BC176" s="224"/>
      <c r="BD176" s="224"/>
      <c r="BE176" s="224"/>
      <c r="BF176" s="224"/>
      <c r="BG176" s="224"/>
      <c r="BH176" s="224"/>
      <c r="BI176" s="224"/>
      <c r="BJ176" s="224"/>
      <c r="BK176" s="224"/>
      <c r="BL176" s="224"/>
      <c r="BM176" s="224"/>
      <c r="BN176" s="224"/>
      <c r="BO176" s="224"/>
      <c r="BP176" s="224"/>
      <c r="BQ176" s="224"/>
      <c r="BR176" s="224"/>
      <c r="BS176" s="224"/>
      <c r="BT176" s="224"/>
      <c r="BU176" s="224"/>
      <c r="BV176" s="224"/>
      <c r="BW176" s="224"/>
      <c r="BX176" s="224"/>
      <c r="BY176" s="224"/>
      <c r="BZ176" s="224"/>
      <c r="CA176" s="224"/>
      <c r="CB176" s="224"/>
      <c r="CC176" s="224"/>
      <c r="CD176" s="224"/>
      <c r="CE176" s="224"/>
      <c r="CF176" s="224"/>
      <c r="CG176" s="224"/>
      <c r="CH176" s="224"/>
      <c r="CI176" s="224"/>
      <c r="CJ176" s="224"/>
      <c r="CK176" s="224"/>
      <c r="CL176" s="224"/>
      <c r="CM176" s="224"/>
      <c r="CN176" s="224"/>
      <c r="CO176" s="224"/>
      <c r="CP176" s="224"/>
      <c r="CQ176" s="224"/>
      <c r="CR176" s="224"/>
      <c r="CS176" s="224"/>
      <c r="CT176" s="224"/>
      <c r="CU176" s="224"/>
      <c r="CV176" s="224"/>
      <c r="CW176" s="224"/>
      <c r="CX176" s="224"/>
      <c r="CY176" s="224"/>
      <c r="CZ176" s="224"/>
      <c r="DA176" s="224"/>
      <c r="DB176" s="224"/>
      <c r="DC176" s="224"/>
      <c r="DD176" s="224"/>
      <c r="DE176" s="224"/>
      <c r="DF176" s="224"/>
      <c r="DG176" s="224"/>
      <c r="DH176" s="224"/>
      <c r="DI176" s="224"/>
      <c r="DJ176" s="224"/>
      <c r="DK176" s="224"/>
      <c r="DL176" s="224"/>
      <c r="DM176" s="224"/>
      <c r="DN176" s="224"/>
      <c r="DO176" s="224"/>
      <c r="DP176" s="224"/>
      <c r="DQ176" s="224"/>
      <c r="DR176" s="224"/>
      <c r="DS176" s="224"/>
      <c r="DT176" s="224"/>
      <c r="DU176" s="224"/>
      <c r="DV176" s="224"/>
      <c r="DW176" s="224"/>
      <c r="DX176" s="224"/>
      <c r="DY176" s="224"/>
      <c r="DZ176" s="224"/>
      <c r="EA176" s="224"/>
      <c r="EB176" s="224"/>
      <c r="EC176" s="224"/>
      <c r="ED176" s="224"/>
      <c r="EE176" s="224"/>
      <c r="EF176" s="224"/>
      <c r="EG176" s="224"/>
      <c r="EH176" s="224"/>
      <c r="EI176" s="224"/>
    </row>
    <row r="177" spans="1:139">
      <c r="A177" s="224"/>
      <c r="B177" s="222"/>
      <c r="C177" s="222"/>
      <c r="D177" s="222"/>
      <c r="E177" s="222"/>
      <c r="F177" s="222"/>
      <c r="G177" s="222"/>
      <c r="H177" s="222"/>
      <c r="I177" s="224"/>
      <c r="J177" s="224"/>
      <c r="K177" s="224"/>
      <c r="L177" s="224"/>
      <c r="M177" s="224"/>
      <c r="N177" s="224"/>
      <c r="O177" s="224"/>
      <c r="P177" s="224"/>
      <c r="Q177" s="224"/>
      <c r="R177" s="224"/>
      <c r="S177" s="224"/>
      <c r="T177" s="224"/>
      <c r="U177" s="224"/>
      <c r="V177" s="224"/>
      <c r="W177" s="224"/>
      <c r="X177" s="224"/>
      <c r="Y177" s="224"/>
      <c r="Z177" s="224"/>
      <c r="AA177" s="224"/>
      <c r="AB177" s="224"/>
      <c r="AC177" s="224"/>
      <c r="AD177" s="224"/>
      <c r="AE177" s="224"/>
      <c r="AF177" s="224"/>
      <c r="AG177" s="224"/>
      <c r="AH177" s="224"/>
      <c r="AI177" s="224"/>
      <c r="AJ177" s="224"/>
      <c r="AK177" s="224"/>
      <c r="AL177" s="224"/>
      <c r="AM177" s="224"/>
      <c r="AN177" s="224"/>
      <c r="AO177" s="224"/>
      <c r="AP177" s="224"/>
      <c r="AQ177" s="224"/>
      <c r="AR177" s="224"/>
      <c r="AS177" s="224"/>
      <c r="AT177" s="224"/>
      <c r="AU177" s="224"/>
      <c r="AV177" s="224"/>
      <c r="AW177" s="224"/>
      <c r="AX177" s="224"/>
      <c r="AY177" s="224"/>
      <c r="AZ177" s="224"/>
      <c r="BA177" s="224"/>
      <c r="BB177" s="224"/>
      <c r="BC177" s="224"/>
      <c r="BD177" s="224"/>
      <c r="BE177" s="224"/>
      <c r="BF177" s="224"/>
      <c r="BG177" s="224"/>
      <c r="BH177" s="224"/>
      <c r="BI177" s="224"/>
      <c r="BJ177" s="224"/>
      <c r="BK177" s="224"/>
      <c r="BL177" s="224"/>
      <c r="BM177" s="224"/>
      <c r="BN177" s="224"/>
      <c r="BO177" s="224"/>
      <c r="BP177" s="224"/>
      <c r="BQ177" s="224"/>
      <c r="BR177" s="224"/>
      <c r="BS177" s="224"/>
      <c r="BT177" s="224"/>
      <c r="BU177" s="224"/>
      <c r="BV177" s="224"/>
      <c r="BW177" s="224"/>
      <c r="BX177" s="224"/>
      <c r="BY177" s="224"/>
      <c r="BZ177" s="224"/>
      <c r="CA177" s="224"/>
      <c r="CB177" s="224"/>
      <c r="CC177" s="224"/>
      <c r="CD177" s="224"/>
      <c r="CE177" s="224"/>
      <c r="CF177" s="224"/>
      <c r="CG177" s="224"/>
      <c r="CH177" s="224"/>
      <c r="CI177" s="224"/>
      <c r="CJ177" s="224"/>
      <c r="CK177" s="224"/>
      <c r="CL177" s="224"/>
      <c r="CM177" s="224"/>
      <c r="CN177" s="224"/>
      <c r="CO177" s="224"/>
      <c r="CP177" s="224"/>
      <c r="CQ177" s="224"/>
      <c r="CR177" s="224"/>
      <c r="CS177" s="224"/>
      <c r="CT177" s="224"/>
      <c r="CU177" s="224"/>
      <c r="CV177" s="224"/>
      <c r="CW177" s="224"/>
      <c r="CX177" s="224"/>
      <c r="CY177" s="224"/>
      <c r="CZ177" s="224"/>
      <c r="DA177" s="224"/>
      <c r="DB177" s="224"/>
      <c r="DC177" s="224"/>
      <c r="DD177" s="224"/>
      <c r="DE177" s="224"/>
      <c r="DF177" s="224"/>
      <c r="DG177" s="224"/>
      <c r="DH177" s="224"/>
      <c r="DI177" s="224"/>
      <c r="DJ177" s="224"/>
      <c r="DK177" s="224"/>
      <c r="DL177" s="224"/>
      <c r="DM177" s="224"/>
      <c r="DN177" s="224"/>
      <c r="DO177" s="224"/>
      <c r="DP177" s="224"/>
      <c r="DQ177" s="224"/>
      <c r="DR177" s="224"/>
      <c r="DS177" s="224"/>
      <c r="DT177" s="224"/>
      <c r="DU177" s="224"/>
      <c r="DV177" s="224"/>
      <c r="DW177" s="224"/>
      <c r="DX177" s="224"/>
      <c r="DY177" s="224"/>
      <c r="DZ177" s="224"/>
      <c r="EA177" s="224"/>
      <c r="EB177" s="224"/>
      <c r="EC177" s="224"/>
      <c r="ED177" s="224"/>
      <c r="EE177" s="224"/>
      <c r="EF177" s="224"/>
      <c r="EG177" s="224"/>
      <c r="EH177" s="224"/>
      <c r="EI177" s="224"/>
    </row>
    <row r="178" spans="1:139">
      <c r="A178" s="224"/>
      <c r="B178" s="222"/>
      <c r="C178" s="222"/>
      <c r="D178" s="222"/>
      <c r="E178" s="222"/>
      <c r="F178" s="222"/>
      <c r="G178" s="222"/>
      <c r="H178" s="222"/>
      <c r="I178" s="224"/>
      <c r="J178" s="224"/>
      <c r="K178" s="224"/>
      <c r="L178" s="224"/>
      <c r="M178" s="224"/>
      <c r="N178" s="224"/>
      <c r="O178" s="224"/>
      <c r="P178" s="224"/>
      <c r="Q178" s="224"/>
      <c r="R178" s="224"/>
      <c r="S178" s="224"/>
      <c r="T178" s="224"/>
      <c r="U178" s="224"/>
      <c r="V178" s="224"/>
      <c r="W178" s="224"/>
      <c r="X178" s="224"/>
      <c r="Y178" s="224"/>
      <c r="Z178" s="224"/>
      <c r="AA178" s="224"/>
      <c r="AB178" s="224"/>
      <c r="AC178" s="224"/>
      <c r="AD178" s="224"/>
      <c r="AE178" s="224"/>
      <c r="AF178" s="224"/>
      <c r="AG178" s="224"/>
      <c r="AH178" s="224"/>
      <c r="AI178" s="224"/>
      <c r="AJ178" s="224"/>
      <c r="AK178" s="224"/>
      <c r="AL178" s="224"/>
      <c r="AM178" s="224"/>
      <c r="AN178" s="224"/>
      <c r="AO178" s="224"/>
      <c r="AP178" s="224"/>
      <c r="AQ178" s="224"/>
      <c r="AR178" s="224"/>
      <c r="AS178" s="224"/>
      <c r="AT178" s="224"/>
      <c r="AU178" s="224"/>
      <c r="AV178" s="224"/>
      <c r="AW178" s="224"/>
      <c r="AX178" s="224"/>
      <c r="AY178" s="224"/>
      <c r="AZ178" s="224"/>
      <c r="BA178" s="224"/>
      <c r="BB178" s="224"/>
      <c r="BC178" s="224"/>
      <c r="BD178" s="224"/>
      <c r="BE178" s="224"/>
      <c r="BF178" s="224"/>
      <c r="BG178" s="224"/>
      <c r="BH178" s="224"/>
      <c r="BI178" s="224"/>
      <c r="BJ178" s="224"/>
      <c r="BK178" s="224"/>
      <c r="BL178" s="224"/>
      <c r="BM178" s="224"/>
      <c r="BN178" s="224"/>
      <c r="BO178" s="224"/>
      <c r="BP178" s="224"/>
      <c r="BQ178" s="224"/>
      <c r="BR178" s="224"/>
      <c r="BS178" s="224"/>
      <c r="BT178" s="224"/>
      <c r="BU178" s="224"/>
      <c r="BV178" s="224"/>
      <c r="BW178" s="224"/>
      <c r="BX178" s="224"/>
      <c r="BY178" s="224"/>
      <c r="BZ178" s="224"/>
      <c r="CA178" s="224"/>
      <c r="CB178" s="224"/>
      <c r="CC178" s="224"/>
      <c r="CD178" s="224"/>
      <c r="CE178" s="224"/>
      <c r="CF178" s="224"/>
      <c r="CG178" s="224"/>
      <c r="CH178" s="224"/>
      <c r="CI178" s="224"/>
      <c r="CJ178" s="224"/>
      <c r="CK178" s="224"/>
      <c r="CL178" s="224"/>
      <c r="CM178" s="224"/>
      <c r="CN178" s="224"/>
      <c r="CO178" s="224"/>
      <c r="CP178" s="224"/>
      <c r="CQ178" s="224"/>
      <c r="CR178" s="224"/>
      <c r="CS178" s="224"/>
      <c r="CT178" s="224"/>
      <c r="CU178" s="224"/>
      <c r="CV178" s="224"/>
      <c r="CW178" s="224"/>
      <c r="CX178" s="224"/>
      <c r="CY178" s="224"/>
      <c r="CZ178" s="224"/>
      <c r="DA178" s="224"/>
      <c r="DB178" s="224"/>
      <c r="DC178" s="224"/>
      <c r="DD178" s="224"/>
      <c r="DE178" s="224"/>
      <c r="DF178" s="224"/>
      <c r="DG178" s="224"/>
      <c r="DH178" s="224"/>
      <c r="DI178" s="224"/>
      <c r="DJ178" s="224"/>
      <c r="DK178" s="224"/>
      <c r="DL178" s="224"/>
      <c r="DM178" s="224"/>
      <c r="DN178" s="224"/>
      <c r="DO178" s="224"/>
      <c r="DP178" s="224"/>
      <c r="DQ178" s="224"/>
      <c r="DR178" s="224"/>
      <c r="DS178" s="224"/>
      <c r="DT178" s="224"/>
      <c r="DU178" s="224"/>
      <c r="DV178" s="224"/>
      <c r="DW178" s="224"/>
      <c r="DX178" s="224"/>
      <c r="DY178" s="224"/>
      <c r="DZ178" s="224"/>
      <c r="EA178" s="224"/>
      <c r="EB178" s="224"/>
      <c r="EC178" s="224"/>
      <c r="ED178" s="224"/>
      <c r="EE178" s="224"/>
      <c r="EF178" s="224"/>
      <c r="EG178" s="224"/>
      <c r="EH178" s="224"/>
      <c r="EI178" s="224"/>
    </row>
    <row r="179" spans="1:139">
      <c r="A179" s="224"/>
      <c r="B179" s="222"/>
      <c r="C179" s="222"/>
      <c r="D179" s="222"/>
      <c r="E179" s="222"/>
      <c r="F179" s="222"/>
      <c r="G179" s="222"/>
      <c r="H179" s="222"/>
      <c r="I179" s="224"/>
      <c r="J179" s="224"/>
      <c r="K179" s="224"/>
      <c r="L179" s="224"/>
      <c r="M179" s="224"/>
      <c r="N179" s="224"/>
      <c r="O179" s="224"/>
      <c r="P179" s="224"/>
      <c r="Q179" s="224"/>
      <c r="R179" s="224"/>
      <c r="S179" s="224"/>
      <c r="T179" s="224"/>
      <c r="U179" s="224"/>
      <c r="V179" s="224"/>
      <c r="W179" s="224"/>
      <c r="X179" s="224"/>
      <c r="Y179" s="224"/>
      <c r="Z179" s="224"/>
      <c r="AA179" s="224"/>
      <c r="AB179" s="224"/>
      <c r="AC179" s="224"/>
      <c r="AD179" s="224"/>
      <c r="AE179" s="224"/>
      <c r="AF179" s="224"/>
      <c r="AG179" s="224"/>
      <c r="AH179" s="224"/>
      <c r="AI179" s="224"/>
      <c r="AJ179" s="224"/>
      <c r="AK179" s="224"/>
      <c r="AL179" s="224"/>
      <c r="AM179" s="224"/>
      <c r="AN179" s="224"/>
      <c r="AO179" s="224"/>
      <c r="AP179" s="224"/>
      <c r="AQ179" s="224"/>
      <c r="AR179" s="224"/>
      <c r="AS179" s="224"/>
      <c r="AT179" s="224"/>
      <c r="AU179" s="224"/>
      <c r="AV179" s="224"/>
      <c r="AW179" s="224"/>
      <c r="AX179" s="224"/>
      <c r="AY179" s="224"/>
      <c r="AZ179" s="224"/>
      <c r="BA179" s="224"/>
      <c r="BB179" s="224"/>
      <c r="BC179" s="224"/>
      <c r="BD179" s="224"/>
      <c r="BE179" s="224"/>
      <c r="BF179" s="224"/>
      <c r="BG179" s="224"/>
      <c r="BH179" s="224"/>
      <c r="BI179" s="224"/>
      <c r="BJ179" s="224"/>
      <c r="BK179" s="224"/>
      <c r="BL179" s="224"/>
      <c r="BM179" s="224"/>
      <c r="BN179" s="224"/>
      <c r="BO179" s="224"/>
      <c r="BP179" s="224"/>
      <c r="BQ179" s="224"/>
      <c r="BR179" s="224"/>
      <c r="BS179" s="224"/>
      <c r="BT179" s="224"/>
      <c r="BU179" s="224"/>
      <c r="BV179" s="224"/>
      <c r="BW179" s="224"/>
      <c r="BX179" s="224"/>
      <c r="BY179" s="224"/>
      <c r="BZ179" s="224"/>
      <c r="CA179" s="224"/>
      <c r="CB179" s="224"/>
      <c r="CC179" s="224"/>
      <c r="CD179" s="224"/>
      <c r="CE179" s="224"/>
      <c r="CF179" s="224"/>
      <c r="CG179" s="224"/>
      <c r="CH179" s="224"/>
      <c r="CI179" s="224"/>
      <c r="CJ179" s="224"/>
      <c r="CK179" s="224"/>
      <c r="CL179" s="224"/>
      <c r="CM179" s="224"/>
      <c r="CN179" s="224"/>
      <c r="CO179" s="224"/>
      <c r="CP179" s="224"/>
      <c r="CQ179" s="224"/>
      <c r="CR179" s="224"/>
      <c r="CS179" s="224"/>
      <c r="CT179" s="224"/>
      <c r="CU179" s="224"/>
      <c r="CV179" s="224"/>
      <c r="CW179" s="224"/>
      <c r="CX179" s="224"/>
      <c r="CY179" s="224"/>
      <c r="CZ179" s="224"/>
      <c r="DA179" s="224"/>
      <c r="DB179" s="224"/>
      <c r="DC179" s="224"/>
      <c r="DD179" s="224"/>
      <c r="DE179" s="224"/>
      <c r="DF179" s="224"/>
      <c r="DG179" s="224"/>
      <c r="DH179" s="224"/>
      <c r="DI179" s="224"/>
      <c r="DJ179" s="224"/>
      <c r="DK179" s="224"/>
      <c r="DL179" s="224"/>
      <c r="DM179" s="224"/>
      <c r="DN179" s="224"/>
      <c r="DO179" s="224"/>
      <c r="DP179" s="224"/>
      <c r="DQ179" s="224"/>
      <c r="DR179" s="224"/>
      <c r="DS179" s="224"/>
      <c r="DT179" s="224"/>
      <c r="DU179" s="224"/>
      <c r="DV179" s="224"/>
      <c r="DW179" s="224"/>
      <c r="DX179" s="224"/>
      <c r="DY179" s="224"/>
      <c r="DZ179" s="224"/>
      <c r="EA179" s="224"/>
      <c r="EB179" s="224"/>
      <c r="EC179" s="224"/>
      <c r="ED179" s="224"/>
      <c r="EE179" s="224"/>
      <c r="EF179" s="224"/>
      <c r="EG179" s="224"/>
      <c r="EH179" s="224"/>
      <c r="EI179" s="224"/>
    </row>
    <row r="180" spans="1:139">
      <c r="A180" s="224"/>
      <c r="B180" s="222"/>
      <c r="C180" s="222"/>
      <c r="D180" s="222"/>
      <c r="E180" s="222"/>
      <c r="F180" s="222"/>
      <c r="G180" s="222"/>
      <c r="H180" s="222"/>
      <c r="I180" s="224"/>
      <c r="J180" s="224"/>
      <c r="K180" s="224"/>
      <c r="L180" s="224"/>
      <c r="M180" s="224"/>
      <c r="N180" s="224"/>
      <c r="O180" s="224"/>
      <c r="P180" s="224"/>
      <c r="Q180" s="224"/>
      <c r="R180" s="224"/>
      <c r="S180" s="224"/>
      <c r="T180" s="224"/>
      <c r="U180" s="224"/>
      <c r="V180" s="224"/>
      <c r="W180" s="224"/>
      <c r="X180" s="224"/>
      <c r="Y180" s="224"/>
      <c r="Z180" s="224"/>
      <c r="AA180" s="224"/>
      <c r="AB180" s="224"/>
      <c r="AC180" s="224"/>
      <c r="AD180" s="224"/>
      <c r="AE180" s="224"/>
      <c r="AF180" s="224"/>
      <c r="AG180" s="224"/>
      <c r="AH180" s="224"/>
      <c r="AI180" s="224"/>
      <c r="AJ180" s="224"/>
      <c r="AK180" s="224"/>
      <c r="AL180" s="224"/>
      <c r="AM180" s="224"/>
      <c r="AN180" s="224"/>
      <c r="AO180" s="224"/>
      <c r="AP180" s="224"/>
      <c r="AQ180" s="224"/>
      <c r="AR180" s="224"/>
      <c r="AS180" s="224"/>
      <c r="AT180" s="224"/>
      <c r="AU180" s="224"/>
      <c r="AV180" s="224"/>
      <c r="AW180" s="224"/>
      <c r="AX180" s="224"/>
      <c r="AY180" s="224"/>
      <c r="AZ180" s="224"/>
      <c r="BA180" s="224"/>
      <c r="BB180" s="224"/>
      <c r="BC180" s="224"/>
      <c r="BD180" s="224"/>
      <c r="BE180" s="224"/>
      <c r="BF180" s="224"/>
      <c r="BG180" s="224"/>
      <c r="BH180" s="224"/>
      <c r="BI180" s="224"/>
      <c r="BJ180" s="224"/>
      <c r="BK180" s="224"/>
      <c r="BL180" s="224"/>
      <c r="BM180" s="224"/>
      <c r="BN180" s="224"/>
      <c r="BO180" s="224"/>
      <c r="BP180" s="224"/>
      <c r="BQ180" s="224"/>
      <c r="BR180" s="224"/>
      <c r="BS180" s="224"/>
      <c r="BT180" s="224"/>
      <c r="BU180" s="224"/>
      <c r="BV180" s="224"/>
      <c r="BW180" s="224"/>
      <c r="BX180" s="224"/>
      <c r="BY180" s="224"/>
      <c r="BZ180" s="224"/>
      <c r="CA180" s="224"/>
      <c r="CB180" s="224"/>
      <c r="CC180" s="224"/>
      <c r="CD180" s="224"/>
      <c r="CE180" s="224"/>
      <c r="CF180" s="224"/>
      <c r="CG180" s="224"/>
      <c r="CH180" s="224"/>
      <c r="CI180" s="224"/>
      <c r="CJ180" s="224"/>
      <c r="CK180" s="224"/>
      <c r="CL180" s="224"/>
      <c r="CM180" s="224"/>
      <c r="CN180" s="224"/>
      <c r="CO180" s="224"/>
      <c r="CP180" s="224"/>
      <c r="CQ180" s="224"/>
      <c r="CR180" s="224"/>
      <c r="CS180" s="224"/>
      <c r="CT180" s="224"/>
      <c r="CU180" s="224"/>
      <c r="CV180" s="224"/>
      <c r="CW180" s="224"/>
      <c r="CX180" s="224"/>
      <c r="CY180" s="224"/>
      <c r="CZ180" s="224"/>
      <c r="DA180" s="224"/>
      <c r="DB180" s="224"/>
      <c r="DC180" s="224"/>
      <c r="DD180" s="224"/>
      <c r="DE180" s="224"/>
      <c r="DF180" s="224"/>
      <c r="DG180" s="224"/>
      <c r="DH180" s="224"/>
      <c r="DI180" s="224"/>
      <c r="DJ180" s="224"/>
      <c r="DK180" s="224"/>
      <c r="DL180" s="224"/>
      <c r="DM180" s="224"/>
      <c r="DN180" s="224"/>
      <c r="DO180" s="224"/>
      <c r="DP180" s="224"/>
      <c r="DQ180" s="224"/>
      <c r="DR180" s="224"/>
      <c r="DS180" s="224"/>
      <c r="DT180" s="224"/>
      <c r="DU180" s="224"/>
      <c r="DV180" s="224"/>
      <c r="DW180" s="224"/>
      <c r="DX180" s="224"/>
      <c r="DY180" s="224"/>
      <c r="DZ180" s="224"/>
      <c r="EA180" s="224"/>
      <c r="EB180" s="224"/>
      <c r="EC180" s="224"/>
      <c r="ED180" s="224"/>
      <c r="EE180" s="224"/>
      <c r="EF180" s="224"/>
      <c r="EG180" s="224"/>
      <c r="EH180" s="224"/>
      <c r="EI180" s="224"/>
    </row>
    <row r="181" spans="1:139">
      <c r="A181" s="224"/>
      <c r="B181" s="222"/>
      <c r="C181" s="222"/>
      <c r="D181" s="222"/>
      <c r="E181" s="222"/>
      <c r="F181" s="222"/>
      <c r="G181" s="222"/>
      <c r="H181" s="222"/>
      <c r="I181" s="224"/>
      <c r="J181" s="224"/>
      <c r="K181" s="224"/>
      <c r="L181" s="224"/>
      <c r="M181" s="224"/>
      <c r="N181" s="224"/>
      <c r="O181" s="224"/>
      <c r="P181" s="224"/>
      <c r="Q181" s="224"/>
      <c r="R181" s="224"/>
      <c r="S181" s="224"/>
      <c r="T181" s="224"/>
      <c r="U181" s="224"/>
      <c r="V181" s="224"/>
      <c r="W181" s="224"/>
      <c r="X181" s="224"/>
      <c r="Y181" s="224"/>
      <c r="Z181" s="224"/>
      <c r="AA181" s="224"/>
      <c r="AB181" s="224"/>
      <c r="AC181" s="224"/>
      <c r="AD181" s="224"/>
      <c r="AE181" s="224"/>
      <c r="AF181" s="224"/>
      <c r="AG181" s="224"/>
      <c r="AH181" s="224"/>
      <c r="AI181" s="224"/>
      <c r="AJ181" s="224"/>
      <c r="AK181" s="224"/>
      <c r="AL181" s="224"/>
      <c r="AM181" s="224"/>
      <c r="AN181" s="224"/>
      <c r="AO181" s="224"/>
      <c r="AP181" s="224"/>
      <c r="AQ181" s="224"/>
      <c r="AR181" s="224"/>
      <c r="AS181" s="224"/>
      <c r="AT181" s="224"/>
      <c r="AU181" s="224"/>
      <c r="AV181" s="224"/>
      <c r="AW181" s="224"/>
      <c r="AX181" s="224"/>
      <c r="AY181" s="224"/>
      <c r="AZ181" s="224"/>
      <c r="BA181" s="224"/>
      <c r="BB181" s="224"/>
      <c r="BC181" s="224"/>
      <c r="BD181" s="224"/>
      <c r="BE181" s="224"/>
      <c r="BF181" s="224"/>
      <c r="BG181" s="224"/>
      <c r="BH181" s="224"/>
      <c r="BI181" s="224"/>
      <c r="BJ181" s="224"/>
      <c r="BK181" s="224"/>
      <c r="BL181" s="224"/>
      <c r="BM181" s="224"/>
      <c r="BN181" s="224"/>
      <c r="BO181" s="224"/>
      <c r="BP181" s="224"/>
      <c r="BQ181" s="224"/>
      <c r="BR181" s="224"/>
      <c r="BS181" s="224"/>
      <c r="BT181" s="224"/>
      <c r="BU181" s="224"/>
      <c r="BV181" s="224"/>
      <c r="BW181" s="224"/>
      <c r="BX181" s="224"/>
      <c r="BY181" s="224"/>
      <c r="BZ181" s="224"/>
      <c r="CA181" s="224"/>
      <c r="CB181" s="224"/>
      <c r="CC181" s="224"/>
      <c r="CD181" s="224"/>
      <c r="CE181" s="224"/>
      <c r="CF181" s="224"/>
      <c r="CG181" s="224"/>
      <c r="CH181" s="224"/>
      <c r="CI181" s="224"/>
      <c r="CJ181" s="224"/>
      <c r="CK181" s="224"/>
      <c r="CL181" s="224"/>
      <c r="CM181" s="224"/>
      <c r="CN181" s="224"/>
      <c r="CO181" s="224"/>
      <c r="CP181" s="224"/>
      <c r="CQ181" s="224"/>
      <c r="CR181" s="224"/>
      <c r="CS181" s="224"/>
      <c r="CT181" s="224"/>
      <c r="CU181" s="224"/>
      <c r="CV181" s="224"/>
      <c r="CW181" s="224"/>
      <c r="CX181" s="224"/>
      <c r="CY181" s="224"/>
      <c r="CZ181" s="224"/>
      <c r="DA181" s="224"/>
      <c r="DB181" s="224"/>
      <c r="DC181" s="224"/>
      <c r="DD181" s="224"/>
      <c r="DE181" s="224"/>
      <c r="DF181" s="224"/>
      <c r="DG181" s="224"/>
      <c r="DH181" s="224"/>
      <c r="DI181" s="224"/>
      <c r="DJ181" s="224"/>
      <c r="DK181" s="224"/>
      <c r="DL181" s="224"/>
      <c r="DM181" s="224"/>
      <c r="DN181" s="224"/>
      <c r="DO181" s="224"/>
      <c r="DP181" s="224"/>
      <c r="DQ181" s="224"/>
      <c r="DR181" s="224"/>
      <c r="DS181" s="224"/>
      <c r="DT181" s="224"/>
      <c r="DU181" s="224"/>
      <c r="DV181" s="224"/>
      <c r="DW181" s="224"/>
      <c r="DX181" s="224"/>
      <c r="DY181" s="224"/>
      <c r="DZ181" s="224"/>
      <c r="EA181" s="224"/>
      <c r="EB181" s="224"/>
      <c r="EC181" s="224"/>
      <c r="ED181" s="224"/>
      <c r="EE181" s="224"/>
      <c r="EF181" s="224"/>
      <c r="EG181" s="224"/>
      <c r="EH181" s="224"/>
      <c r="EI181" s="224"/>
    </row>
    <row r="182" spans="1:139">
      <c r="A182" s="224"/>
      <c r="B182" s="222"/>
      <c r="C182" s="222"/>
      <c r="D182" s="222"/>
      <c r="E182" s="222"/>
      <c r="F182" s="222"/>
      <c r="G182" s="222"/>
      <c r="H182" s="222"/>
      <c r="I182" s="224"/>
      <c r="J182" s="224"/>
      <c r="K182" s="224"/>
      <c r="L182" s="224"/>
      <c r="M182" s="224"/>
      <c r="N182" s="224"/>
      <c r="O182" s="224"/>
      <c r="P182" s="224"/>
      <c r="Q182" s="224"/>
      <c r="R182" s="224"/>
      <c r="S182" s="224"/>
      <c r="T182" s="224"/>
      <c r="U182" s="224"/>
      <c r="V182" s="224"/>
      <c r="W182" s="224"/>
      <c r="X182" s="224"/>
      <c r="Y182" s="224"/>
      <c r="Z182" s="224"/>
      <c r="AA182" s="224"/>
      <c r="AB182" s="224"/>
      <c r="AC182" s="224"/>
      <c r="AD182" s="224"/>
      <c r="AE182" s="224"/>
      <c r="AF182" s="224"/>
      <c r="AG182" s="224"/>
      <c r="AH182" s="224"/>
      <c r="AI182" s="224"/>
      <c r="AJ182" s="224"/>
      <c r="AK182" s="224"/>
      <c r="AL182" s="224"/>
      <c r="AM182" s="224"/>
      <c r="AN182" s="224"/>
      <c r="AO182" s="224"/>
      <c r="AP182" s="224"/>
      <c r="AQ182" s="224"/>
      <c r="AR182" s="224"/>
      <c r="AS182" s="224"/>
      <c r="AT182" s="224"/>
      <c r="AU182" s="224"/>
      <c r="AV182" s="224"/>
      <c r="AW182" s="224"/>
      <c r="AX182" s="224"/>
      <c r="AY182" s="224"/>
      <c r="AZ182" s="224"/>
      <c r="BA182" s="224"/>
      <c r="BB182" s="224"/>
      <c r="BC182" s="224"/>
      <c r="BD182" s="224"/>
      <c r="BE182" s="224"/>
      <c r="BF182" s="224"/>
      <c r="BG182" s="224"/>
      <c r="BH182" s="224"/>
      <c r="BI182" s="224"/>
      <c r="BJ182" s="224"/>
      <c r="BK182" s="224"/>
      <c r="BL182" s="224"/>
      <c r="BM182" s="224"/>
      <c r="BN182" s="224"/>
      <c r="BO182" s="224"/>
      <c r="BP182" s="224"/>
      <c r="BQ182" s="224"/>
      <c r="BR182" s="224"/>
      <c r="BS182" s="224"/>
      <c r="BT182" s="224"/>
      <c r="BU182" s="224"/>
      <c r="BV182" s="224"/>
      <c r="BW182" s="224"/>
      <c r="BX182" s="224"/>
      <c r="BY182" s="224"/>
      <c r="BZ182" s="224"/>
      <c r="CA182" s="224"/>
      <c r="CB182" s="224"/>
      <c r="CC182" s="224"/>
      <c r="CD182" s="224"/>
      <c r="CE182" s="224"/>
      <c r="CF182" s="224"/>
      <c r="CG182" s="224"/>
      <c r="CH182" s="224"/>
      <c r="CI182" s="224"/>
      <c r="CJ182" s="224"/>
      <c r="CK182" s="224"/>
      <c r="CL182" s="224"/>
      <c r="CM182" s="224"/>
      <c r="CN182" s="224"/>
      <c r="CO182" s="224"/>
      <c r="CP182" s="224"/>
      <c r="CQ182" s="224"/>
      <c r="CR182" s="224"/>
      <c r="CS182" s="224"/>
      <c r="CT182" s="224"/>
      <c r="CU182" s="224"/>
      <c r="CV182" s="224"/>
      <c r="CW182" s="224"/>
      <c r="CX182" s="224"/>
      <c r="CY182" s="224"/>
      <c r="CZ182" s="224"/>
      <c r="DA182" s="224"/>
      <c r="DB182" s="224"/>
      <c r="DC182" s="224"/>
      <c r="DD182" s="224"/>
      <c r="DE182" s="224"/>
      <c r="DF182" s="224"/>
      <c r="DG182" s="224"/>
      <c r="DH182" s="224"/>
      <c r="DI182" s="224"/>
      <c r="DJ182" s="224"/>
      <c r="DK182" s="224"/>
      <c r="DL182" s="224"/>
      <c r="DM182" s="224"/>
      <c r="DN182" s="224"/>
      <c r="DO182" s="224"/>
      <c r="DP182" s="224"/>
      <c r="DQ182" s="224"/>
      <c r="DR182" s="224"/>
      <c r="DS182" s="224"/>
      <c r="DT182" s="224"/>
      <c r="DU182" s="224"/>
      <c r="DV182" s="224"/>
      <c r="DW182" s="224"/>
      <c r="DX182" s="224"/>
      <c r="DY182" s="224"/>
      <c r="DZ182" s="224"/>
      <c r="EA182" s="224"/>
      <c r="EB182" s="224"/>
      <c r="EC182" s="224"/>
      <c r="ED182" s="224"/>
      <c r="EE182" s="224"/>
      <c r="EF182" s="224"/>
      <c r="EG182" s="224"/>
      <c r="EH182" s="224"/>
      <c r="EI182" s="224"/>
    </row>
    <row r="183" spans="1:139">
      <c r="A183" s="224"/>
      <c r="B183" s="222"/>
      <c r="C183" s="222"/>
      <c r="D183" s="222"/>
      <c r="E183" s="222"/>
      <c r="F183" s="222"/>
      <c r="G183" s="222"/>
      <c r="H183" s="222"/>
      <c r="I183" s="224"/>
      <c r="J183" s="224"/>
      <c r="K183" s="224"/>
      <c r="L183" s="224"/>
      <c r="M183" s="224"/>
      <c r="N183" s="224"/>
      <c r="O183" s="224"/>
      <c r="P183" s="224"/>
      <c r="Q183" s="224"/>
      <c r="R183" s="224"/>
      <c r="S183" s="224"/>
      <c r="T183" s="224"/>
      <c r="U183" s="224"/>
      <c r="V183" s="224"/>
      <c r="W183" s="224"/>
      <c r="X183" s="224"/>
      <c r="Y183" s="224"/>
      <c r="Z183" s="224"/>
      <c r="AA183" s="224"/>
      <c r="AB183" s="224"/>
      <c r="AC183" s="224"/>
      <c r="AD183" s="224"/>
      <c r="AE183" s="224"/>
      <c r="AF183" s="224"/>
      <c r="AG183" s="224"/>
      <c r="AH183" s="224"/>
      <c r="AI183" s="224"/>
      <c r="AJ183" s="224"/>
      <c r="AK183" s="224"/>
      <c r="AL183" s="224"/>
      <c r="AM183" s="224"/>
      <c r="AN183" s="224"/>
      <c r="AO183" s="224"/>
      <c r="AP183" s="224"/>
      <c r="AQ183" s="224"/>
      <c r="AR183" s="224"/>
      <c r="AS183" s="224"/>
      <c r="AT183" s="224"/>
      <c r="AU183" s="224"/>
      <c r="AV183" s="224"/>
      <c r="AW183" s="224"/>
      <c r="AX183" s="224"/>
      <c r="AY183" s="224"/>
      <c r="AZ183" s="224"/>
      <c r="BA183" s="224"/>
      <c r="BB183" s="224"/>
      <c r="BC183" s="224"/>
      <c r="BD183" s="224"/>
      <c r="BE183" s="224"/>
      <c r="BF183" s="224"/>
      <c r="BG183" s="224"/>
      <c r="BH183" s="224"/>
      <c r="BI183" s="224"/>
      <c r="BJ183" s="224"/>
      <c r="BK183" s="224"/>
      <c r="BL183" s="224"/>
      <c r="BM183" s="224"/>
      <c r="BN183" s="224"/>
      <c r="BO183" s="224"/>
      <c r="BP183" s="224"/>
      <c r="BQ183" s="224"/>
      <c r="BR183" s="224"/>
      <c r="BS183" s="224"/>
      <c r="BT183" s="224"/>
      <c r="BU183" s="224"/>
      <c r="BV183" s="224"/>
      <c r="BW183" s="224"/>
      <c r="BX183" s="224"/>
      <c r="BY183" s="224"/>
      <c r="BZ183" s="224"/>
      <c r="CA183" s="224"/>
      <c r="CB183" s="224"/>
      <c r="CC183" s="224"/>
      <c r="CD183" s="224"/>
      <c r="CE183" s="224"/>
      <c r="CF183" s="224"/>
      <c r="CG183" s="224"/>
      <c r="CH183" s="224"/>
      <c r="CI183" s="224"/>
      <c r="CJ183" s="224"/>
      <c r="CK183" s="224"/>
      <c r="CL183" s="224"/>
      <c r="CM183" s="224"/>
      <c r="CN183" s="224"/>
      <c r="CO183" s="224"/>
      <c r="CP183" s="224"/>
      <c r="CQ183" s="224"/>
      <c r="CR183" s="224"/>
      <c r="CS183" s="224"/>
      <c r="CT183" s="224"/>
      <c r="CU183" s="224"/>
      <c r="CV183" s="224"/>
      <c r="CW183" s="224"/>
      <c r="CX183" s="224"/>
      <c r="CY183" s="224"/>
      <c r="CZ183" s="224"/>
      <c r="DA183" s="224"/>
      <c r="DB183" s="224"/>
      <c r="DC183" s="224"/>
      <c r="DD183" s="224"/>
      <c r="DE183" s="224"/>
      <c r="DF183" s="224"/>
      <c r="DG183" s="224"/>
      <c r="DH183" s="224"/>
      <c r="DI183" s="224"/>
      <c r="DJ183" s="224"/>
      <c r="DK183" s="224"/>
      <c r="DL183" s="224"/>
      <c r="DM183" s="224"/>
      <c r="DN183" s="224"/>
      <c r="DO183" s="224"/>
      <c r="DP183" s="224"/>
      <c r="DQ183" s="224"/>
      <c r="DR183" s="224"/>
      <c r="DS183" s="224"/>
      <c r="DT183" s="224"/>
      <c r="DU183" s="224"/>
      <c r="DV183" s="224"/>
      <c r="DW183" s="224"/>
      <c r="DX183" s="224"/>
      <c r="DY183" s="224"/>
      <c r="DZ183" s="224"/>
      <c r="EA183" s="224"/>
      <c r="EB183" s="224"/>
      <c r="EC183" s="224"/>
      <c r="ED183" s="224"/>
      <c r="EE183" s="224"/>
      <c r="EF183" s="224"/>
      <c r="EG183" s="224"/>
      <c r="EH183" s="224"/>
      <c r="EI183" s="224"/>
    </row>
    <row r="184" spans="1:139">
      <c r="A184" s="224"/>
      <c r="B184" s="222"/>
      <c r="C184" s="222"/>
      <c r="D184" s="222"/>
      <c r="E184" s="222"/>
      <c r="F184" s="222"/>
      <c r="G184" s="222"/>
      <c r="H184" s="222"/>
      <c r="I184" s="224"/>
      <c r="J184" s="224"/>
      <c r="K184" s="224"/>
      <c r="L184" s="224"/>
      <c r="M184" s="224"/>
      <c r="N184" s="224"/>
      <c r="O184" s="224"/>
      <c r="P184" s="224"/>
      <c r="Q184" s="224"/>
      <c r="R184" s="224"/>
      <c r="S184" s="224"/>
      <c r="T184" s="224"/>
      <c r="U184" s="224"/>
      <c r="V184" s="224"/>
      <c r="W184" s="224"/>
      <c r="X184" s="224"/>
      <c r="Y184" s="224"/>
      <c r="Z184" s="224"/>
      <c r="AA184" s="224"/>
      <c r="AB184" s="224"/>
      <c r="AC184" s="224"/>
      <c r="AD184" s="224"/>
      <c r="AE184" s="224"/>
      <c r="AF184" s="224"/>
      <c r="AG184" s="224"/>
      <c r="AH184" s="224"/>
      <c r="AI184" s="224"/>
      <c r="AJ184" s="224"/>
      <c r="AK184" s="224"/>
      <c r="AL184" s="224"/>
      <c r="AM184" s="224"/>
      <c r="AN184" s="224"/>
      <c r="AO184" s="224"/>
      <c r="AP184" s="224"/>
      <c r="AQ184" s="224"/>
      <c r="AR184" s="224"/>
      <c r="AS184" s="224"/>
      <c r="AT184" s="224"/>
      <c r="AU184" s="224"/>
      <c r="AV184" s="224"/>
      <c r="AW184" s="224"/>
      <c r="AX184" s="224"/>
      <c r="AY184" s="224"/>
      <c r="AZ184" s="224"/>
      <c r="BA184" s="224"/>
      <c r="BB184" s="224"/>
      <c r="BC184" s="224"/>
      <c r="BD184" s="224"/>
      <c r="BE184" s="224"/>
      <c r="BF184" s="224"/>
      <c r="BG184" s="224"/>
      <c r="BH184" s="224"/>
      <c r="BI184" s="224"/>
      <c r="BJ184" s="224"/>
      <c r="BK184" s="224"/>
      <c r="BL184" s="224"/>
      <c r="BM184" s="224"/>
      <c r="BN184" s="224"/>
      <c r="BO184" s="224"/>
      <c r="BP184" s="224"/>
      <c r="BQ184" s="224"/>
      <c r="BR184" s="224"/>
      <c r="BS184" s="224"/>
      <c r="BT184" s="224"/>
      <c r="BU184" s="224"/>
      <c r="BV184" s="224"/>
      <c r="BW184" s="224"/>
      <c r="BX184" s="224"/>
      <c r="BY184" s="224"/>
      <c r="BZ184" s="224"/>
      <c r="CA184" s="224"/>
      <c r="CB184" s="224"/>
      <c r="CC184" s="224"/>
      <c r="CD184" s="224"/>
      <c r="CE184" s="224"/>
      <c r="CF184" s="224"/>
      <c r="CG184" s="224"/>
      <c r="CH184" s="224"/>
      <c r="CI184" s="224"/>
      <c r="CJ184" s="224"/>
      <c r="CK184" s="224"/>
      <c r="CL184" s="224"/>
      <c r="CM184" s="224"/>
      <c r="CN184" s="224"/>
      <c r="CO184" s="224"/>
      <c r="CP184" s="224"/>
      <c r="CQ184" s="224"/>
      <c r="CR184" s="224"/>
      <c r="CS184" s="224"/>
      <c r="CT184" s="224"/>
      <c r="CU184" s="224"/>
      <c r="CV184" s="224"/>
      <c r="CW184" s="224"/>
      <c r="CX184" s="224"/>
      <c r="CY184" s="224"/>
      <c r="CZ184" s="224"/>
      <c r="DA184" s="224"/>
      <c r="DB184" s="224"/>
      <c r="DC184" s="224"/>
      <c r="DD184" s="224"/>
      <c r="DE184" s="224"/>
      <c r="DF184" s="224"/>
      <c r="DG184" s="224"/>
      <c r="DH184" s="224"/>
      <c r="DI184" s="224"/>
      <c r="DJ184" s="224"/>
      <c r="DK184" s="224"/>
      <c r="DL184" s="224"/>
      <c r="DM184" s="224"/>
      <c r="DN184" s="224"/>
      <c r="DO184" s="224"/>
      <c r="DP184" s="224"/>
      <c r="DQ184" s="224"/>
      <c r="DR184" s="224"/>
      <c r="DS184" s="224"/>
      <c r="DT184" s="224"/>
      <c r="DU184" s="224"/>
      <c r="DV184" s="224"/>
      <c r="DW184" s="224"/>
      <c r="DX184" s="224"/>
      <c r="DY184" s="224"/>
      <c r="DZ184" s="224"/>
      <c r="EA184" s="224"/>
      <c r="EB184" s="224"/>
      <c r="EC184" s="224"/>
      <c r="ED184" s="224"/>
      <c r="EE184" s="224"/>
      <c r="EF184" s="224"/>
      <c r="EG184" s="224"/>
      <c r="EH184" s="224"/>
      <c r="EI184" s="224"/>
    </row>
    <row r="185" spans="1:139">
      <c r="A185" s="224"/>
      <c r="B185" s="222"/>
      <c r="C185" s="222"/>
      <c r="D185" s="222"/>
      <c r="E185" s="222"/>
      <c r="F185" s="222"/>
      <c r="G185" s="222"/>
      <c r="H185" s="222"/>
      <c r="I185" s="224"/>
      <c r="J185" s="224"/>
      <c r="K185" s="224"/>
      <c r="L185" s="224"/>
      <c r="M185" s="224"/>
      <c r="N185" s="224"/>
      <c r="O185" s="224"/>
      <c r="P185" s="224"/>
      <c r="Q185" s="224"/>
      <c r="R185" s="224"/>
      <c r="S185" s="224"/>
      <c r="T185" s="224"/>
      <c r="U185" s="224"/>
      <c r="V185" s="224"/>
      <c r="W185" s="224"/>
      <c r="X185" s="224"/>
      <c r="Y185" s="224"/>
      <c r="Z185" s="224"/>
      <c r="AA185" s="224"/>
      <c r="AB185" s="224"/>
      <c r="AC185" s="224"/>
      <c r="AD185" s="224"/>
      <c r="AE185" s="224"/>
      <c r="AF185" s="224"/>
      <c r="AG185" s="224"/>
      <c r="AH185" s="224"/>
      <c r="AI185" s="224"/>
      <c r="AJ185" s="224"/>
      <c r="AK185" s="224"/>
      <c r="AL185" s="224"/>
      <c r="AM185" s="224"/>
      <c r="AN185" s="224"/>
      <c r="AO185" s="224"/>
      <c r="AP185" s="224"/>
      <c r="AQ185" s="224"/>
      <c r="AR185" s="224"/>
      <c r="AS185" s="224"/>
      <c r="AT185" s="224"/>
      <c r="AU185" s="224"/>
      <c r="AV185" s="224"/>
      <c r="AW185" s="224"/>
      <c r="AX185" s="224"/>
      <c r="AY185" s="224"/>
      <c r="AZ185" s="224"/>
      <c r="BA185" s="224"/>
      <c r="BB185" s="224"/>
      <c r="BC185" s="224"/>
      <c r="BD185" s="224"/>
      <c r="BE185" s="224"/>
      <c r="BF185" s="224"/>
      <c r="BG185" s="224"/>
      <c r="BH185" s="224"/>
      <c r="BI185" s="224"/>
      <c r="BJ185" s="224"/>
      <c r="BK185" s="224"/>
      <c r="BL185" s="224"/>
      <c r="BM185" s="224"/>
      <c r="BN185" s="224"/>
      <c r="BO185" s="224"/>
      <c r="BP185" s="224"/>
      <c r="BQ185" s="224"/>
      <c r="BR185" s="224"/>
      <c r="BS185" s="224"/>
      <c r="BT185" s="224"/>
      <c r="BU185" s="224"/>
      <c r="BV185" s="224"/>
      <c r="BW185" s="224"/>
      <c r="BX185" s="224"/>
      <c r="BY185" s="224"/>
      <c r="BZ185" s="224"/>
      <c r="CA185" s="224"/>
      <c r="CB185" s="224"/>
      <c r="CC185" s="224"/>
      <c r="CD185" s="224"/>
      <c r="CE185" s="224"/>
      <c r="CF185" s="224"/>
      <c r="CG185" s="224"/>
      <c r="CH185" s="224"/>
      <c r="CI185" s="224"/>
      <c r="CJ185" s="224"/>
      <c r="CK185" s="224"/>
      <c r="CL185" s="224"/>
      <c r="CM185" s="224"/>
      <c r="CN185" s="224"/>
      <c r="CO185" s="224"/>
      <c r="CP185" s="224"/>
      <c r="CQ185" s="224"/>
      <c r="CR185" s="224"/>
      <c r="CS185" s="224"/>
      <c r="CT185" s="224"/>
      <c r="CU185" s="224"/>
      <c r="CV185" s="224"/>
      <c r="CW185" s="224"/>
      <c r="CX185" s="224"/>
      <c r="CY185" s="224"/>
      <c r="CZ185" s="224"/>
      <c r="DA185" s="224"/>
      <c r="DB185" s="224"/>
      <c r="DC185" s="224"/>
      <c r="DD185" s="224"/>
      <c r="DE185" s="224"/>
      <c r="DF185" s="224"/>
      <c r="DG185" s="224"/>
      <c r="DH185" s="224"/>
      <c r="DI185" s="224"/>
      <c r="DJ185" s="224"/>
      <c r="DK185" s="224"/>
      <c r="DL185" s="224"/>
      <c r="DM185" s="224"/>
      <c r="DN185" s="224"/>
      <c r="DO185" s="224"/>
      <c r="DP185" s="224"/>
      <c r="DQ185" s="224"/>
      <c r="DR185" s="224"/>
      <c r="DS185" s="224"/>
      <c r="DT185" s="224"/>
      <c r="DU185" s="224"/>
      <c r="DV185" s="224"/>
      <c r="DW185" s="224"/>
      <c r="DX185" s="224"/>
      <c r="DY185" s="224"/>
      <c r="DZ185" s="224"/>
      <c r="EA185" s="224"/>
      <c r="EB185" s="224"/>
      <c r="EC185" s="224"/>
      <c r="ED185" s="224"/>
      <c r="EE185" s="224"/>
      <c r="EF185" s="224"/>
      <c r="EG185" s="224"/>
      <c r="EH185" s="224"/>
      <c r="EI185" s="224"/>
    </row>
    <row r="186" spans="1:139">
      <c r="A186" s="224"/>
      <c r="B186" s="222"/>
      <c r="C186" s="222"/>
      <c r="D186" s="222"/>
      <c r="E186" s="222"/>
      <c r="F186" s="222"/>
      <c r="G186" s="222"/>
      <c r="H186" s="222"/>
      <c r="I186" s="224"/>
      <c r="J186" s="224"/>
      <c r="K186" s="224"/>
      <c r="L186" s="224"/>
      <c r="M186" s="224"/>
      <c r="N186" s="224"/>
      <c r="O186" s="224"/>
      <c r="P186" s="224"/>
      <c r="Q186" s="224"/>
      <c r="R186" s="224"/>
      <c r="S186" s="224"/>
      <c r="T186" s="224"/>
      <c r="U186" s="224"/>
      <c r="V186" s="224"/>
      <c r="W186" s="224"/>
      <c r="X186" s="224"/>
      <c r="Y186" s="224"/>
      <c r="Z186" s="224"/>
      <c r="AA186" s="224"/>
      <c r="AB186" s="224"/>
      <c r="AC186" s="224"/>
      <c r="AD186" s="224"/>
      <c r="AE186" s="224"/>
      <c r="AF186" s="224"/>
      <c r="AG186" s="224"/>
      <c r="AH186" s="224"/>
      <c r="AI186" s="224"/>
      <c r="AJ186" s="224"/>
      <c r="AK186" s="224"/>
      <c r="AL186" s="224"/>
      <c r="AM186" s="224"/>
      <c r="AN186" s="224"/>
      <c r="AO186" s="224"/>
      <c r="AP186" s="224"/>
      <c r="AQ186" s="224"/>
      <c r="AR186" s="224"/>
      <c r="AS186" s="224"/>
      <c r="AT186" s="224"/>
      <c r="AU186" s="224"/>
      <c r="AV186" s="224"/>
      <c r="AW186" s="224"/>
      <c r="AX186" s="224"/>
      <c r="AY186" s="224"/>
      <c r="AZ186" s="224"/>
      <c r="BA186" s="224"/>
      <c r="BB186" s="224"/>
      <c r="BC186" s="224"/>
      <c r="BD186" s="224"/>
      <c r="BE186" s="224"/>
      <c r="BF186" s="224"/>
      <c r="BG186" s="224"/>
      <c r="BH186" s="224"/>
      <c r="BI186" s="224"/>
      <c r="BJ186" s="224"/>
      <c r="BK186" s="224"/>
      <c r="BL186" s="224"/>
      <c r="BM186" s="224"/>
      <c r="BN186" s="224"/>
      <c r="BO186" s="224"/>
      <c r="BP186" s="224"/>
      <c r="BQ186" s="224"/>
      <c r="BR186" s="224"/>
      <c r="BS186" s="224"/>
      <c r="BT186" s="224"/>
      <c r="BU186" s="224"/>
      <c r="BV186" s="224"/>
      <c r="BW186" s="224"/>
      <c r="BX186" s="224"/>
      <c r="BY186" s="224"/>
      <c r="BZ186" s="224"/>
      <c r="CA186" s="224"/>
      <c r="CB186" s="224"/>
      <c r="CC186" s="224"/>
      <c r="CD186" s="224"/>
      <c r="CE186" s="224"/>
      <c r="CF186" s="224"/>
      <c r="CG186" s="224"/>
      <c r="CH186" s="224"/>
      <c r="CI186" s="224"/>
      <c r="CJ186" s="224"/>
      <c r="CK186" s="224"/>
      <c r="CL186" s="224"/>
      <c r="CM186" s="224"/>
      <c r="CN186" s="224"/>
      <c r="CO186" s="224"/>
      <c r="CP186" s="224"/>
      <c r="CQ186" s="224"/>
      <c r="CR186" s="224"/>
      <c r="CS186" s="224"/>
      <c r="CT186" s="224"/>
      <c r="CU186" s="224"/>
      <c r="CV186" s="224"/>
      <c r="CW186" s="224"/>
      <c r="CX186" s="224"/>
      <c r="CY186" s="224"/>
      <c r="CZ186" s="224"/>
      <c r="DA186" s="224"/>
      <c r="DB186" s="224"/>
      <c r="DC186" s="224"/>
      <c r="DD186" s="224"/>
      <c r="DE186" s="224"/>
      <c r="DF186" s="224"/>
      <c r="DG186" s="224"/>
      <c r="DH186" s="224"/>
      <c r="DI186" s="224"/>
      <c r="DJ186" s="224"/>
      <c r="DK186" s="224"/>
      <c r="DL186" s="224"/>
      <c r="DM186" s="224"/>
      <c r="DN186" s="224"/>
      <c r="DO186" s="224"/>
      <c r="DP186" s="224"/>
      <c r="DQ186" s="224"/>
      <c r="DR186" s="224"/>
      <c r="DS186" s="224"/>
      <c r="DT186" s="224"/>
      <c r="DU186" s="224"/>
      <c r="DV186" s="224"/>
      <c r="DW186" s="224"/>
      <c r="DX186" s="224"/>
      <c r="DY186" s="224"/>
      <c r="DZ186" s="224"/>
      <c r="EA186" s="224"/>
      <c r="EB186" s="224"/>
      <c r="EC186" s="224"/>
      <c r="ED186" s="224"/>
      <c r="EE186" s="224"/>
      <c r="EF186" s="224"/>
      <c r="EG186" s="224"/>
      <c r="EH186" s="224"/>
      <c r="EI186" s="224"/>
    </row>
    <row r="187" spans="1:139">
      <c r="A187" s="224"/>
      <c r="B187" s="222"/>
      <c r="C187" s="222"/>
      <c r="D187" s="222"/>
      <c r="E187" s="222"/>
      <c r="F187" s="222"/>
      <c r="G187" s="222"/>
      <c r="H187" s="222"/>
      <c r="I187" s="224"/>
      <c r="J187" s="224"/>
      <c r="K187" s="224"/>
      <c r="L187" s="224"/>
      <c r="M187" s="224"/>
      <c r="N187" s="224"/>
      <c r="O187" s="224"/>
      <c r="P187" s="224"/>
      <c r="Q187" s="224"/>
      <c r="R187" s="224"/>
      <c r="S187" s="224"/>
      <c r="T187" s="224"/>
      <c r="U187" s="224"/>
      <c r="V187" s="224"/>
      <c r="W187" s="224"/>
      <c r="X187" s="224"/>
      <c r="Y187" s="224"/>
      <c r="Z187" s="224"/>
      <c r="AA187" s="224"/>
      <c r="AB187" s="224"/>
      <c r="AC187" s="224"/>
      <c r="AD187" s="224"/>
      <c r="AE187" s="224"/>
      <c r="AF187" s="224"/>
      <c r="AG187" s="224"/>
      <c r="AH187" s="224"/>
      <c r="AI187" s="224"/>
      <c r="AJ187" s="224"/>
      <c r="AK187" s="224"/>
      <c r="AL187" s="224"/>
      <c r="AM187" s="224"/>
      <c r="AN187" s="224"/>
      <c r="AO187" s="224"/>
      <c r="AP187" s="224"/>
      <c r="AQ187" s="224"/>
      <c r="AR187" s="224"/>
      <c r="AS187" s="224"/>
      <c r="AT187" s="224"/>
      <c r="AU187" s="224"/>
      <c r="AV187" s="224"/>
      <c r="AW187" s="224"/>
      <c r="AX187" s="224"/>
      <c r="AY187" s="224"/>
      <c r="AZ187" s="224"/>
      <c r="BA187" s="224"/>
      <c r="BB187" s="224"/>
      <c r="BC187" s="224"/>
      <c r="BD187" s="224"/>
      <c r="BE187" s="224"/>
      <c r="BF187" s="224"/>
      <c r="BG187" s="224"/>
      <c r="BH187" s="224"/>
      <c r="BI187" s="224"/>
      <c r="BJ187" s="224"/>
      <c r="BK187" s="224"/>
      <c r="BL187" s="224"/>
      <c r="BM187" s="224"/>
      <c r="BN187" s="224"/>
      <c r="BO187" s="224"/>
      <c r="BP187" s="224"/>
      <c r="BQ187" s="224"/>
      <c r="BR187" s="224"/>
      <c r="BS187" s="224"/>
      <c r="BT187" s="224"/>
      <c r="BU187" s="224"/>
      <c r="BV187" s="224"/>
      <c r="BW187" s="224"/>
      <c r="BX187" s="224"/>
      <c r="BY187" s="224"/>
      <c r="BZ187" s="224"/>
      <c r="CA187" s="224"/>
      <c r="CB187" s="224"/>
      <c r="CC187" s="224"/>
      <c r="CD187" s="224"/>
      <c r="CE187" s="224"/>
      <c r="CF187" s="224"/>
      <c r="CG187" s="224"/>
      <c r="CH187" s="224"/>
      <c r="CI187" s="224"/>
      <c r="CJ187" s="224"/>
      <c r="CK187" s="224"/>
      <c r="CL187" s="224"/>
      <c r="CM187" s="224"/>
      <c r="CN187" s="224"/>
      <c r="CO187" s="224"/>
      <c r="CP187" s="224"/>
      <c r="CQ187" s="224"/>
      <c r="CR187" s="224"/>
      <c r="CS187" s="224"/>
      <c r="CT187" s="224"/>
      <c r="CU187" s="224"/>
      <c r="CV187" s="224"/>
      <c r="CW187" s="224"/>
      <c r="CX187" s="224"/>
      <c r="CY187" s="224"/>
      <c r="CZ187" s="224"/>
      <c r="DA187" s="224"/>
      <c r="DB187" s="224"/>
      <c r="DC187" s="224"/>
      <c r="DD187" s="224"/>
      <c r="DE187" s="224"/>
      <c r="DF187" s="224"/>
      <c r="DG187" s="224"/>
      <c r="DH187" s="224"/>
      <c r="DI187" s="224"/>
      <c r="DJ187" s="224"/>
      <c r="DK187" s="224"/>
      <c r="DL187" s="224"/>
      <c r="DM187" s="224"/>
      <c r="DN187" s="224"/>
      <c r="DO187" s="224"/>
      <c r="DP187" s="224"/>
      <c r="DQ187" s="224"/>
      <c r="DR187" s="224"/>
      <c r="DS187" s="224"/>
      <c r="DT187" s="224"/>
      <c r="DU187" s="224"/>
      <c r="DV187" s="224"/>
      <c r="DW187" s="224"/>
      <c r="DX187" s="224"/>
      <c r="DY187" s="224"/>
      <c r="DZ187" s="224"/>
      <c r="EA187" s="224"/>
      <c r="EB187" s="224"/>
      <c r="EC187" s="224"/>
      <c r="ED187" s="224"/>
      <c r="EE187" s="224"/>
      <c r="EF187" s="224"/>
      <c r="EG187" s="224"/>
      <c r="EH187" s="224"/>
      <c r="EI187" s="224"/>
    </row>
    <row r="188" spans="1:139">
      <c r="A188" s="224"/>
      <c r="B188" s="222"/>
      <c r="C188" s="222"/>
      <c r="D188" s="222"/>
      <c r="E188" s="222"/>
      <c r="F188" s="222"/>
      <c r="G188" s="222"/>
      <c r="H188" s="222"/>
      <c r="I188" s="224"/>
      <c r="J188" s="224"/>
      <c r="K188" s="224"/>
      <c r="L188" s="224"/>
      <c r="M188" s="224"/>
      <c r="N188" s="224"/>
      <c r="O188" s="224"/>
      <c r="P188" s="224"/>
      <c r="Q188" s="224"/>
      <c r="R188" s="224"/>
      <c r="S188" s="224"/>
      <c r="T188" s="224"/>
      <c r="U188" s="224"/>
      <c r="V188" s="224"/>
      <c r="W188" s="224"/>
      <c r="X188" s="224"/>
      <c r="Y188" s="224"/>
      <c r="Z188" s="224"/>
      <c r="AA188" s="224"/>
      <c r="AB188" s="224"/>
      <c r="AC188" s="224"/>
      <c r="AD188" s="224"/>
      <c r="AE188" s="224"/>
      <c r="AF188" s="224"/>
      <c r="AG188" s="224"/>
      <c r="AH188" s="224"/>
      <c r="AI188" s="224"/>
      <c r="AJ188" s="224"/>
      <c r="AK188" s="224"/>
      <c r="AL188" s="224"/>
      <c r="AM188" s="224"/>
      <c r="AN188" s="224"/>
      <c r="AO188" s="224"/>
      <c r="AP188" s="224"/>
      <c r="AQ188" s="224"/>
      <c r="AR188" s="224"/>
      <c r="AS188" s="224"/>
      <c r="AT188" s="224"/>
      <c r="AU188" s="224"/>
      <c r="AV188" s="224"/>
      <c r="AW188" s="224"/>
      <c r="AX188" s="224"/>
      <c r="AY188" s="224"/>
      <c r="AZ188" s="224"/>
      <c r="BA188" s="224"/>
      <c r="BB188" s="224"/>
      <c r="BC188" s="224"/>
      <c r="BD188" s="224"/>
      <c r="BE188" s="224"/>
      <c r="BF188" s="224"/>
      <c r="BG188" s="224"/>
      <c r="BH188" s="224"/>
      <c r="BI188" s="224"/>
      <c r="BJ188" s="224"/>
      <c r="BK188" s="224"/>
      <c r="BL188" s="224"/>
      <c r="BM188" s="224"/>
      <c r="BN188" s="224"/>
      <c r="BO188" s="224"/>
      <c r="BP188" s="224"/>
      <c r="BQ188" s="224"/>
      <c r="BR188" s="224"/>
      <c r="BS188" s="224"/>
      <c r="BT188" s="224"/>
      <c r="BU188" s="224"/>
      <c r="BV188" s="224"/>
      <c r="BW188" s="224"/>
      <c r="BX188" s="224"/>
      <c r="BY188" s="224"/>
      <c r="BZ188" s="224"/>
      <c r="CA188" s="224"/>
      <c r="CB188" s="224"/>
      <c r="CC188" s="224"/>
      <c r="CD188" s="224"/>
      <c r="CE188" s="224"/>
      <c r="CF188" s="224"/>
      <c r="CG188" s="224"/>
      <c r="CH188" s="224"/>
      <c r="CI188" s="224"/>
      <c r="CJ188" s="224"/>
      <c r="CK188" s="224"/>
      <c r="CL188" s="224"/>
      <c r="CM188" s="224"/>
      <c r="CN188" s="224"/>
      <c r="CO188" s="224"/>
      <c r="CP188" s="224"/>
      <c r="CQ188" s="224"/>
      <c r="CR188" s="224"/>
      <c r="CS188" s="224"/>
      <c r="CT188" s="224"/>
      <c r="CU188" s="224"/>
      <c r="CV188" s="224"/>
      <c r="CW188" s="224"/>
      <c r="CX188" s="224"/>
      <c r="CY188" s="224"/>
      <c r="CZ188" s="224"/>
      <c r="DA188" s="224"/>
      <c r="DB188" s="224"/>
      <c r="DC188" s="224"/>
      <c r="DD188" s="224"/>
      <c r="DE188" s="224"/>
      <c r="DF188" s="224"/>
      <c r="DG188" s="224"/>
      <c r="DH188" s="224"/>
      <c r="DI188" s="224"/>
      <c r="DJ188" s="224"/>
      <c r="DK188" s="224"/>
      <c r="DL188" s="224"/>
      <c r="DM188" s="224"/>
      <c r="DN188" s="224"/>
      <c r="DO188" s="224"/>
      <c r="DP188" s="224"/>
      <c r="DQ188" s="224"/>
      <c r="DR188" s="224"/>
      <c r="DS188" s="224"/>
      <c r="DT188" s="224"/>
      <c r="DU188" s="224"/>
      <c r="DV188" s="224"/>
      <c r="DW188" s="224"/>
      <c r="DX188" s="224"/>
      <c r="DY188" s="224"/>
      <c r="DZ188" s="224"/>
      <c r="EA188" s="224"/>
      <c r="EB188" s="224"/>
      <c r="EC188" s="224"/>
      <c r="ED188" s="224"/>
      <c r="EE188" s="224"/>
      <c r="EF188" s="224"/>
      <c r="EG188" s="224"/>
      <c r="EH188" s="224"/>
      <c r="EI188" s="224"/>
    </row>
    <row r="189" spans="1:139">
      <c r="A189" s="224"/>
      <c r="B189" s="222"/>
      <c r="C189" s="222"/>
      <c r="D189" s="222"/>
      <c r="E189" s="222"/>
      <c r="F189" s="222"/>
      <c r="G189" s="222"/>
      <c r="H189" s="222"/>
      <c r="I189" s="224"/>
      <c r="J189" s="224"/>
      <c r="K189" s="224"/>
      <c r="L189" s="224"/>
      <c r="M189" s="224"/>
      <c r="N189" s="224"/>
      <c r="O189" s="224"/>
      <c r="P189" s="224"/>
      <c r="Q189" s="224"/>
      <c r="R189" s="224"/>
      <c r="S189" s="224"/>
      <c r="T189" s="224"/>
      <c r="U189" s="224"/>
      <c r="V189" s="224"/>
      <c r="W189" s="224"/>
      <c r="X189" s="224"/>
      <c r="Y189" s="224"/>
      <c r="Z189" s="224"/>
      <c r="AA189" s="224"/>
      <c r="AB189" s="224"/>
      <c r="AC189" s="224"/>
      <c r="AD189" s="224"/>
      <c r="AE189" s="224"/>
      <c r="AF189" s="224"/>
      <c r="AG189" s="224"/>
      <c r="AH189" s="224"/>
      <c r="AI189" s="224"/>
      <c r="AJ189" s="224"/>
      <c r="AK189" s="224"/>
      <c r="AL189" s="224"/>
      <c r="AM189" s="224"/>
      <c r="AN189" s="224"/>
      <c r="AO189" s="224"/>
      <c r="AP189" s="224"/>
      <c r="AQ189" s="224"/>
      <c r="AR189" s="224"/>
      <c r="AS189" s="224"/>
      <c r="AT189" s="224"/>
      <c r="AU189" s="224"/>
      <c r="AV189" s="224"/>
      <c r="AW189" s="224"/>
      <c r="AX189" s="224"/>
      <c r="AY189" s="224"/>
      <c r="AZ189" s="224"/>
      <c r="BA189" s="224"/>
      <c r="BB189" s="224"/>
      <c r="BC189" s="224"/>
      <c r="BD189" s="224"/>
      <c r="BE189" s="224"/>
      <c r="BF189" s="224"/>
      <c r="BG189" s="224"/>
      <c r="BH189" s="224"/>
      <c r="BI189" s="224"/>
      <c r="BJ189" s="224"/>
      <c r="BK189" s="224"/>
      <c r="BL189" s="224"/>
      <c r="BM189" s="224"/>
      <c r="BN189" s="224"/>
      <c r="BO189" s="224"/>
      <c r="BP189" s="224"/>
      <c r="BQ189" s="224"/>
      <c r="BR189" s="224"/>
      <c r="BS189" s="224"/>
      <c r="BT189" s="224"/>
      <c r="BU189" s="224"/>
      <c r="BV189" s="224"/>
      <c r="BW189" s="224"/>
      <c r="BX189" s="224"/>
      <c r="BY189" s="224"/>
      <c r="BZ189" s="224"/>
      <c r="CA189" s="224"/>
      <c r="CB189" s="224"/>
      <c r="CC189" s="224"/>
      <c r="CD189" s="224"/>
      <c r="CE189" s="224"/>
      <c r="CF189" s="224"/>
      <c r="CG189" s="224"/>
      <c r="CH189" s="224"/>
      <c r="CI189" s="224"/>
      <c r="CJ189" s="224"/>
      <c r="CK189" s="224"/>
      <c r="CL189" s="224"/>
      <c r="CM189" s="224"/>
      <c r="CN189" s="224"/>
      <c r="CO189" s="224"/>
      <c r="CP189" s="224"/>
      <c r="CQ189" s="224"/>
      <c r="CR189" s="224"/>
      <c r="CS189" s="224"/>
      <c r="CT189" s="224"/>
      <c r="CU189" s="224"/>
      <c r="CV189" s="224"/>
      <c r="CW189" s="224"/>
      <c r="CX189" s="224"/>
      <c r="CY189" s="224"/>
      <c r="CZ189" s="224"/>
      <c r="DA189" s="224"/>
      <c r="DB189" s="224"/>
      <c r="DC189" s="224"/>
      <c r="DD189" s="224"/>
      <c r="DE189" s="224"/>
      <c r="DF189" s="224"/>
      <c r="DG189" s="224"/>
      <c r="DH189" s="224"/>
      <c r="DI189" s="224"/>
      <c r="DJ189" s="224"/>
      <c r="DK189" s="224"/>
      <c r="DL189" s="224"/>
      <c r="DM189" s="224"/>
      <c r="DN189" s="224"/>
      <c r="DO189" s="224"/>
      <c r="DP189" s="224"/>
      <c r="DQ189" s="224"/>
      <c r="DR189" s="224"/>
      <c r="DS189" s="224"/>
      <c r="DT189" s="224"/>
      <c r="DU189" s="224"/>
      <c r="DV189" s="224"/>
      <c r="DW189" s="224"/>
      <c r="DX189" s="224"/>
      <c r="DY189" s="224"/>
      <c r="DZ189" s="224"/>
      <c r="EA189" s="224"/>
      <c r="EB189" s="224"/>
      <c r="EC189" s="224"/>
      <c r="ED189" s="224"/>
      <c r="EE189" s="224"/>
      <c r="EF189" s="224"/>
      <c r="EG189" s="224"/>
      <c r="EH189" s="224"/>
      <c r="EI189" s="224"/>
    </row>
    <row r="190" spans="1:139">
      <c r="A190" s="224"/>
      <c r="B190" s="222"/>
      <c r="C190" s="222"/>
      <c r="D190" s="222"/>
      <c r="E190" s="222"/>
      <c r="F190" s="222"/>
      <c r="G190" s="222"/>
      <c r="H190" s="222"/>
      <c r="I190" s="224"/>
    </row>
    <row r="191" spans="1:139">
      <c r="A191" s="224"/>
      <c r="B191" s="222"/>
      <c r="C191" s="222"/>
      <c r="D191" s="222"/>
      <c r="E191" s="222"/>
      <c r="F191" s="222"/>
      <c r="G191" s="222"/>
      <c r="H191" s="222"/>
      <c r="I191" s="224"/>
    </row>
    <row r="192" spans="1:139">
      <c r="A192" s="224"/>
      <c r="B192" s="222"/>
      <c r="C192" s="222"/>
      <c r="D192" s="222"/>
      <c r="E192" s="222"/>
      <c r="F192" s="222"/>
      <c r="G192" s="222"/>
      <c r="H192" s="222"/>
      <c r="I192" s="224"/>
    </row>
    <row r="193" spans="1:9">
      <c r="A193" s="224"/>
      <c r="B193" s="222"/>
      <c r="C193" s="222"/>
      <c r="D193" s="222"/>
      <c r="E193" s="222"/>
      <c r="F193" s="222"/>
      <c r="G193" s="222"/>
      <c r="H193" s="222"/>
      <c r="I193" s="224"/>
    </row>
    <row r="194" spans="1:9">
      <c r="A194" s="224"/>
      <c r="B194" s="222"/>
      <c r="C194" s="222"/>
      <c r="D194" s="222"/>
      <c r="E194" s="222"/>
      <c r="F194" s="222"/>
      <c r="G194" s="222"/>
      <c r="H194" s="222"/>
      <c r="I194" s="224"/>
    </row>
    <row r="195" spans="1:9">
      <c r="A195" s="224"/>
      <c r="B195" s="222"/>
      <c r="C195" s="222"/>
      <c r="D195" s="222"/>
      <c r="E195" s="222"/>
      <c r="F195" s="222"/>
      <c r="G195" s="222"/>
      <c r="H195" s="222"/>
      <c r="I195" s="224"/>
    </row>
    <row r="196" spans="1:9">
      <c r="A196" s="224"/>
      <c r="B196" s="222"/>
      <c r="C196" s="222"/>
      <c r="D196" s="222"/>
      <c r="E196" s="222"/>
      <c r="F196" s="222"/>
      <c r="G196" s="222"/>
      <c r="H196" s="222"/>
      <c r="I196" s="224"/>
    </row>
    <row r="197" spans="1:9">
      <c r="A197" s="224"/>
      <c r="B197" s="222"/>
      <c r="C197" s="222"/>
      <c r="D197" s="222"/>
      <c r="E197" s="222"/>
      <c r="F197" s="222"/>
      <c r="G197" s="222"/>
      <c r="H197" s="222"/>
      <c r="I197" s="224"/>
    </row>
    <row r="198" spans="1:9">
      <c r="A198" s="224"/>
      <c r="B198" s="222"/>
      <c r="C198" s="222"/>
      <c r="D198" s="222"/>
      <c r="E198" s="222"/>
      <c r="F198" s="222"/>
      <c r="G198" s="222"/>
      <c r="H198" s="222"/>
      <c r="I198" s="224"/>
    </row>
    <row r="199" spans="1:9">
      <c r="A199" s="224"/>
      <c r="B199" s="222"/>
      <c r="C199" s="222"/>
      <c r="D199" s="222"/>
      <c r="E199" s="222"/>
      <c r="F199" s="222"/>
      <c r="G199" s="222"/>
      <c r="H199" s="222"/>
      <c r="I199" s="224"/>
    </row>
    <row r="200" spans="1:9">
      <c r="A200" s="224"/>
      <c r="B200" s="222"/>
      <c r="C200" s="222"/>
      <c r="D200" s="222"/>
      <c r="E200" s="222"/>
      <c r="F200" s="222"/>
      <c r="G200" s="222"/>
      <c r="H200" s="222"/>
      <c r="I200" s="224"/>
    </row>
    <row r="201" spans="1:9">
      <c r="A201" s="224"/>
      <c r="B201" s="222"/>
      <c r="C201" s="222"/>
      <c r="D201" s="222"/>
      <c r="E201" s="222"/>
      <c r="F201" s="222"/>
      <c r="G201" s="222"/>
      <c r="H201" s="222"/>
      <c r="I201" s="224"/>
    </row>
    <row r="202" spans="1:9">
      <c r="A202" s="224"/>
      <c r="B202" s="222"/>
      <c r="C202" s="222"/>
      <c r="D202" s="222"/>
      <c r="E202" s="222"/>
      <c r="F202" s="222"/>
      <c r="G202" s="222"/>
      <c r="H202" s="222"/>
      <c r="I202" s="224"/>
    </row>
    <row r="203" spans="1:9">
      <c r="A203" s="224"/>
      <c r="B203" s="222"/>
      <c r="C203" s="222"/>
      <c r="D203" s="222"/>
      <c r="E203" s="222"/>
      <c r="F203" s="222"/>
      <c r="G203" s="222"/>
      <c r="H203" s="222"/>
      <c r="I203" s="224"/>
    </row>
    <row r="204" spans="1:9">
      <c r="A204" s="224"/>
      <c r="B204" s="222"/>
      <c r="C204" s="222"/>
      <c r="D204" s="222"/>
      <c r="E204" s="222"/>
      <c r="F204" s="222"/>
      <c r="G204" s="222"/>
      <c r="H204" s="222"/>
      <c r="I204" s="224"/>
    </row>
    <row r="205" spans="1:9">
      <c r="A205" s="224"/>
      <c r="B205" s="222"/>
      <c r="C205" s="222"/>
      <c r="D205" s="222"/>
      <c r="E205" s="222"/>
      <c r="F205" s="222"/>
      <c r="G205" s="222"/>
      <c r="H205" s="222"/>
      <c r="I205" s="224"/>
    </row>
    <row r="206" spans="1:9">
      <c r="A206" s="224"/>
      <c r="B206" s="222"/>
      <c r="C206" s="222"/>
      <c r="D206" s="222"/>
      <c r="E206" s="222"/>
      <c r="F206" s="222"/>
      <c r="G206" s="222"/>
      <c r="H206" s="222"/>
      <c r="I206" s="224"/>
    </row>
    <row r="207" spans="1:9">
      <c r="A207" s="224"/>
      <c r="B207" s="222"/>
      <c r="C207" s="222"/>
      <c r="D207" s="222"/>
      <c r="E207" s="222"/>
      <c r="F207" s="222"/>
      <c r="G207" s="222"/>
      <c r="H207" s="222"/>
      <c r="I207" s="224"/>
    </row>
    <row r="208" spans="1:9">
      <c r="A208" s="224"/>
      <c r="B208" s="222"/>
      <c r="C208" s="222"/>
      <c r="D208" s="222"/>
      <c r="E208" s="222"/>
      <c r="F208" s="222"/>
      <c r="G208" s="222"/>
      <c r="H208" s="222"/>
      <c r="I208" s="224"/>
    </row>
    <row r="209" spans="1:9">
      <c r="A209" s="224"/>
      <c r="B209" s="222"/>
      <c r="C209" s="222"/>
      <c r="D209" s="222"/>
      <c r="E209" s="222"/>
      <c r="F209" s="222"/>
      <c r="G209" s="222"/>
      <c r="H209" s="222"/>
      <c r="I209" s="224"/>
    </row>
    <row r="210" spans="1:9">
      <c r="A210" s="224"/>
      <c r="B210" s="222"/>
      <c r="C210" s="222"/>
      <c r="D210" s="222"/>
      <c r="E210" s="222"/>
      <c r="F210" s="222"/>
      <c r="G210" s="222"/>
      <c r="H210" s="222"/>
      <c r="I210" s="224"/>
    </row>
    <row r="211" spans="1:9">
      <c r="A211" s="224"/>
      <c r="B211" s="222"/>
      <c r="C211" s="222"/>
      <c r="D211" s="222"/>
      <c r="E211" s="222"/>
      <c r="F211" s="222"/>
      <c r="G211" s="222"/>
      <c r="H211" s="222"/>
      <c r="I211" s="224"/>
    </row>
    <row r="212" spans="1:9">
      <c r="A212" s="224"/>
      <c r="B212" s="222"/>
      <c r="C212" s="222"/>
      <c r="D212" s="222"/>
      <c r="E212" s="222"/>
      <c r="F212" s="222"/>
      <c r="G212" s="222"/>
      <c r="H212" s="222"/>
      <c r="I212" s="224"/>
    </row>
    <row r="213" spans="1:9">
      <c r="A213" s="224"/>
      <c r="B213" s="222"/>
      <c r="C213" s="222"/>
      <c r="D213" s="222"/>
      <c r="E213" s="222"/>
      <c r="F213" s="222"/>
      <c r="G213" s="222"/>
      <c r="H213" s="222"/>
      <c r="I213" s="224"/>
    </row>
    <row r="214" spans="1:9">
      <c r="A214" s="224"/>
      <c r="B214" s="222"/>
      <c r="C214" s="222"/>
      <c r="D214" s="222"/>
      <c r="E214" s="222"/>
      <c r="F214" s="222"/>
      <c r="G214" s="222"/>
      <c r="H214" s="222"/>
      <c r="I214" s="224"/>
    </row>
    <row r="215" spans="1:9">
      <c r="A215" s="224"/>
      <c r="B215" s="222"/>
      <c r="C215" s="222"/>
      <c r="D215" s="222"/>
      <c r="E215" s="222"/>
      <c r="F215" s="222"/>
      <c r="G215" s="222"/>
      <c r="H215" s="222"/>
      <c r="I215" s="224"/>
    </row>
    <row r="216" spans="1:9">
      <c r="A216" s="224"/>
      <c r="B216" s="222"/>
      <c r="C216" s="222"/>
      <c r="D216" s="222"/>
      <c r="E216" s="222"/>
      <c r="F216" s="222"/>
      <c r="G216" s="222"/>
      <c r="H216" s="222"/>
      <c r="I216" s="224"/>
    </row>
    <row r="217" spans="1:9">
      <c r="A217" s="224"/>
      <c r="B217" s="222"/>
      <c r="C217" s="222"/>
      <c r="D217" s="222"/>
      <c r="E217" s="222"/>
      <c r="F217" s="222"/>
      <c r="G217" s="222"/>
      <c r="H217" s="222"/>
      <c r="I217" s="224"/>
    </row>
    <row r="218" spans="1:9">
      <c r="A218" s="224"/>
      <c r="B218" s="222"/>
      <c r="C218" s="222"/>
      <c r="D218" s="222"/>
      <c r="E218" s="222"/>
      <c r="F218" s="222"/>
      <c r="G218" s="222"/>
      <c r="H218" s="222"/>
      <c r="I218" s="224"/>
    </row>
    <row r="219" spans="1:9">
      <c r="A219" s="224"/>
      <c r="B219" s="222"/>
      <c r="C219" s="222"/>
      <c r="D219" s="222"/>
      <c r="E219" s="222"/>
      <c r="F219" s="222"/>
      <c r="G219" s="222"/>
      <c r="H219" s="222"/>
      <c r="I219" s="224"/>
    </row>
  </sheetData>
  <mergeCells count="3">
    <mergeCell ref="B1:H1"/>
    <mergeCell ref="B4:B5"/>
    <mergeCell ref="C4:D4"/>
  </mergeCell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B1:I48"/>
  <sheetViews>
    <sheetView showGridLines="0" zoomScaleNormal="100" workbookViewId="0">
      <selection activeCell="I4" sqref="I4"/>
    </sheetView>
  </sheetViews>
  <sheetFormatPr baseColWidth="10" defaultRowHeight="15"/>
  <cols>
    <col min="3" max="3" width="20.140625" customWidth="1"/>
    <col min="4" max="4" width="18.7109375" customWidth="1"/>
    <col min="5" max="5" width="20" customWidth="1"/>
    <col min="6" max="6" width="20.28515625" customWidth="1"/>
    <col min="7" max="7" width="16.5703125" customWidth="1"/>
  </cols>
  <sheetData>
    <row r="1" spans="3:9">
      <c r="C1" s="2"/>
      <c r="D1" s="2"/>
      <c r="E1" s="2"/>
      <c r="F1" s="2"/>
      <c r="G1" s="2"/>
    </row>
    <row r="2" spans="3:9" ht="18">
      <c r="C2" s="126" t="s">
        <v>165</v>
      </c>
      <c r="D2" s="127"/>
      <c r="E2" s="127"/>
      <c r="F2" s="127"/>
      <c r="G2" s="127"/>
    </row>
    <row r="3" spans="3:9">
      <c r="C3" s="2"/>
      <c r="D3" s="2"/>
      <c r="E3" s="2"/>
      <c r="F3" s="2"/>
      <c r="G3" s="2"/>
    </row>
    <row r="4" spans="3:9" ht="26.1" customHeight="1">
      <c r="C4" s="409" t="s">
        <v>166</v>
      </c>
      <c r="D4" s="172" t="s">
        <v>163</v>
      </c>
      <c r="E4" s="173"/>
      <c r="F4" s="174" t="s">
        <v>160</v>
      </c>
      <c r="G4" s="174"/>
      <c r="I4" s="250"/>
    </row>
    <row r="5" spans="3:9" ht="38.65" customHeight="1">
      <c r="C5" s="410"/>
      <c r="D5" s="175" t="s">
        <v>29</v>
      </c>
      <c r="E5" s="175" t="s">
        <v>30</v>
      </c>
      <c r="F5" s="176" t="s">
        <v>29</v>
      </c>
      <c r="G5" s="177" t="s">
        <v>30</v>
      </c>
    </row>
    <row r="6" spans="3:9" ht="20.85" hidden="1" customHeight="1">
      <c r="C6" s="128">
        <v>2007</v>
      </c>
      <c r="D6" s="129">
        <v>895.43156999999997</v>
      </c>
      <c r="E6" s="129">
        <v>1222.1400000000001</v>
      </c>
      <c r="F6" s="129">
        <v>800.6</v>
      </c>
      <c r="G6" s="129">
        <v>994.34</v>
      </c>
    </row>
    <row r="7" spans="3:9" ht="17.850000000000001" customHeight="1">
      <c r="C7" s="128">
        <v>2008</v>
      </c>
      <c r="D7" s="129">
        <v>933.71</v>
      </c>
      <c r="E7" s="129">
        <v>1280.1500000000001</v>
      </c>
      <c r="F7" s="129">
        <v>837.37</v>
      </c>
      <c r="G7" s="129">
        <v>1051.7</v>
      </c>
      <c r="I7" s="8"/>
    </row>
    <row r="8" spans="3:9" ht="17.850000000000001" customHeight="1">
      <c r="C8" s="128">
        <v>2009</v>
      </c>
      <c r="D8" s="129">
        <v>953.86</v>
      </c>
      <c r="E8" s="129">
        <v>1331.13</v>
      </c>
      <c r="F8" s="129">
        <v>864.68</v>
      </c>
      <c r="G8" s="129">
        <v>1110.04</v>
      </c>
      <c r="I8" s="8"/>
    </row>
    <row r="9" spans="3:9" ht="17.850000000000001" customHeight="1">
      <c r="C9" s="128">
        <v>2010</v>
      </c>
      <c r="D9" s="129">
        <v>990.62</v>
      </c>
      <c r="E9" s="129">
        <v>1393.4</v>
      </c>
      <c r="F9" s="129">
        <v>895.89</v>
      </c>
      <c r="G9" s="129">
        <v>1172.18</v>
      </c>
      <c r="I9" s="8"/>
    </row>
    <row r="10" spans="3:9" ht="17.850000000000001" customHeight="1">
      <c r="C10" s="128">
        <v>2011</v>
      </c>
      <c r="D10" s="129">
        <v>1018.62</v>
      </c>
      <c r="E10" s="129">
        <v>1407.09</v>
      </c>
      <c r="F10" s="129">
        <v>921.51</v>
      </c>
      <c r="G10" s="129">
        <v>1202.07</v>
      </c>
      <c r="I10" s="8"/>
    </row>
    <row r="11" spans="3:9" ht="17.850000000000001" customHeight="1">
      <c r="C11" s="128">
        <v>2012</v>
      </c>
      <c r="D11" s="129">
        <v>1003.44</v>
      </c>
      <c r="E11" s="129">
        <v>1389.91</v>
      </c>
      <c r="F11" s="129">
        <v>943.46</v>
      </c>
      <c r="G11" s="129">
        <v>1251.97</v>
      </c>
      <c r="I11" s="8"/>
    </row>
    <row r="12" spans="3:9" ht="17.850000000000001" customHeight="1">
      <c r="C12" s="128">
        <v>2013</v>
      </c>
      <c r="D12" s="129">
        <v>1005.51</v>
      </c>
      <c r="E12" s="129">
        <v>1424.58</v>
      </c>
      <c r="F12" s="129">
        <v>955.24</v>
      </c>
      <c r="G12" s="129">
        <v>1295.6400000000001</v>
      </c>
      <c r="I12" s="8"/>
    </row>
    <row r="13" spans="3:9" ht="17.850000000000001" customHeight="1">
      <c r="C13" s="128">
        <v>2014</v>
      </c>
      <c r="D13" s="129">
        <v>996.8</v>
      </c>
      <c r="E13" s="129">
        <v>1425.67</v>
      </c>
      <c r="F13" s="129">
        <v>949.29</v>
      </c>
      <c r="G13" s="129">
        <v>1314.68</v>
      </c>
      <c r="I13" s="8"/>
    </row>
    <row r="14" spans="3:9" ht="17.850000000000001" customHeight="1">
      <c r="C14" s="128">
        <v>2015</v>
      </c>
      <c r="D14" s="129">
        <v>983.77</v>
      </c>
      <c r="E14" s="129">
        <v>1460.3</v>
      </c>
      <c r="F14" s="129">
        <v>941.18</v>
      </c>
      <c r="G14" s="129">
        <v>1342.94</v>
      </c>
      <c r="I14" s="8"/>
    </row>
    <row r="15" spans="3:9" ht="17.850000000000001" customHeight="1">
      <c r="C15" s="128">
        <v>2016</v>
      </c>
      <c r="D15" s="129">
        <v>973.19</v>
      </c>
      <c r="E15" s="129">
        <v>1451.07</v>
      </c>
      <c r="F15" s="129">
        <v>936.4</v>
      </c>
      <c r="G15" s="129">
        <v>1332.37</v>
      </c>
      <c r="I15" s="8"/>
    </row>
    <row r="16" spans="3:9" ht="17.850000000000001" customHeight="1">
      <c r="C16" s="128">
        <v>2017</v>
      </c>
      <c r="D16" s="129">
        <v>970.28</v>
      </c>
      <c r="E16" s="129">
        <v>1432.9</v>
      </c>
      <c r="F16" s="129">
        <v>935.71</v>
      </c>
      <c r="G16" s="129">
        <v>1318.47</v>
      </c>
      <c r="I16" s="8"/>
    </row>
    <row r="17" spans="3:9" ht="18.95" customHeight="1">
      <c r="C17" s="128">
        <v>2018</v>
      </c>
      <c r="D17" s="129">
        <v>967.4</v>
      </c>
      <c r="E17" s="129">
        <v>1420.02</v>
      </c>
      <c r="F17" s="129">
        <v>937.39</v>
      </c>
      <c r="G17" s="129">
        <v>1311.23</v>
      </c>
      <c r="I17" s="8"/>
    </row>
    <row r="18" spans="3:9" ht="18.95" customHeight="1">
      <c r="C18" s="128">
        <v>2019</v>
      </c>
      <c r="D18" s="129">
        <v>989.63963273409115</v>
      </c>
      <c r="E18" s="129">
        <v>1466.1257319129511</v>
      </c>
      <c r="F18" s="129">
        <v>962.55030148478431</v>
      </c>
      <c r="G18" s="129">
        <v>1345.982851671419</v>
      </c>
      <c r="I18" s="8"/>
    </row>
    <row r="19" spans="3:9" ht="22.7" customHeight="1">
      <c r="C19" s="145" t="s">
        <v>182</v>
      </c>
      <c r="D19" s="146">
        <v>1015.8766698024457</v>
      </c>
      <c r="E19" s="146">
        <v>1616.3275984439508</v>
      </c>
      <c r="F19" s="146">
        <v>986.6022829818537</v>
      </c>
      <c r="G19" s="146">
        <v>1472.485084168716</v>
      </c>
    </row>
    <row r="20" spans="3:9">
      <c r="C20" s="2"/>
      <c r="D20" s="2"/>
      <c r="E20" s="2"/>
      <c r="F20" s="2"/>
      <c r="G20" s="2"/>
    </row>
    <row r="21" spans="3:9">
      <c r="C21" s="178" t="s">
        <v>142</v>
      </c>
      <c r="D21" s="179"/>
      <c r="E21" s="2"/>
      <c r="F21" s="2"/>
      <c r="G21" s="2"/>
    </row>
    <row r="22" spans="3:9" ht="25.5" customHeight="1">
      <c r="C22" s="128">
        <v>2008</v>
      </c>
      <c r="D22" s="130">
        <f t="shared" ref="D22:G33" si="0">D7/D6-1</f>
        <v>4.274858211666599E-2</v>
      </c>
      <c r="E22" s="130">
        <f t="shared" si="0"/>
        <v>4.7465920434647479E-2</v>
      </c>
      <c r="F22" s="130">
        <f t="shared" si="0"/>
        <v>4.5928053959530368E-2</v>
      </c>
      <c r="G22" s="130">
        <f t="shared" si="0"/>
        <v>5.7686505621819428E-2</v>
      </c>
      <c r="H22" s="130"/>
      <c r="I22" s="131"/>
    </row>
    <row r="23" spans="3:9" ht="17.850000000000001" customHeight="1">
      <c r="C23" s="128">
        <v>2009</v>
      </c>
      <c r="D23" s="130">
        <f t="shared" si="0"/>
        <v>2.1580576410234364E-2</v>
      </c>
      <c r="E23" s="130">
        <f t="shared" si="0"/>
        <v>3.9823458188493532E-2</v>
      </c>
      <c r="F23" s="130">
        <f t="shared" si="0"/>
        <v>3.2614017698269437E-2</v>
      </c>
      <c r="G23" s="130">
        <f t="shared" si="0"/>
        <v>5.5472092802129724E-2</v>
      </c>
      <c r="H23" s="130"/>
      <c r="I23" s="131"/>
    </row>
    <row r="24" spans="3:9" ht="17.850000000000001" customHeight="1">
      <c r="C24" s="128">
        <v>2010</v>
      </c>
      <c r="D24" s="130">
        <f t="shared" si="0"/>
        <v>3.853815025265761E-2</v>
      </c>
      <c r="E24" s="130">
        <f t="shared" si="0"/>
        <v>4.6779803625491168E-2</v>
      </c>
      <c r="F24" s="130">
        <f t="shared" si="0"/>
        <v>3.6094277651848028E-2</v>
      </c>
      <c r="G24" s="130">
        <f t="shared" si="0"/>
        <v>5.597996468595734E-2</v>
      </c>
      <c r="H24" s="130"/>
      <c r="I24" s="131"/>
    </row>
    <row r="25" spans="3:9" ht="17.850000000000001" customHeight="1">
      <c r="C25" s="128">
        <v>2011</v>
      </c>
      <c r="D25" s="130">
        <f t="shared" si="0"/>
        <v>2.8265126890230308E-2</v>
      </c>
      <c r="E25" s="130">
        <f t="shared" si="0"/>
        <v>9.8248887613030522E-3</v>
      </c>
      <c r="F25" s="130">
        <f t="shared" si="0"/>
        <v>2.8597260824431592E-2</v>
      </c>
      <c r="G25" s="130">
        <f t="shared" si="0"/>
        <v>2.5499496664334709E-2</v>
      </c>
      <c r="H25" s="130"/>
      <c r="I25" s="131"/>
    </row>
    <row r="26" spans="3:9" ht="17.850000000000001" customHeight="1">
      <c r="C26" s="128">
        <v>2012</v>
      </c>
      <c r="D26" s="130">
        <f t="shared" si="0"/>
        <v>-1.4902515167579566E-2</v>
      </c>
      <c r="E26" s="130">
        <f t="shared" si="0"/>
        <v>-1.2209595690396369E-2</v>
      </c>
      <c r="F26" s="130">
        <f t="shared" si="0"/>
        <v>2.3819600438411026E-2</v>
      </c>
      <c r="G26" s="130">
        <f t="shared" si="0"/>
        <v>4.1511725606661942E-2</v>
      </c>
      <c r="H26" s="130"/>
      <c r="I26" s="131"/>
    </row>
    <row r="27" spans="3:9" ht="17.850000000000001" customHeight="1">
      <c r="C27" s="128">
        <v>2013</v>
      </c>
      <c r="D27" s="130">
        <f t="shared" si="0"/>
        <v>2.0629036115760169E-3</v>
      </c>
      <c r="E27" s="130">
        <f t="shared" si="0"/>
        <v>2.4944061126259909E-2</v>
      </c>
      <c r="F27" s="130">
        <f t="shared" si="0"/>
        <v>1.2485955949377736E-2</v>
      </c>
      <c r="G27" s="130">
        <f t="shared" si="0"/>
        <v>3.4881027500659023E-2</v>
      </c>
      <c r="H27" s="130"/>
      <c r="I27" s="131"/>
    </row>
    <row r="28" spans="3:9" ht="17.850000000000001" customHeight="1">
      <c r="C28" s="128">
        <v>2014</v>
      </c>
      <c r="D28" s="130">
        <f t="shared" si="0"/>
        <v>-8.6622708874104504E-3</v>
      </c>
      <c r="E28" s="130">
        <f t="shared" si="0"/>
        <v>7.6513779499931545E-4</v>
      </c>
      <c r="F28" s="130">
        <f t="shared" si="0"/>
        <v>-6.2288011389808329E-3</v>
      </c>
      <c r="G28" s="130">
        <f t="shared" si="0"/>
        <v>1.469544009138346E-2</v>
      </c>
      <c r="H28" s="130"/>
      <c r="I28" s="131"/>
    </row>
    <row r="29" spans="3:9" ht="17.850000000000001" customHeight="1">
      <c r="C29" s="128">
        <v>2015</v>
      </c>
      <c r="D29" s="130">
        <f t="shared" si="0"/>
        <v>-1.3071829855537676E-2</v>
      </c>
      <c r="E29" s="130">
        <f t="shared" si="0"/>
        <v>2.4290333667678965E-2</v>
      </c>
      <c r="F29" s="130">
        <f t="shared" si="0"/>
        <v>-8.5432270433692947E-3</v>
      </c>
      <c r="G29" s="130">
        <f t="shared" si="0"/>
        <v>2.1495725195484816E-2</v>
      </c>
      <c r="H29" s="130"/>
      <c r="I29" s="131"/>
    </row>
    <row r="30" spans="3:9" ht="17.850000000000001" customHeight="1">
      <c r="C30" s="128">
        <v>2016</v>
      </c>
      <c r="D30" s="130">
        <f t="shared" si="0"/>
        <v>-1.0754546286225408E-2</v>
      </c>
      <c r="E30" s="130">
        <f t="shared" si="0"/>
        <v>-6.3206190508799942E-3</v>
      </c>
      <c r="F30" s="130">
        <f t="shared" si="0"/>
        <v>-5.0787309547588588E-3</v>
      </c>
      <c r="G30" s="130">
        <f t="shared" si="0"/>
        <v>-7.8707909511968044E-3</v>
      </c>
      <c r="H30" s="130"/>
      <c r="I30" s="131"/>
    </row>
    <row r="31" spans="3:9" ht="17.850000000000001" customHeight="1">
      <c r="C31" s="128">
        <v>2017</v>
      </c>
      <c r="D31" s="130">
        <f t="shared" si="0"/>
        <v>-2.9901663601147321E-3</v>
      </c>
      <c r="E31" s="130">
        <f t="shared" si="0"/>
        <v>-1.2521794262165042E-2</v>
      </c>
      <c r="F31" s="130">
        <f t="shared" si="0"/>
        <v>-7.3686458778288166E-4</v>
      </c>
      <c r="G31" s="130">
        <f t="shared" si="0"/>
        <v>-1.0432537508349715E-2</v>
      </c>
      <c r="H31" s="130"/>
      <c r="I31" s="131"/>
    </row>
    <row r="32" spans="3:9" ht="17.850000000000001" customHeight="1">
      <c r="C32" s="128">
        <v>2018</v>
      </c>
      <c r="D32" s="130">
        <f t="shared" si="0"/>
        <v>-2.9682153605145034E-3</v>
      </c>
      <c r="E32" s="130">
        <f t="shared" si="0"/>
        <v>-8.9887640449438644E-3</v>
      </c>
      <c r="F32" s="130">
        <f t="shared" si="0"/>
        <v>1.7954280706629078E-3</v>
      </c>
      <c r="G32" s="130">
        <f t="shared" si="0"/>
        <v>-5.4912133002646968E-3</v>
      </c>
      <c r="H32" s="130"/>
      <c r="I32" s="131"/>
    </row>
    <row r="33" spans="2:9" ht="17.850000000000001" customHeight="1">
      <c r="C33" s="128">
        <v>2019</v>
      </c>
      <c r="D33" s="130">
        <f t="shared" si="0"/>
        <v>2.2989076632304206E-2</v>
      </c>
      <c r="E33" s="130">
        <f t="shared" si="0"/>
        <v>3.2468367989852975E-2</v>
      </c>
      <c r="F33" s="130">
        <f t="shared" si="0"/>
        <v>2.6840804238133842E-2</v>
      </c>
      <c r="G33" s="130">
        <f t="shared" si="0"/>
        <v>2.6504008962134007E-2</v>
      </c>
      <c r="H33" s="130"/>
      <c r="I33" s="131"/>
    </row>
    <row r="34" spans="2:9" ht="22.7" customHeight="1">
      <c r="C34" s="145" t="s">
        <v>183</v>
      </c>
      <c r="D34" s="147">
        <f>D19/D41-1</f>
        <v>3.1378285432495989E-2</v>
      </c>
      <c r="E34" s="147">
        <f>E19/E41-1</f>
        <v>0.13981608566911907</v>
      </c>
      <c r="F34" s="147">
        <f>F19/F41-1</f>
        <v>3.0673898898764929E-2</v>
      </c>
      <c r="G34" s="147">
        <f>G19/G41-1</f>
        <v>0.13647491175826665</v>
      </c>
      <c r="H34" s="130"/>
      <c r="I34" s="131"/>
    </row>
    <row r="35" spans="2:9" ht="7.5" customHeight="1"/>
    <row r="36" spans="2:9" ht="3.4" customHeight="1">
      <c r="C36" s="180"/>
      <c r="D36" s="180"/>
      <c r="E36" s="180"/>
      <c r="F36" s="180"/>
      <c r="G36" s="180"/>
    </row>
    <row r="37" spans="2:9" ht="23.85" customHeight="1">
      <c r="C37" s="2" t="s">
        <v>174</v>
      </c>
      <c r="D37" s="2"/>
      <c r="E37" s="2"/>
      <c r="F37" s="2"/>
      <c r="G37" s="2"/>
    </row>
    <row r="38" spans="2:9" ht="23.85" customHeight="1">
      <c r="C38" s="2" t="s">
        <v>184</v>
      </c>
      <c r="D38" s="2"/>
      <c r="E38" s="2"/>
      <c r="F38" s="2"/>
      <c r="G38" s="2"/>
    </row>
    <row r="39" spans="2:9" ht="35.65" customHeight="1">
      <c r="B39" s="230"/>
      <c r="C39" s="230"/>
      <c r="D39" s="232" t="s">
        <v>167</v>
      </c>
      <c r="E39" s="232"/>
      <c r="F39" s="232" t="s">
        <v>168</v>
      </c>
      <c r="G39" s="232"/>
      <c r="H39" s="230"/>
      <c r="I39" s="230"/>
    </row>
    <row r="40" spans="2:9" ht="30">
      <c r="B40" s="230"/>
      <c r="C40" s="230"/>
      <c r="D40" s="233" t="s">
        <v>29</v>
      </c>
      <c r="E40" s="233" t="s">
        <v>30</v>
      </c>
      <c r="F40" s="233" t="s">
        <v>29</v>
      </c>
      <c r="G40" s="233" t="s">
        <v>30</v>
      </c>
      <c r="H40" s="230"/>
      <c r="I40" s="230"/>
    </row>
    <row r="41" spans="2:9" ht="21.4" customHeight="1">
      <c r="B41" s="230"/>
      <c r="C41" s="234">
        <v>43556</v>
      </c>
      <c r="D41" s="235">
        <v>984.97</v>
      </c>
      <c r="E41" s="235">
        <v>1418.06</v>
      </c>
      <c r="F41" s="235">
        <v>957.24</v>
      </c>
      <c r="G41" s="235">
        <v>1295.6600000000001</v>
      </c>
      <c r="H41" s="230"/>
      <c r="I41" s="230"/>
    </row>
    <row r="42" spans="2:9" ht="19.7" customHeight="1">
      <c r="B42" s="230"/>
      <c r="C42" s="230"/>
      <c r="D42" s="230"/>
      <c r="E42" s="230"/>
      <c r="F42" s="230"/>
      <c r="G42" s="230"/>
      <c r="H42" s="230"/>
      <c r="I42" s="230"/>
    </row>
    <row r="43" spans="2:9">
      <c r="B43" s="230"/>
      <c r="C43" s="230"/>
      <c r="D43" s="230"/>
      <c r="E43" s="230"/>
      <c r="F43" s="230"/>
      <c r="G43" s="230"/>
      <c r="H43" s="230"/>
      <c r="I43" s="230"/>
    </row>
    <row r="44" spans="2:9">
      <c r="B44" s="230"/>
      <c r="C44" s="230"/>
      <c r="D44" s="230"/>
      <c r="E44" s="230"/>
      <c r="F44" s="230"/>
      <c r="G44" s="230"/>
      <c r="H44" s="230"/>
      <c r="I44" s="230"/>
    </row>
    <row r="45" spans="2:9">
      <c r="B45" s="230"/>
      <c r="C45" s="230"/>
      <c r="D45" s="230"/>
      <c r="E45" s="230"/>
      <c r="F45" s="230"/>
      <c r="G45" s="230"/>
      <c r="H45" s="230"/>
      <c r="I45" s="230"/>
    </row>
    <row r="46" spans="2:9">
      <c r="B46" s="230"/>
      <c r="C46" s="230"/>
      <c r="D46" s="230"/>
      <c r="E46" s="230"/>
      <c r="F46" s="230"/>
      <c r="G46" s="230"/>
      <c r="H46" s="230"/>
      <c r="I46" s="230"/>
    </row>
    <row r="47" spans="2:9">
      <c r="C47" s="242"/>
      <c r="D47" s="242"/>
      <c r="E47" s="242"/>
      <c r="F47" s="242"/>
      <c r="G47" s="242"/>
      <c r="H47" s="242"/>
      <c r="I47" s="242"/>
    </row>
    <row r="48" spans="2:9">
      <c r="C48" s="242"/>
      <c r="D48" s="242"/>
      <c r="E48" s="242"/>
      <c r="F48" s="242"/>
      <c r="G48" s="242"/>
      <c r="H48" s="242"/>
      <c r="I48" s="242"/>
    </row>
  </sheetData>
  <mergeCells count="1">
    <mergeCell ref="C4:C5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Y140"/>
  <sheetViews>
    <sheetView showGridLines="0" showOutlineSymbols="0" zoomScaleNormal="100" workbookViewId="0">
      <selection activeCell="J5" sqref="J5"/>
    </sheetView>
  </sheetViews>
  <sheetFormatPr baseColWidth="10" defaultColWidth="11.42578125" defaultRowHeight="15.75"/>
  <cols>
    <col min="1" max="1" width="8" style="246" customWidth="1"/>
    <col min="2" max="2" width="24.7109375" style="35" customWidth="1"/>
    <col min="3" max="8" width="18.7109375" style="35" customWidth="1"/>
    <col min="9" max="10" width="11.42578125" style="27"/>
    <col min="11" max="11" width="34.85546875" style="27" customWidth="1"/>
    <col min="12" max="16384" width="11.42578125" style="27"/>
  </cols>
  <sheetData>
    <row r="1" spans="1:233" s="19" customFormat="1" ht="15.75" customHeight="1">
      <c r="A1" s="245"/>
      <c r="B1" s="17"/>
      <c r="C1" s="17"/>
      <c r="D1" s="18"/>
      <c r="E1" s="17"/>
      <c r="F1" s="17"/>
      <c r="G1" s="17"/>
      <c r="H1" s="17"/>
    </row>
    <row r="2" spans="1:233" s="19" customFormat="1">
      <c r="A2" s="245"/>
      <c r="B2" s="17"/>
      <c r="C2" s="17"/>
      <c r="D2" s="18"/>
      <c r="E2" s="17"/>
      <c r="F2" s="17"/>
      <c r="G2" s="17"/>
      <c r="H2" s="17"/>
    </row>
    <row r="3" spans="1:233" s="19" customFormat="1" ht="18.75">
      <c r="A3" s="261"/>
      <c r="B3" s="251" t="s">
        <v>47</v>
      </c>
      <c r="C3" s="20"/>
      <c r="D3" s="21"/>
      <c r="E3" s="20"/>
      <c r="F3" s="20"/>
      <c r="G3" s="20"/>
      <c r="H3" s="20"/>
    </row>
    <row r="4" spans="1:233" s="19" customFormat="1">
      <c r="A4" s="245"/>
      <c r="B4" s="22"/>
      <c r="C4" s="20"/>
      <c r="D4" s="21"/>
      <c r="E4" s="20"/>
      <c r="F4" s="20"/>
      <c r="G4" s="20"/>
      <c r="H4" s="20"/>
    </row>
    <row r="5" spans="1:233" s="19" customFormat="1" ht="18.75">
      <c r="A5" s="260"/>
      <c r="B5" s="262" t="s">
        <v>185</v>
      </c>
      <c r="C5" s="20"/>
      <c r="D5" s="21"/>
      <c r="E5" s="20"/>
      <c r="F5" s="20"/>
      <c r="G5" s="20"/>
      <c r="H5" s="20"/>
      <c r="J5" s="250"/>
    </row>
    <row r="6" spans="1:233" ht="9" customHeight="1">
      <c r="B6" s="23"/>
      <c r="C6" s="24"/>
      <c r="D6" s="25"/>
      <c r="E6" s="24"/>
      <c r="F6" s="24"/>
      <c r="G6" s="24"/>
      <c r="H6" s="24"/>
      <c r="I6" s="26"/>
      <c r="J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</row>
    <row r="7" spans="1:233" ht="18.75" customHeight="1">
      <c r="A7" s="411" t="s">
        <v>186</v>
      </c>
      <c r="B7" s="413" t="s">
        <v>48</v>
      </c>
      <c r="C7" s="252" t="s">
        <v>49</v>
      </c>
      <c r="D7" s="253"/>
      <c r="E7" s="252" t="s">
        <v>50</v>
      </c>
      <c r="F7" s="252"/>
      <c r="G7" s="252" t="s">
        <v>51</v>
      </c>
      <c r="H7" s="25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</row>
    <row r="8" spans="1:233" ht="24" customHeight="1">
      <c r="A8" s="412"/>
      <c r="B8" s="414"/>
      <c r="C8" s="254" t="s">
        <v>7</v>
      </c>
      <c r="D8" s="255" t="s">
        <v>52</v>
      </c>
      <c r="E8" s="254" t="s">
        <v>7</v>
      </c>
      <c r="F8" s="255" t="s">
        <v>52</v>
      </c>
      <c r="G8" s="254" t="s">
        <v>7</v>
      </c>
      <c r="H8" s="255" t="s">
        <v>52</v>
      </c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6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6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</row>
    <row r="9" spans="1:233" ht="24" hidden="1" customHeight="1">
      <c r="A9" s="280"/>
      <c r="B9" s="281"/>
      <c r="C9" s="282"/>
      <c r="D9" s="283"/>
      <c r="E9" s="282"/>
      <c r="F9" s="283"/>
      <c r="G9" s="282"/>
      <c r="H9" s="283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BZ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K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</row>
    <row r="10" spans="1:233" s="31" customFormat="1" ht="18" customHeight="1">
      <c r="A10" s="256"/>
      <c r="B10" s="263" t="s">
        <v>53</v>
      </c>
      <c r="C10" s="264">
        <v>207319</v>
      </c>
      <c r="D10" s="265">
        <v>910.08137295665233</v>
      </c>
      <c r="E10" s="264">
        <v>900900</v>
      </c>
      <c r="F10" s="265">
        <v>1047.0079079365082</v>
      </c>
      <c r="G10" s="264">
        <v>390949</v>
      </c>
      <c r="H10" s="265">
        <v>674.20287607846569</v>
      </c>
      <c r="I10" s="2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30"/>
      <c r="FF10" s="30"/>
      <c r="FG10" s="30"/>
      <c r="FH10" s="30"/>
      <c r="FI10" s="30"/>
      <c r="FJ10" s="30"/>
      <c r="FK10" s="30"/>
      <c r="FL10" s="30"/>
      <c r="FM10" s="30"/>
      <c r="FN10" s="30"/>
      <c r="FO10" s="30"/>
      <c r="FP10" s="30"/>
      <c r="FQ10" s="30"/>
      <c r="FR10" s="30"/>
      <c r="FS10" s="30"/>
      <c r="FT10" s="30"/>
      <c r="FU10" s="30"/>
      <c r="FV10" s="30"/>
      <c r="FW10" s="30"/>
      <c r="FX10" s="30"/>
      <c r="FY10" s="30"/>
      <c r="FZ10" s="30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0"/>
      <c r="HF10" s="30"/>
      <c r="HG10" s="30"/>
      <c r="HH10" s="30"/>
      <c r="HI10" s="30"/>
      <c r="HJ10" s="30"/>
      <c r="HK10" s="30"/>
      <c r="HL10" s="30"/>
      <c r="HM10" s="30"/>
      <c r="HN10" s="30"/>
      <c r="HO10" s="30"/>
      <c r="HP10" s="30"/>
      <c r="HQ10" s="30"/>
      <c r="HR10" s="30"/>
      <c r="HS10" s="30"/>
      <c r="HT10" s="30"/>
      <c r="HU10" s="30"/>
      <c r="HV10" s="30"/>
      <c r="HW10" s="30"/>
      <c r="HX10" s="30"/>
      <c r="HY10" s="30"/>
    </row>
    <row r="11" spans="1:233" s="33" customFormat="1" ht="18" customHeight="1">
      <c r="A11" s="256">
        <v>4</v>
      </c>
      <c r="B11" s="257" t="s">
        <v>54</v>
      </c>
      <c r="C11" s="258">
        <v>9831</v>
      </c>
      <c r="D11" s="259">
        <v>895.16065303631376</v>
      </c>
      <c r="E11" s="258">
        <v>63720</v>
      </c>
      <c r="F11" s="259">
        <v>939.28325753295667</v>
      </c>
      <c r="G11" s="258">
        <v>28221</v>
      </c>
      <c r="H11" s="259">
        <v>611.56536976010773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</row>
    <row r="12" spans="1:233" s="33" customFormat="1" ht="18" customHeight="1">
      <c r="A12" s="256">
        <v>11</v>
      </c>
      <c r="B12" s="257" t="s">
        <v>55</v>
      </c>
      <c r="C12" s="258">
        <v>38646</v>
      </c>
      <c r="D12" s="259">
        <v>996.24932024012821</v>
      </c>
      <c r="E12" s="258">
        <v>114713</v>
      </c>
      <c r="F12" s="259">
        <v>1195.7723804625455</v>
      </c>
      <c r="G12" s="258">
        <v>56041</v>
      </c>
      <c r="H12" s="259">
        <v>753.87333148944515</v>
      </c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</row>
    <row r="13" spans="1:233" s="33" customFormat="1" ht="18" customHeight="1">
      <c r="A13" s="256">
        <v>14</v>
      </c>
      <c r="B13" s="257" t="s">
        <v>56</v>
      </c>
      <c r="C13" s="258">
        <v>15504</v>
      </c>
      <c r="D13" s="259">
        <v>846.83542892156868</v>
      </c>
      <c r="E13" s="258">
        <v>105068</v>
      </c>
      <c r="F13" s="259">
        <v>954.57272918490878</v>
      </c>
      <c r="G13" s="258">
        <v>43460</v>
      </c>
      <c r="H13" s="259">
        <v>623.64016129774507</v>
      </c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</row>
    <row r="14" spans="1:233" s="33" customFormat="1" ht="18" customHeight="1">
      <c r="A14" s="256">
        <v>18</v>
      </c>
      <c r="B14" s="257" t="s">
        <v>57</v>
      </c>
      <c r="C14" s="258">
        <v>22059</v>
      </c>
      <c r="D14" s="259">
        <v>903.52485198785075</v>
      </c>
      <c r="E14" s="258">
        <v>111940</v>
      </c>
      <c r="F14" s="259">
        <v>978.26357861354279</v>
      </c>
      <c r="G14" s="258">
        <v>45430</v>
      </c>
      <c r="H14" s="259">
        <v>613.61544970283956</v>
      </c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</row>
    <row r="15" spans="1:233" s="33" customFormat="1" ht="18" customHeight="1">
      <c r="A15" s="256">
        <v>21</v>
      </c>
      <c r="B15" s="257" t="s">
        <v>58</v>
      </c>
      <c r="C15" s="258">
        <v>11619</v>
      </c>
      <c r="D15" s="259">
        <v>858.85739220242704</v>
      </c>
      <c r="E15" s="258">
        <v>56377</v>
      </c>
      <c r="F15" s="259">
        <v>1083.7792289408801</v>
      </c>
      <c r="G15" s="258">
        <v>24992</v>
      </c>
      <c r="H15" s="259">
        <v>694.52484875160053</v>
      </c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</row>
    <row r="16" spans="1:233" s="33" customFormat="1" ht="18" customHeight="1">
      <c r="A16" s="256">
        <v>23</v>
      </c>
      <c r="B16" s="257" t="s">
        <v>59</v>
      </c>
      <c r="C16" s="258">
        <v>21407</v>
      </c>
      <c r="D16" s="259">
        <v>837.44054561592009</v>
      </c>
      <c r="E16" s="258">
        <v>77469</v>
      </c>
      <c r="F16" s="259">
        <v>949.84889504188766</v>
      </c>
      <c r="G16" s="258">
        <v>36681</v>
      </c>
      <c r="H16" s="259">
        <v>650.67188517215993</v>
      </c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</row>
    <row r="17" spans="1:233" s="33" customFormat="1" ht="18" customHeight="1">
      <c r="A17" s="256">
        <v>29</v>
      </c>
      <c r="B17" s="257" t="s">
        <v>60</v>
      </c>
      <c r="C17" s="258">
        <v>31097</v>
      </c>
      <c r="D17" s="259">
        <v>958.99007910730927</v>
      </c>
      <c r="E17" s="258">
        <v>158812</v>
      </c>
      <c r="F17" s="259">
        <v>1060.3741093872</v>
      </c>
      <c r="G17" s="258">
        <v>65668</v>
      </c>
      <c r="H17" s="259">
        <v>672.35939727112134</v>
      </c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</row>
    <row r="18" spans="1:233" s="33" customFormat="1" ht="18" customHeight="1">
      <c r="A18" s="256">
        <v>41</v>
      </c>
      <c r="B18" s="257" t="s">
        <v>61</v>
      </c>
      <c r="C18" s="258">
        <v>57156</v>
      </c>
      <c r="D18" s="259">
        <v>885.08161977745124</v>
      </c>
      <c r="E18" s="258">
        <v>212801</v>
      </c>
      <c r="F18" s="259">
        <v>1096.5248603624982</v>
      </c>
      <c r="G18" s="258">
        <v>90456</v>
      </c>
      <c r="H18" s="259">
        <v>704.37372755814977</v>
      </c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</row>
    <row r="19" spans="1:233" s="33" customFormat="1" ht="18" hidden="1" customHeight="1">
      <c r="A19" s="256"/>
      <c r="B19" s="257"/>
      <c r="C19" s="258"/>
      <c r="D19" s="259"/>
      <c r="E19" s="258"/>
      <c r="F19" s="259"/>
      <c r="G19" s="258"/>
      <c r="H19" s="259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</row>
    <row r="20" spans="1:233" s="31" customFormat="1" ht="18" customHeight="1">
      <c r="A20" s="256"/>
      <c r="B20" s="263" t="s">
        <v>62</v>
      </c>
      <c r="C20" s="264">
        <v>22804</v>
      </c>
      <c r="D20" s="265">
        <v>1053.296415541133</v>
      </c>
      <c r="E20" s="264">
        <v>196106</v>
      </c>
      <c r="F20" s="265">
        <v>1214.4448684894905</v>
      </c>
      <c r="G20" s="264">
        <v>74261</v>
      </c>
      <c r="H20" s="265">
        <v>758.77996296844924</v>
      </c>
      <c r="I20" s="28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9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9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9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</row>
    <row r="21" spans="1:233" s="33" customFormat="1" ht="18" customHeight="1">
      <c r="A21" s="256">
        <v>22</v>
      </c>
      <c r="B21" s="257" t="s">
        <v>63</v>
      </c>
      <c r="C21" s="258">
        <v>5490</v>
      </c>
      <c r="D21" s="259">
        <v>944.21444626593802</v>
      </c>
      <c r="E21" s="258">
        <v>32626</v>
      </c>
      <c r="F21" s="259">
        <v>1103.9525449028383</v>
      </c>
      <c r="G21" s="258">
        <v>13288</v>
      </c>
      <c r="H21" s="259">
        <v>711.34644566526208</v>
      </c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</row>
    <row r="22" spans="1:233" s="33" customFormat="1" ht="18" customHeight="1">
      <c r="A22" s="256">
        <v>40</v>
      </c>
      <c r="B22" s="257" t="s">
        <v>64</v>
      </c>
      <c r="C22" s="258">
        <v>3213</v>
      </c>
      <c r="D22" s="259">
        <v>955.28090880796753</v>
      </c>
      <c r="E22" s="258">
        <v>22840</v>
      </c>
      <c r="F22" s="259">
        <v>1099.6599693520138</v>
      </c>
      <c r="G22" s="258">
        <v>8596</v>
      </c>
      <c r="H22" s="259">
        <v>683.80541647277812</v>
      </c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</row>
    <row r="23" spans="1:233" s="33" customFormat="1" ht="18" customHeight="1">
      <c r="A23" s="256">
        <v>50</v>
      </c>
      <c r="B23" s="257" t="s">
        <v>65</v>
      </c>
      <c r="C23" s="258">
        <v>14101</v>
      </c>
      <c r="D23" s="259">
        <v>1118.0991837458337</v>
      </c>
      <c r="E23" s="258">
        <v>140640</v>
      </c>
      <c r="F23" s="259">
        <v>1258.7182590301479</v>
      </c>
      <c r="G23" s="258">
        <v>52377</v>
      </c>
      <c r="H23" s="259">
        <v>783.11846612062538</v>
      </c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</row>
    <row r="24" spans="1:233" s="33" customFormat="1" ht="18" hidden="1" customHeight="1">
      <c r="A24" s="256"/>
      <c r="B24" s="257"/>
      <c r="C24" s="258"/>
      <c r="D24" s="259"/>
      <c r="E24" s="258"/>
      <c r="F24" s="259"/>
      <c r="G24" s="258"/>
      <c r="H24" s="259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</row>
    <row r="25" spans="1:233" s="31" customFormat="1" ht="18" customHeight="1">
      <c r="A25" s="256">
        <v>33</v>
      </c>
      <c r="B25" s="263" t="s">
        <v>66</v>
      </c>
      <c r="C25" s="264">
        <v>28585</v>
      </c>
      <c r="D25" s="265">
        <v>1132.1808749344063</v>
      </c>
      <c r="E25" s="264">
        <v>180793</v>
      </c>
      <c r="F25" s="265">
        <v>1399.5871404866339</v>
      </c>
      <c r="G25" s="264">
        <v>80679</v>
      </c>
      <c r="H25" s="265">
        <v>826.43467482244444</v>
      </c>
      <c r="I25" s="28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9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</row>
    <row r="26" spans="1:233" s="31" customFormat="1" ht="18" hidden="1" customHeight="1">
      <c r="A26" s="256"/>
      <c r="B26" s="263"/>
      <c r="C26" s="264"/>
      <c r="D26" s="265"/>
      <c r="E26" s="264"/>
      <c r="F26" s="265"/>
      <c r="G26" s="264"/>
      <c r="H26" s="265"/>
      <c r="I26" s="28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9"/>
      <c r="DG26" s="29"/>
      <c r="DH26" s="29"/>
      <c r="DI26" s="29"/>
      <c r="DJ26" s="29"/>
      <c r="DK26" s="29"/>
      <c r="DL26" s="29"/>
      <c r="DM26" s="29"/>
      <c r="DN26" s="29"/>
      <c r="DO26" s="29"/>
      <c r="DP26" s="29"/>
      <c r="DQ26" s="29"/>
      <c r="DR26" s="29"/>
      <c r="DS26" s="29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9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</row>
    <row r="27" spans="1:233" s="31" customFormat="1" ht="18" customHeight="1">
      <c r="A27" s="256">
        <v>7</v>
      </c>
      <c r="B27" s="263" t="s">
        <v>67</v>
      </c>
      <c r="C27" s="264">
        <v>17158</v>
      </c>
      <c r="D27" s="265">
        <v>909.73529140925507</v>
      </c>
      <c r="E27" s="264">
        <v>126494</v>
      </c>
      <c r="F27" s="265">
        <v>1069.1659431277371</v>
      </c>
      <c r="G27" s="264">
        <v>44510</v>
      </c>
      <c r="H27" s="265">
        <v>651.17950909907881</v>
      </c>
      <c r="I27" s="28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9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29"/>
      <c r="FA27" s="29"/>
      <c r="FB27" s="29"/>
      <c r="FC27" s="29"/>
      <c r="FD27" s="29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</row>
    <row r="28" spans="1:233" s="31" customFormat="1" ht="18" hidden="1" customHeight="1">
      <c r="A28" s="256"/>
      <c r="B28" s="263"/>
      <c r="C28" s="264"/>
      <c r="D28" s="265"/>
      <c r="E28" s="264"/>
      <c r="F28" s="265"/>
      <c r="G28" s="264"/>
      <c r="H28" s="265"/>
      <c r="I28" s="28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9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9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9"/>
      <c r="EU28" s="29"/>
      <c r="EV28" s="29"/>
      <c r="EW28" s="29"/>
      <c r="EX28" s="29"/>
      <c r="EY28" s="29"/>
      <c r="EZ28" s="29"/>
      <c r="FA28" s="29"/>
      <c r="FB28" s="29"/>
      <c r="FC28" s="29"/>
      <c r="FD28" s="29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</row>
    <row r="29" spans="1:233" s="31" customFormat="1" ht="18" customHeight="1">
      <c r="A29" s="256"/>
      <c r="B29" s="263" t="s">
        <v>68</v>
      </c>
      <c r="C29" s="264">
        <v>45282</v>
      </c>
      <c r="D29" s="265">
        <v>925.11804756857032</v>
      </c>
      <c r="E29" s="264">
        <v>186003</v>
      </c>
      <c r="F29" s="265">
        <v>1081.0890821653416</v>
      </c>
      <c r="G29" s="264">
        <v>80986</v>
      </c>
      <c r="H29" s="265">
        <v>688.55709591781306</v>
      </c>
      <c r="I29" s="2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</row>
    <row r="30" spans="1:233" s="33" customFormat="1" ht="18" customHeight="1">
      <c r="A30" s="256">
        <v>35</v>
      </c>
      <c r="B30" s="257" t="s">
        <v>69</v>
      </c>
      <c r="C30" s="258">
        <v>25182</v>
      </c>
      <c r="D30" s="259">
        <v>959.91439639424982</v>
      </c>
      <c r="E30" s="258">
        <v>96214</v>
      </c>
      <c r="F30" s="259">
        <v>1096.1627551084041</v>
      </c>
      <c r="G30" s="258">
        <v>41685</v>
      </c>
      <c r="H30" s="259">
        <v>692.75968453880296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</row>
    <row r="31" spans="1:233" s="33" customFormat="1" ht="18" customHeight="1">
      <c r="A31" s="256">
        <v>38</v>
      </c>
      <c r="B31" s="257" t="s">
        <v>70</v>
      </c>
      <c r="C31" s="258">
        <v>20100</v>
      </c>
      <c r="D31" s="259">
        <v>881.52393532338317</v>
      </c>
      <c r="E31" s="258">
        <v>89789</v>
      </c>
      <c r="F31" s="259">
        <v>1064.9367876911426</v>
      </c>
      <c r="G31" s="258">
        <v>39301</v>
      </c>
      <c r="H31" s="259">
        <v>684.09957812778293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</row>
    <row r="32" spans="1:233" s="33" customFormat="1" ht="18" hidden="1" customHeight="1">
      <c r="A32" s="256"/>
      <c r="B32" s="257"/>
      <c r="C32" s="258"/>
      <c r="D32" s="259"/>
      <c r="E32" s="258"/>
      <c r="F32" s="259"/>
      <c r="G32" s="258"/>
      <c r="H32" s="259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</row>
    <row r="33" spans="1:233" s="31" customFormat="1" ht="18" customHeight="1">
      <c r="A33" s="256">
        <v>39</v>
      </c>
      <c r="B33" s="263" t="s">
        <v>71</v>
      </c>
      <c r="C33" s="264">
        <v>13239</v>
      </c>
      <c r="D33" s="265">
        <v>1032.1543764634791</v>
      </c>
      <c r="E33" s="264">
        <v>86905</v>
      </c>
      <c r="F33" s="265">
        <v>1235.1896404119439</v>
      </c>
      <c r="G33" s="264">
        <v>35420</v>
      </c>
      <c r="H33" s="265">
        <v>757.71888650479946</v>
      </c>
      <c r="I33" s="28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</row>
    <row r="34" spans="1:233" s="31" customFormat="1" ht="18" hidden="1" customHeight="1">
      <c r="A34" s="256"/>
      <c r="B34" s="263"/>
      <c r="C34" s="264"/>
      <c r="D34" s="265"/>
      <c r="E34" s="264"/>
      <c r="F34" s="265"/>
      <c r="G34" s="264"/>
      <c r="H34" s="265"/>
      <c r="I34" s="2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  <c r="EW34" s="29"/>
      <c r="EX34" s="29"/>
      <c r="EY34" s="29"/>
      <c r="EZ34" s="29"/>
      <c r="FA34" s="29"/>
      <c r="FB34" s="29"/>
      <c r="FC34" s="29"/>
      <c r="FD34" s="29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</row>
    <row r="35" spans="1:233" s="31" customFormat="1" ht="18" customHeight="1">
      <c r="A35" s="256"/>
      <c r="B35" s="263" t="s">
        <v>72</v>
      </c>
      <c r="C35" s="264">
        <v>46806</v>
      </c>
      <c r="D35" s="265">
        <v>985.01570396957618</v>
      </c>
      <c r="E35" s="264">
        <v>388123</v>
      </c>
      <c r="F35" s="265">
        <v>1145.8193388436134</v>
      </c>
      <c r="G35" s="264">
        <v>152574</v>
      </c>
      <c r="H35" s="265">
        <v>716.65302384416714</v>
      </c>
      <c r="I35" s="28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</row>
    <row r="36" spans="1:233" s="33" customFormat="1" ht="18" customHeight="1">
      <c r="A36" s="256">
        <v>5</v>
      </c>
      <c r="B36" s="257" t="s">
        <v>73</v>
      </c>
      <c r="C36" s="258">
        <v>2971</v>
      </c>
      <c r="D36" s="259">
        <v>855.24241669471564</v>
      </c>
      <c r="E36" s="258">
        <v>23881</v>
      </c>
      <c r="F36" s="259">
        <v>989.04409237469133</v>
      </c>
      <c r="G36" s="258">
        <v>10048</v>
      </c>
      <c r="H36" s="259">
        <v>672.0527866242038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</row>
    <row r="37" spans="1:233" s="33" customFormat="1" ht="18" customHeight="1">
      <c r="A37" s="256">
        <v>9</v>
      </c>
      <c r="B37" s="257" t="s">
        <v>74</v>
      </c>
      <c r="C37" s="258">
        <v>4843</v>
      </c>
      <c r="D37" s="259">
        <v>1094.4303221143921</v>
      </c>
      <c r="E37" s="258">
        <v>61215</v>
      </c>
      <c r="F37" s="259">
        <v>1220.6212444662256</v>
      </c>
      <c r="G37" s="258">
        <v>20967</v>
      </c>
      <c r="H37" s="259">
        <v>731.85023370057718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</row>
    <row r="38" spans="1:233" s="33" customFormat="1" ht="18" customHeight="1">
      <c r="A38" s="256">
        <v>24</v>
      </c>
      <c r="B38" s="257" t="s">
        <v>75</v>
      </c>
      <c r="C38" s="258">
        <v>13939</v>
      </c>
      <c r="D38" s="259">
        <v>1038.5505940167875</v>
      </c>
      <c r="E38" s="258">
        <v>86129</v>
      </c>
      <c r="F38" s="259">
        <v>1139.8967436055218</v>
      </c>
      <c r="G38" s="258">
        <v>35630</v>
      </c>
      <c r="H38" s="259">
        <v>699.65593404434469</v>
      </c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</row>
    <row r="39" spans="1:233" s="33" customFormat="1" ht="18" customHeight="1">
      <c r="A39" s="256">
        <v>34</v>
      </c>
      <c r="B39" s="257" t="s">
        <v>76</v>
      </c>
      <c r="C39" s="258">
        <v>4110</v>
      </c>
      <c r="D39" s="259">
        <v>965.11172506082721</v>
      </c>
      <c r="E39" s="258">
        <v>25956</v>
      </c>
      <c r="F39" s="259">
        <v>1185.0109847434119</v>
      </c>
      <c r="G39" s="258">
        <v>10578</v>
      </c>
      <c r="H39" s="259">
        <v>743.1799536774439</v>
      </c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</row>
    <row r="40" spans="1:233" s="33" customFormat="1" ht="18" customHeight="1">
      <c r="A40" s="256">
        <v>37</v>
      </c>
      <c r="B40" s="257" t="s">
        <v>77</v>
      </c>
      <c r="C40" s="258">
        <v>5247</v>
      </c>
      <c r="D40" s="259">
        <v>925.34081570421188</v>
      </c>
      <c r="E40" s="258">
        <v>51050</v>
      </c>
      <c r="F40" s="259">
        <v>1057.8601610186092</v>
      </c>
      <c r="G40" s="258">
        <v>20364</v>
      </c>
      <c r="H40" s="259">
        <v>689.60384600274995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</row>
    <row r="41" spans="1:233" s="33" customFormat="1" ht="18" customHeight="1">
      <c r="A41" s="256">
        <v>40</v>
      </c>
      <c r="B41" s="257" t="s">
        <v>78</v>
      </c>
      <c r="C41" s="258">
        <v>2297</v>
      </c>
      <c r="D41" s="259">
        <v>921.36351327818909</v>
      </c>
      <c r="E41" s="258">
        <v>20901</v>
      </c>
      <c r="F41" s="259">
        <v>1085.8623663939525</v>
      </c>
      <c r="G41" s="258">
        <v>8590</v>
      </c>
      <c r="H41" s="259">
        <v>694.04886379511072</v>
      </c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</row>
    <row r="42" spans="1:233" s="33" customFormat="1" ht="18" customHeight="1">
      <c r="A42" s="256">
        <v>42</v>
      </c>
      <c r="B42" s="257" t="s">
        <v>79</v>
      </c>
      <c r="C42" s="258">
        <v>1205</v>
      </c>
      <c r="D42" s="259">
        <v>940.82081327800836</v>
      </c>
      <c r="E42" s="258">
        <v>14869</v>
      </c>
      <c r="F42" s="259">
        <v>1069.0098688546643</v>
      </c>
      <c r="G42" s="258">
        <v>5337</v>
      </c>
      <c r="H42" s="259">
        <v>674.08395540565868</v>
      </c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</row>
    <row r="43" spans="1:233" s="33" customFormat="1" ht="18" customHeight="1">
      <c r="A43" s="256">
        <v>47</v>
      </c>
      <c r="B43" s="257" t="s">
        <v>80</v>
      </c>
      <c r="C43" s="258">
        <v>9667</v>
      </c>
      <c r="D43" s="259">
        <v>978.08116892520945</v>
      </c>
      <c r="E43" s="258">
        <v>73444</v>
      </c>
      <c r="F43" s="259">
        <v>1302.6017874843419</v>
      </c>
      <c r="G43" s="258">
        <v>27838</v>
      </c>
      <c r="H43" s="259">
        <v>799.87330052446305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</row>
    <row r="44" spans="1:233" s="33" customFormat="1" ht="18" customHeight="1">
      <c r="A44" s="256">
        <v>49</v>
      </c>
      <c r="B44" s="257" t="s">
        <v>81</v>
      </c>
      <c r="C44" s="258">
        <v>2527</v>
      </c>
      <c r="D44" s="259">
        <v>894.33829046299979</v>
      </c>
      <c r="E44" s="258">
        <v>30678</v>
      </c>
      <c r="F44" s="259">
        <v>951.17256959384565</v>
      </c>
      <c r="G44" s="258">
        <v>13222</v>
      </c>
      <c r="H44" s="259">
        <v>649.34187414914538</v>
      </c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</row>
    <row r="45" spans="1:233" s="33" customFormat="1" ht="18" hidden="1" customHeight="1">
      <c r="A45" s="256"/>
      <c r="B45" s="257"/>
      <c r="C45" s="258"/>
      <c r="D45" s="259"/>
      <c r="E45" s="258"/>
      <c r="F45" s="259"/>
      <c r="G45" s="258"/>
      <c r="H45" s="259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</row>
    <row r="46" spans="1:233" s="31" customFormat="1" ht="18" customHeight="1">
      <c r="A46" s="256"/>
      <c r="B46" s="263" t="s">
        <v>82</v>
      </c>
      <c r="C46" s="264">
        <v>43941</v>
      </c>
      <c r="D46" s="265">
        <v>905.72687080403284</v>
      </c>
      <c r="E46" s="264">
        <v>216013</v>
      </c>
      <c r="F46" s="265">
        <v>1074.76003573859</v>
      </c>
      <c r="G46" s="264">
        <v>94706</v>
      </c>
      <c r="H46" s="265">
        <v>716.4663559858933</v>
      </c>
      <c r="I46" s="28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9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9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9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9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30"/>
      <c r="FF46" s="30"/>
      <c r="FG46" s="30"/>
      <c r="FH46" s="30"/>
      <c r="FI46" s="30"/>
      <c r="FJ46" s="30"/>
      <c r="FK46" s="30"/>
      <c r="FL46" s="30"/>
      <c r="FM46" s="30"/>
      <c r="FN46" s="30"/>
      <c r="FO46" s="30"/>
      <c r="FP46" s="30"/>
      <c r="FQ46" s="30"/>
      <c r="FR46" s="30"/>
      <c r="FS46" s="30"/>
      <c r="FT46" s="30"/>
      <c r="FU46" s="30"/>
      <c r="FV46" s="30"/>
      <c r="FW46" s="30"/>
      <c r="FX46" s="30"/>
      <c r="FY46" s="30"/>
      <c r="FZ46" s="30"/>
      <c r="GA46" s="30"/>
      <c r="GB46" s="30"/>
      <c r="GC46" s="30"/>
      <c r="GD46" s="30"/>
      <c r="GE46" s="30"/>
      <c r="GF46" s="30"/>
      <c r="GG46" s="30"/>
      <c r="GH46" s="30"/>
      <c r="GI46" s="30"/>
      <c r="GJ46" s="30"/>
      <c r="GK46" s="30"/>
      <c r="GL46" s="30"/>
      <c r="GM46" s="30"/>
      <c r="GN46" s="30"/>
      <c r="GO46" s="30"/>
      <c r="GP46" s="30"/>
      <c r="GQ46" s="30"/>
      <c r="GR46" s="30"/>
      <c r="GS46" s="30"/>
      <c r="GT46" s="30"/>
      <c r="GU46" s="30"/>
      <c r="GV46" s="30"/>
      <c r="GW46" s="30"/>
      <c r="GX46" s="30"/>
      <c r="GY46" s="30"/>
      <c r="GZ46" s="30"/>
      <c r="HA46" s="30"/>
      <c r="HB46" s="30"/>
      <c r="HC46" s="30"/>
      <c r="HD46" s="30"/>
      <c r="HE46" s="30"/>
      <c r="HF46" s="30"/>
      <c r="HG46" s="30"/>
      <c r="HH46" s="30"/>
      <c r="HI46" s="30"/>
      <c r="HJ46" s="30"/>
      <c r="HK46" s="30"/>
      <c r="HL46" s="30"/>
      <c r="HM46" s="30"/>
      <c r="HN46" s="30"/>
      <c r="HO46" s="30"/>
      <c r="HP46" s="30"/>
      <c r="HQ46" s="30"/>
      <c r="HR46" s="30"/>
      <c r="HS46" s="30"/>
      <c r="HT46" s="30"/>
      <c r="HU46" s="30"/>
      <c r="HV46" s="30"/>
      <c r="HW46" s="30"/>
      <c r="HX46" s="30"/>
      <c r="HY46" s="30"/>
    </row>
    <row r="47" spans="1:233" s="33" customFormat="1" ht="18" customHeight="1">
      <c r="A47" s="256">
        <v>2</v>
      </c>
      <c r="B47" s="257" t="s">
        <v>83</v>
      </c>
      <c r="C47" s="258">
        <v>7212</v>
      </c>
      <c r="D47" s="259">
        <v>905.65090404880755</v>
      </c>
      <c r="E47" s="258">
        <v>42661</v>
      </c>
      <c r="F47" s="259">
        <v>1025.009866622911</v>
      </c>
      <c r="G47" s="258">
        <v>18495</v>
      </c>
      <c r="H47" s="259">
        <v>694.70561286834277</v>
      </c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</row>
    <row r="48" spans="1:233" s="33" customFormat="1" ht="18" customHeight="1">
      <c r="A48" s="256">
        <v>13</v>
      </c>
      <c r="B48" s="257" t="s">
        <v>84</v>
      </c>
      <c r="C48" s="258">
        <v>14682</v>
      </c>
      <c r="D48" s="259">
        <v>896.15073150796889</v>
      </c>
      <c r="E48" s="258">
        <v>52223</v>
      </c>
      <c r="F48" s="259">
        <v>1102.0146540796202</v>
      </c>
      <c r="G48" s="258">
        <v>26655</v>
      </c>
      <c r="H48" s="259">
        <v>741.42483248921405</v>
      </c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</row>
    <row r="49" spans="1:233" s="33" customFormat="1" ht="18" customHeight="1">
      <c r="A49" s="256">
        <v>16</v>
      </c>
      <c r="B49" s="257" t="s">
        <v>85</v>
      </c>
      <c r="C49" s="258">
        <v>5976</v>
      </c>
      <c r="D49" s="259">
        <v>851.71154451137875</v>
      </c>
      <c r="E49" s="258">
        <v>24983</v>
      </c>
      <c r="F49" s="259">
        <v>971.79614057559127</v>
      </c>
      <c r="G49" s="258">
        <v>11096</v>
      </c>
      <c r="H49" s="259">
        <v>682.0415924657533</v>
      </c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</row>
    <row r="50" spans="1:233" s="33" customFormat="1" ht="18" customHeight="1">
      <c r="A50" s="256">
        <v>19</v>
      </c>
      <c r="B50" s="257" t="s">
        <v>86</v>
      </c>
      <c r="C50" s="258">
        <v>5682</v>
      </c>
      <c r="D50" s="259">
        <v>998.55319957761355</v>
      </c>
      <c r="E50" s="258">
        <v>24803</v>
      </c>
      <c r="F50" s="259">
        <v>1231.4207418457445</v>
      </c>
      <c r="G50" s="258">
        <v>9268</v>
      </c>
      <c r="H50" s="259">
        <v>767.35305783340527</v>
      </c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</row>
    <row r="51" spans="1:233" s="33" customFormat="1" ht="18" customHeight="1">
      <c r="A51" s="256">
        <v>45</v>
      </c>
      <c r="B51" s="257" t="s">
        <v>87</v>
      </c>
      <c r="C51" s="258">
        <v>10389</v>
      </c>
      <c r="D51" s="259">
        <v>899.61474636634898</v>
      </c>
      <c r="E51" s="258">
        <v>71343</v>
      </c>
      <c r="F51" s="259">
        <v>1066.1504388657611</v>
      </c>
      <c r="G51" s="258">
        <v>29192</v>
      </c>
      <c r="H51" s="259">
        <v>704.39304741024921</v>
      </c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</row>
    <row r="52" spans="1:233" s="33" customFormat="1" ht="18" hidden="1" customHeight="1">
      <c r="A52" s="256"/>
      <c r="B52" s="257"/>
      <c r="C52" s="258"/>
      <c r="D52" s="259"/>
      <c r="E52" s="258"/>
      <c r="F52" s="259"/>
      <c r="G52" s="258"/>
      <c r="H52" s="259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</row>
    <row r="53" spans="1:233" s="31" customFormat="1" ht="18" customHeight="1">
      <c r="A53" s="256"/>
      <c r="B53" s="263" t="s">
        <v>88</v>
      </c>
      <c r="C53" s="264">
        <v>162578</v>
      </c>
      <c r="D53" s="265">
        <v>1078.5493657198392</v>
      </c>
      <c r="E53" s="264">
        <v>1128303</v>
      </c>
      <c r="F53" s="265">
        <v>1180.9159282214093</v>
      </c>
      <c r="G53" s="264">
        <v>389992</v>
      </c>
      <c r="H53" s="265">
        <v>733.15516154177476</v>
      </c>
      <c r="I53" s="28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30"/>
      <c r="FF53" s="30"/>
      <c r="FG53" s="30"/>
      <c r="FH53" s="30"/>
      <c r="FI53" s="30"/>
      <c r="FJ53" s="30"/>
      <c r="FK53" s="30"/>
      <c r="FL53" s="30"/>
      <c r="FM53" s="30"/>
      <c r="FN53" s="30"/>
      <c r="FO53" s="30"/>
      <c r="FP53" s="30"/>
      <c r="FQ53" s="30"/>
      <c r="FR53" s="30"/>
      <c r="FS53" s="30"/>
      <c r="FT53" s="30"/>
      <c r="FU53" s="30"/>
      <c r="FV53" s="30"/>
      <c r="FW53" s="30"/>
      <c r="FX53" s="30"/>
      <c r="FY53" s="30"/>
      <c r="FZ53" s="30"/>
      <c r="GA53" s="30"/>
      <c r="GB53" s="30"/>
      <c r="GC53" s="30"/>
      <c r="GD53" s="30"/>
      <c r="GE53" s="30"/>
      <c r="GF53" s="30"/>
      <c r="GG53" s="30"/>
      <c r="GH53" s="30"/>
      <c r="GI53" s="30"/>
      <c r="GJ53" s="30"/>
      <c r="GK53" s="30"/>
      <c r="GL53" s="30"/>
      <c r="GM53" s="30"/>
      <c r="GN53" s="30"/>
      <c r="GO53" s="30"/>
      <c r="GP53" s="30"/>
      <c r="GQ53" s="30"/>
      <c r="GR53" s="30"/>
      <c r="GS53" s="30"/>
      <c r="GT53" s="30"/>
      <c r="GU53" s="30"/>
      <c r="GV53" s="30"/>
      <c r="GW53" s="30"/>
      <c r="GX53" s="30"/>
      <c r="GY53" s="30"/>
      <c r="GZ53" s="30"/>
      <c r="HA53" s="30"/>
      <c r="HB53" s="30"/>
      <c r="HC53" s="30"/>
      <c r="HD53" s="30"/>
      <c r="HE53" s="30"/>
      <c r="HF53" s="30"/>
      <c r="HG53" s="30"/>
      <c r="HH53" s="30"/>
      <c r="HI53" s="30"/>
      <c r="HJ53" s="30"/>
      <c r="HK53" s="30"/>
      <c r="HL53" s="30"/>
      <c r="HM53" s="30"/>
      <c r="HN53" s="30"/>
      <c r="HO53" s="30"/>
      <c r="HP53" s="30"/>
      <c r="HQ53" s="30"/>
      <c r="HR53" s="30"/>
      <c r="HS53" s="30"/>
      <c r="HT53" s="30"/>
      <c r="HU53" s="30"/>
      <c r="HV53" s="30"/>
      <c r="HW53" s="30"/>
      <c r="HX53" s="30"/>
      <c r="HY53" s="30"/>
    </row>
    <row r="54" spans="1:233" s="33" customFormat="1" ht="18" customHeight="1">
      <c r="A54" s="256">
        <v>8</v>
      </c>
      <c r="B54" s="257" t="s">
        <v>89</v>
      </c>
      <c r="C54" s="258">
        <v>123037</v>
      </c>
      <c r="D54" s="259">
        <v>1111.4625617497177</v>
      </c>
      <c r="E54" s="258">
        <v>852151</v>
      </c>
      <c r="F54" s="259">
        <v>1217.9777292639451</v>
      </c>
      <c r="G54" s="258">
        <v>289686</v>
      </c>
      <c r="H54" s="259">
        <v>759.76152499603006</v>
      </c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</row>
    <row r="55" spans="1:233" s="33" customFormat="1" ht="18" customHeight="1">
      <c r="A55" s="256">
        <v>17</v>
      </c>
      <c r="B55" s="257" t="s">
        <v>90</v>
      </c>
      <c r="C55" s="258">
        <v>12681</v>
      </c>
      <c r="D55" s="259">
        <v>950.16370396656407</v>
      </c>
      <c r="E55" s="258">
        <v>105819</v>
      </c>
      <c r="F55" s="259">
        <v>1051.7525154272862</v>
      </c>
      <c r="G55" s="258">
        <v>36268</v>
      </c>
      <c r="H55" s="259">
        <v>641.98847055255328</v>
      </c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</row>
    <row r="56" spans="1:233" s="33" customFormat="1" ht="18" customHeight="1">
      <c r="A56" s="256">
        <v>25</v>
      </c>
      <c r="B56" s="257" t="s">
        <v>91</v>
      </c>
      <c r="C56" s="258">
        <v>10413</v>
      </c>
      <c r="D56" s="259">
        <v>957.70749831940861</v>
      </c>
      <c r="E56" s="258">
        <v>61202</v>
      </c>
      <c r="F56" s="259">
        <v>1012.0726701741773</v>
      </c>
      <c r="G56" s="258">
        <v>24431</v>
      </c>
      <c r="H56" s="259">
        <v>627.02808931275842</v>
      </c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</row>
    <row r="57" spans="1:233" s="33" customFormat="1" ht="18" customHeight="1">
      <c r="A57" s="256">
        <v>43</v>
      </c>
      <c r="B57" s="257" t="s">
        <v>92</v>
      </c>
      <c r="C57" s="258">
        <v>16447</v>
      </c>
      <c r="D57" s="259">
        <v>1007.8278993129446</v>
      </c>
      <c r="E57" s="258">
        <v>109131</v>
      </c>
      <c r="F57" s="259">
        <v>1111.4511330419405</v>
      </c>
      <c r="G57" s="258">
        <v>39607</v>
      </c>
      <c r="H57" s="259">
        <v>687.49992501325528</v>
      </c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</row>
    <row r="58" spans="1:233" s="33" customFormat="1" ht="18" hidden="1" customHeight="1">
      <c r="A58" s="256"/>
      <c r="B58" s="257"/>
      <c r="C58" s="258"/>
      <c r="D58" s="259"/>
      <c r="E58" s="258"/>
      <c r="F58" s="259"/>
      <c r="G58" s="258"/>
      <c r="H58" s="259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</row>
    <row r="59" spans="1:233" s="31" customFormat="1" ht="18" customHeight="1">
      <c r="A59" s="256"/>
      <c r="B59" s="263" t="s">
        <v>93</v>
      </c>
      <c r="C59" s="264">
        <v>96461</v>
      </c>
      <c r="D59" s="265">
        <v>936.13218129606787</v>
      </c>
      <c r="E59" s="264">
        <v>620033</v>
      </c>
      <c r="F59" s="265">
        <v>1061.2752185448192</v>
      </c>
      <c r="G59" s="264">
        <v>242228</v>
      </c>
      <c r="H59" s="265">
        <v>681.81990347936676</v>
      </c>
      <c r="I59" s="28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30"/>
      <c r="FF59" s="30"/>
      <c r="FG59" s="30"/>
      <c r="FH59" s="30"/>
      <c r="FI59" s="30"/>
      <c r="FJ59" s="30"/>
      <c r="FK59" s="30"/>
      <c r="FL59" s="30"/>
      <c r="FM59" s="30"/>
      <c r="FN59" s="30"/>
      <c r="FO59" s="30"/>
      <c r="FP59" s="30"/>
      <c r="FQ59" s="30"/>
      <c r="FR59" s="30"/>
      <c r="FS59" s="30"/>
      <c r="FT59" s="30"/>
      <c r="FU59" s="30"/>
      <c r="FV59" s="30"/>
      <c r="FW59" s="30"/>
      <c r="FX59" s="30"/>
      <c r="FY59" s="30"/>
      <c r="FZ59" s="30"/>
      <c r="GA59" s="30"/>
      <c r="GB59" s="30"/>
      <c r="GC59" s="30"/>
      <c r="GD59" s="30"/>
      <c r="GE59" s="30"/>
      <c r="GF59" s="30"/>
      <c r="GG59" s="30"/>
      <c r="GH59" s="30"/>
      <c r="GI59" s="30"/>
      <c r="GJ59" s="30"/>
      <c r="GK59" s="30"/>
      <c r="GL59" s="30"/>
      <c r="GM59" s="30"/>
      <c r="GN59" s="30"/>
      <c r="GO59" s="30"/>
      <c r="GP59" s="30"/>
      <c r="GQ59" s="30"/>
      <c r="GR59" s="30"/>
      <c r="GS59" s="30"/>
      <c r="GT59" s="30"/>
      <c r="GU59" s="30"/>
      <c r="GV59" s="30"/>
      <c r="GW59" s="30"/>
      <c r="GX59" s="30"/>
      <c r="GY59" s="30"/>
      <c r="GZ59" s="30"/>
      <c r="HA59" s="30"/>
      <c r="HB59" s="30"/>
      <c r="HC59" s="30"/>
      <c r="HD59" s="30"/>
      <c r="HE59" s="30"/>
      <c r="HF59" s="30"/>
      <c r="HG59" s="30"/>
      <c r="HH59" s="30"/>
      <c r="HI59" s="30"/>
      <c r="HJ59" s="30"/>
      <c r="HK59" s="30"/>
      <c r="HL59" s="30"/>
      <c r="HM59" s="30"/>
      <c r="HN59" s="30"/>
      <c r="HO59" s="30"/>
      <c r="HP59" s="30"/>
      <c r="HQ59" s="30"/>
      <c r="HR59" s="30"/>
      <c r="HS59" s="30"/>
      <c r="HT59" s="30"/>
      <c r="HU59" s="30"/>
      <c r="HV59" s="30"/>
      <c r="HW59" s="30"/>
      <c r="HX59" s="30"/>
      <c r="HY59" s="30"/>
    </row>
    <row r="60" spans="1:233" s="33" customFormat="1" ht="18" customHeight="1">
      <c r="A60" s="256">
        <v>3</v>
      </c>
      <c r="B60" s="257" t="s">
        <v>94</v>
      </c>
      <c r="C60" s="258">
        <v>23234</v>
      </c>
      <c r="D60" s="259">
        <v>884.21879702160629</v>
      </c>
      <c r="E60" s="258">
        <v>205390</v>
      </c>
      <c r="F60" s="259">
        <v>988.54415541165577</v>
      </c>
      <c r="G60" s="258">
        <v>79711</v>
      </c>
      <c r="H60" s="259">
        <v>659.46226995019515</v>
      </c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</row>
    <row r="61" spans="1:233" s="33" customFormat="1" ht="18" customHeight="1">
      <c r="A61" s="256">
        <v>12</v>
      </c>
      <c r="B61" s="257" t="s">
        <v>95</v>
      </c>
      <c r="C61" s="258">
        <v>13213</v>
      </c>
      <c r="D61" s="259">
        <v>948.91966321047471</v>
      </c>
      <c r="E61" s="258">
        <v>84180</v>
      </c>
      <c r="F61" s="259">
        <v>1007.6428941553811</v>
      </c>
      <c r="G61" s="258">
        <v>30020</v>
      </c>
      <c r="H61" s="259">
        <v>651.47196302465022</v>
      </c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</row>
    <row r="62" spans="1:233" s="33" customFormat="1" ht="18" customHeight="1">
      <c r="A62" s="256">
        <v>46</v>
      </c>
      <c r="B62" s="257" t="s">
        <v>96</v>
      </c>
      <c r="C62" s="258">
        <v>60014</v>
      </c>
      <c r="D62" s="259">
        <v>953.41472489752402</v>
      </c>
      <c r="E62" s="258">
        <v>330463</v>
      </c>
      <c r="F62" s="259">
        <v>1120.1411191873219</v>
      </c>
      <c r="G62" s="258">
        <v>132497</v>
      </c>
      <c r="H62" s="259">
        <v>702.14635991758314</v>
      </c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</row>
    <row r="63" spans="1:233" s="33" customFormat="1" ht="18" hidden="1" customHeight="1">
      <c r="A63" s="256"/>
      <c r="B63" s="257"/>
      <c r="C63" s="258"/>
      <c r="D63" s="259"/>
      <c r="E63" s="258"/>
      <c r="F63" s="259"/>
      <c r="G63" s="258"/>
      <c r="H63" s="259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</row>
    <row r="64" spans="1:233" s="31" customFormat="1" ht="18" customHeight="1">
      <c r="A64" s="256"/>
      <c r="B64" s="263" t="s">
        <v>97</v>
      </c>
      <c r="C64" s="264">
        <v>27222</v>
      </c>
      <c r="D64" s="265">
        <v>831.57184740283617</v>
      </c>
      <c r="E64" s="264">
        <v>129471</v>
      </c>
      <c r="F64" s="265">
        <v>961.82489012983547</v>
      </c>
      <c r="G64" s="264">
        <v>60466</v>
      </c>
      <c r="H64" s="265">
        <v>668.2871416994675</v>
      </c>
      <c r="I64" s="28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30"/>
      <c r="FF64" s="30"/>
      <c r="FG64" s="30"/>
      <c r="FH64" s="30"/>
      <c r="FI64" s="30"/>
      <c r="FJ64" s="30"/>
      <c r="FK64" s="30"/>
      <c r="FL64" s="30"/>
      <c r="FM64" s="30"/>
      <c r="FN64" s="30"/>
      <c r="FO64" s="30"/>
      <c r="FP64" s="30"/>
      <c r="FQ64" s="30"/>
      <c r="FR64" s="30"/>
      <c r="FS64" s="30"/>
      <c r="FT64" s="30"/>
      <c r="FU64" s="30"/>
      <c r="FV64" s="30"/>
      <c r="FW64" s="30"/>
      <c r="FX64" s="30"/>
      <c r="FY64" s="30"/>
      <c r="FZ64" s="30"/>
      <c r="GA64" s="30"/>
      <c r="GB64" s="30"/>
      <c r="GC64" s="30"/>
      <c r="GD64" s="30"/>
      <c r="GE64" s="30"/>
      <c r="GF64" s="30"/>
      <c r="GG64" s="30"/>
      <c r="GH64" s="30"/>
      <c r="GI64" s="30"/>
      <c r="GJ64" s="30"/>
      <c r="GK64" s="30"/>
      <c r="GL64" s="30"/>
      <c r="GM64" s="30"/>
      <c r="GN64" s="30"/>
      <c r="GO64" s="30"/>
      <c r="GP64" s="30"/>
      <c r="GQ64" s="30"/>
      <c r="GR64" s="30"/>
      <c r="GS64" s="30"/>
      <c r="GT64" s="30"/>
      <c r="GU64" s="30"/>
      <c r="GV64" s="30"/>
      <c r="GW64" s="30"/>
      <c r="GX64" s="30"/>
      <c r="GY64" s="30"/>
      <c r="GZ64" s="30"/>
      <c r="HA64" s="30"/>
      <c r="HB64" s="30"/>
      <c r="HC64" s="30"/>
      <c r="HD64" s="30"/>
      <c r="HE64" s="30"/>
      <c r="HF64" s="30"/>
      <c r="HG64" s="30"/>
      <c r="HH64" s="30"/>
      <c r="HI64" s="30"/>
      <c r="HJ64" s="30"/>
      <c r="HK64" s="30"/>
      <c r="HL64" s="30"/>
      <c r="HM64" s="30"/>
      <c r="HN64" s="30"/>
      <c r="HO64" s="30"/>
      <c r="HP64" s="30"/>
      <c r="HQ64" s="30"/>
      <c r="HR64" s="30"/>
      <c r="HS64" s="30"/>
      <c r="HT64" s="30"/>
      <c r="HU64" s="30"/>
      <c r="HV64" s="30"/>
      <c r="HW64" s="30"/>
      <c r="HX64" s="30"/>
      <c r="HY64" s="30"/>
    </row>
    <row r="65" spans="1:233" s="33" customFormat="1" ht="18" customHeight="1">
      <c r="A65" s="256">
        <v>6</v>
      </c>
      <c r="B65" s="257" t="s">
        <v>98</v>
      </c>
      <c r="C65" s="258">
        <v>16722</v>
      </c>
      <c r="D65" s="259">
        <v>825.77313240043054</v>
      </c>
      <c r="E65" s="258">
        <v>73228</v>
      </c>
      <c r="F65" s="259">
        <v>976.33231851204471</v>
      </c>
      <c r="G65" s="258">
        <v>36092</v>
      </c>
      <c r="H65" s="259">
        <v>685.36730715948136</v>
      </c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</row>
    <row r="66" spans="1:233" s="33" customFormat="1" ht="18" customHeight="1">
      <c r="A66" s="256">
        <v>10</v>
      </c>
      <c r="B66" s="257" t="s">
        <v>99</v>
      </c>
      <c r="C66" s="258">
        <v>10500</v>
      </c>
      <c r="D66" s="259">
        <v>840.80671523809542</v>
      </c>
      <c r="E66" s="258">
        <v>56243</v>
      </c>
      <c r="F66" s="259">
        <v>942.93631794178839</v>
      </c>
      <c r="G66" s="258">
        <v>24374</v>
      </c>
      <c r="H66" s="259">
        <v>642.99554689423144</v>
      </c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</row>
    <row r="67" spans="1:233" s="33" customFormat="1" ht="18" hidden="1" customHeight="1">
      <c r="A67" s="256"/>
      <c r="B67" s="257"/>
      <c r="C67" s="258"/>
      <c r="D67" s="259"/>
      <c r="E67" s="258"/>
      <c r="F67" s="259"/>
      <c r="G67" s="258"/>
      <c r="H67" s="259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</row>
    <row r="68" spans="1:233" s="31" customFormat="1" ht="18" customHeight="1">
      <c r="A68" s="256"/>
      <c r="B68" s="263" t="s">
        <v>100</v>
      </c>
      <c r="C68" s="264">
        <v>69532</v>
      </c>
      <c r="D68" s="265">
        <v>890.96240450440064</v>
      </c>
      <c r="E68" s="264">
        <v>478389</v>
      </c>
      <c r="F68" s="265">
        <v>976.52732401873823</v>
      </c>
      <c r="G68" s="264">
        <v>185418</v>
      </c>
      <c r="H68" s="265">
        <v>611.79277119804954</v>
      </c>
      <c r="I68" s="28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30"/>
      <c r="FF68" s="30"/>
      <c r="FG68" s="30"/>
      <c r="FH68" s="30"/>
      <c r="FI68" s="30"/>
      <c r="FJ68" s="30"/>
      <c r="FK68" s="30"/>
      <c r="FL68" s="30"/>
      <c r="FM68" s="30"/>
      <c r="FN68" s="30"/>
      <c r="FO68" s="30"/>
      <c r="FP68" s="30"/>
      <c r="FQ68" s="30"/>
      <c r="FR68" s="30"/>
      <c r="FS68" s="30"/>
      <c r="FT68" s="30"/>
      <c r="FU68" s="30"/>
      <c r="FV68" s="30"/>
      <c r="FW68" s="30"/>
      <c r="FX68" s="30"/>
      <c r="FY68" s="30"/>
      <c r="FZ68" s="30"/>
      <c r="GA68" s="30"/>
      <c r="GB68" s="30"/>
      <c r="GC68" s="30"/>
      <c r="GD68" s="30"/>
      <c r="GE68" s="30"/>
      <c r="GF68" s="30"/>
      <c r="GG68" s="30"/>
      <c r="GH68" s="30"/>
      <c r="GI68" s="30"/>
      <c r="GJ68" s="30"/>
      <c r="GK68" s="30"/>
      <c r="GL68" s="30"/>
      <c r="GM68" s="30"/>
      <c r="GN68" s="30"/>
      <c r="GO68" s="30"/>
      <c r="GP68" s="30"/>
      <c r="GQ68" s="30"/>
      <c r="GR68" s="30"/>
      <c r="GS68" s="30"/>
      <c r="GT68" s="30"/>
      <c r="GU68" s="30"/>
      <c r="GV68" s="30"/>
      <c r="GW68" s="30"/>
      <c r="GX68" s="30"/>
      <c r="GY68" s="30"/>
      <c r="GZ68" s="30"/>
      <c r="HA68" s="30"/>
      <c r="HB68" s="30"/>
      <c r="HC68" s="30"/>
      <c r="HD68" s="30"/>
      <c r="HE68" s="30"/>
      <c r="HF68" s="30"/>
      <c r="HG68" s="30"/>
      <c r="HH68" s="30"/>
      <c r="HI68" s="30"/>
      <c r="HJ68" s="30"/>
      <c r="HK68" s="30"/>
      <c r="HL68" s="30"/>
      <c r="HM68" s="30"/>
      <c r="HN68" s="30"/>
      <c r="HO68" s="30"/>
      <c r="HP68" s="30"/>
      <c r="HQ68" s="30"/>
      <c r="HR68" s="30"/>
      <c r="HS68" s="30"/>
      <c r="HT68" s="30"/>
      <c r="HU68" s="30"/>
      <c r="HV68" s="30"/>
      <c r="HW68" s="30"/>
      <c r="HX68" s="30"/>
      <c r="HY68" s="30"/>
    </row>
    <row r="69" spans="1:233" s="33" customFormat="1" ht="18" customHeight="1">
      <c r="A69" s="256">
        <v>15</v>
      </c>
      <c r="B69" s="257" t="s">
        <v>101</v>
      </c>
      <c r="C69" s="258">
        <v>25608</v>
      </c>
      <c r="D69" s="259">
        <v>896.77003475476397</v>
      </c>
      <c r="E69" s="258">
        <v>187130</v>
      </c>
      <c r="F69" s="259">
        <v>1033.3058233313739</v>
      </c>
      <c r="G69" s="258">
        <v>74129</v>
      </c>
      <c r="H69" s="259">
        <v>651.15542864465988</v>
      </c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</row>
    <row r="70" spans="1:233" s="33" customFormat="1" ht="18" customHeight="1">
      <c r="A70" s="256">
        <v>27</v>
      </c>
      <c r="B70" s="257" t="s">
        <v>102</v>
      </c>
      <c r="C70" s="258">
        <v>10640</v>
      </c>
      <c r="D70" s="259">
        <v>872.47778947368431</v>
      </c>
      <c r="E70" s="258">
        <v>72416</v>
      </c>
      <c r="F70" s="259">
        <v>861.70104562527615</v>
      </c>
      <c r="G70" s="258">
        <v>28149</v>
      </c>
      <c r="H70" s="259">
        <v>525.32444633912382</v>
      </c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</row>
    <row r="71" spans="1:233" s="33" customFormat="1" ht="18" customHeight="1">
      <c r="A71" s="256">
        <v>32</v>
      </c>
      <c r="B71" s="257" t="s">
        <v>103</v>
      </c>
      <c r="C71" s="258">
        <v>10892</v>
      </c>
      <c r="D71" s="259">
        <v>905.16167003305179</v>
      </c>
      <c r="E71" s="258">
        <v>67361</v>
      </c>
      <c r="F71" s="259">
        <v>812.52730793782769</v>
      </c>
      <c r="G71" s="258">
        <v>25033</v>
      </c>
      <c r="H71" s="259">
        <v>534.8959205848281</v>
      </c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</row>
    <row r="72" spans="1:233" s="33" customFormat="1" ht="18" customHeight="1">
      <c r="A72" s="256">
        <v>36</v>
      </c>
      <c r="B72" s="257" t="s">
        <v>104</v>
      </c>
      <c r="C72" s="258">
        <v>22392</v>
      </c>
      <c r="D72" s="259">
        <v>886.19713603072546</v>
      </c>
      <c r="E72" s="258">
        <v>151482</v>
      </c>
      <c r="F72" s="259">
        <v>1034.2074727030274</v>
      </c>
      <c r="G72" s="258">
        <v>58107</v>
      </c>
      <c r="H72" s="259">
        <v>636.59255958834558</v>
      </c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</row>
    <row r="73" spans="1:233" s="33" customFormat="1" ht="18" hidden="1" customHeight="1">
      <c r="A73" s="256"/>
      <c r="B73" s="257"/>
      <c r="C73" s="258"/>
      <c r="D73" s="259"/>
      <c r="E73" s="258"/>
      <c r="F73" s="259"/>
      <c r="G73" s="258"/>
      <c r="H73" s="259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</row>
    <row r="74" spans="1:233" s="31" customFormat="1" ht="18" customHeight="1">
      <c r="A74" s="256">
        <v>28</v>
      </c>
      <c r="B74" s="263" t="s">
        <v>105</v>
      </c>
      <c r="C74" s="264">
        <v>82069</v>
      </c>
      <c r="D74" s="265">
        <v>1065.9334034775616</v>
      </c>
      <c r="E74" s="264">
        <v>779616</v>
      </c>
      <c r="F74" s="265">
        <v>1358.6219218435742</v>
      </c>
      <c r="G74" s="264">
        <v>265467</v>
      </c>
      <c r="H74" s="265">
        <v>829.97061879630985</v>
      </c>
      <c r="I74" s="28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30"/>
      <c r="FR74" s="30"/>
      <c r="FS74" s="30"/>
      <c r="FT74" s="30"/>
      <c r="FU74" s="30"/>
      <c r="FV74" s="30"/>
      <c r="FW74" s="30"/>
      <c r="FX74" s="30"/>
      <c r="FY74" s="30"/>
      <c r="FZ74" s="30"/>
      <c r="GA74" s="30"/>
      <c r="GB74" s="30"/>
      <c r="GC74" s="30"/>
      <c r="GD74" s="30"/>
      <c r="GE74" s="30"/>
      <c r="GF74" s="30"/>
      <c r="GG74" s="30"/>
      <c r="GH74" s="30"/>
      <c r="GI74" s="30"/>
      <c r="GJ74" s="30"/>
      <c r="GK74" s="30"/>
      <c r="GL74" s="30"/>
      <c r="GM74" s="30"/>
      <c r="GN74" s="30"/>
      <c r="GO74" s="30"/>
      <c r="GP74" s="30"/>
      <c r="GQ74" s="30"/>
      <c r="GR74" s="30"/>
      <c r="GS74" s="30"/>
      <c r="GT74" s="30"/>
      <c r="GU74" s="30"/>
      <c r="GV74" s="30"/>
      <c r="GW74" s="30"/>
      <c r="GX74" s="30"/>
      <c r="GY74" s="30"/>
      <c r="GZ74" s="30"/>
      <c r="HA74" s="30"/>
      <c r="HB74" s="30"/>
      <c r="HC74" s="30"/>
      <c r="HD74" s="30"/>
      <c r="HE74" s="30"/>
      <c r="HF74" s="30"/>
      <c r="HG74" s="30"/>
      <c r="HH74" s="30"/>
      <c r="HI74" s="30"/>
      <c r="HJ74" s="30"/>
      <c r="HK74" s="30"/>
      <c r="HL74" s="30"/>
      <c r="HM74" s="30"/>
      <c r="HN74" s="30"/>
      <c r="HO74" s="30"/>
      <c r="HP74" s="30"/>
      <c r="HQ74" s="30"/>
      <c r="HR74" s="30"/>
      <c r="HS74" s="30"/>
      <c r="HT74" s="30"/>
      <c r="HU74" s="30"/>
      <c r="HV74" s="30"/>
      <c r="HW74" s="30"/>
      <c r="HX74" s="30"/>
      <c r="HY74" s="30"/>
    </row>
    <row r="75" spans="1:233" s="31" customFormat="1" ht="18" hidden="1" customHeight="1">
      <c r="A75" s="256"/>
      <c r="B75" s="263"/>
      <c r="C75" s="264"/>
      <c r="D75" s="265"/>
      <c r="E75" s="264"/>
      <c r="F75" s="265"/>
      <c r="G75" s="264"/>
      <c r="H75" s="265"/>
      <c r="I75" s="28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30"/>
      <c r="FF75" s="30"/>
      <c r="FG75" s="30"/>
      <c r="FH75" s="30"/>
      <c r="FI75" s="30"/>
      <c r="FJ75" s="30"/>
      <c r="FK75" s="30"/>
      <c r="FL75" s="30"/>
      <c r="FM75" s="30"/>
      <c r="FN75" s="30"/>
      <c r="FO75" s="30"/>
      <c r="FP75" s="30"/>
      <c r="FQ75" s="30"/>
      <c r="FR75" s="30"/>
      <c r="FS75" s="30"/>
      <c r="FT75" s="30"/>
      <c r="FU75" s="30"/>
      <c r="FV75" s="30"/>
      <c r="FW75" s="30"/>
      <c r="FX75" s="30"/>
      <c r="FY75" s="30"/>
      <c r="FZ75" s="30"/>
      <c r="GA75" s="30"/>
      <c r="GB75" s="30"/>
      <c r="GC75" s="30"/>
      <c r="GD75" s="30"/>
      <c r="GE75" s="30"/>
      <c r="GF75" s="30"/>
      <c r="GG75" s="30"/>
      <c r="GH75" s="30"/>
      <c r="GI75" s="30"/>
      <c r="GJ75" s="30"/>
      <c r="GK75" s="30"/>
      <c r="GL75" s="30"/>
      <c r="GM75" s="30"/>
      <c r="GN75" s="30"/>
      <c r="GO75" s="30"/>
      <c r="GP75" s="30"/>
      <c r="GQ75" s="30"/>
      <c r="GR75" s="30"/>
      <c r="GS75" s="30"/>
      <c r="GT75" s="30"/>
      <c r="GU75" s="30"/>
      <c r="GV75" s="30"/>
      <c r="GW75" s="30"/>
      <c r="GX75" s="30"/>
      <c r="GY75" s="30"/>
      <c r="GZ75" s="30"/>
      <c r="HA75" s="30"/>
      <c r="HB75" s="30"/>
      <c r="HC75" s="30"/>
      <c r="HD75" s="30"/>
      <c r="HE75" s="30"/>
      <c r="HF75" s="30"/>
      <c r="HG75" s="30"/>
      <c r="HH75" s="30"/>
      <c r="HI75" s="30"/>
      <c r="HJ75" s="30"/>
      <c r="HK75" s="30"/>
      <c r="HL75" s="30"/>
      <c r="HM75" s="30"/>
      <c r="HN75" s="30"/>
      <c r="HO75" s="30"/>
      <c r="HP75" s="30"/>
      <c r="HQ75" s="30"/>
      <c r="HR75" s="30"/>
      <c r="HS75" s="30"/>
      <c r="HT75" s="30"/>
      <c r="HU75" s="30"/>
      <c r="HV75" s="30"/>
      <c r="HW75" s="30"/>
      <c r="HX75" s="30"/>
      <c r="HY75" s="30"/>
    </row>
    <row r="76" spans="1:233" s="31" customFormat="1" ht="18" customHeight="1">
      <c r="A76" s="256">
        <v>30</v>
      </c>
      <c r="B76" s="263" t="s">
        <v>106</v>
      </c>
      <c r="C76" s="264">
        <v>30960</v>
      </c>
      <c r="D76" s="265">
        <v>885.81228036175719</v>
      </c>
      <c r="E76" s="264">
        <v>144133</v>
      </c>
      <c r="F76" s="265">
        <v>1032.1431172597531</v>
      </c>
      <c r="G76" s="264">
        <v>61573</v>
      </c>
      <c r="H76" s="265">
        <v>663.6351202637519</v>
      </c>
      <c r="I76" s="28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30"/>
      <c r="FF76" s="30"/>
      <c r="FG76" s="30"/>
      <c r="FH76" s="30"/>
      <c r="FI76" s="30"/>
      <c r="FJ76" s="30"/>
      <c r="FK76" s="30"/>
      <c r="FL76" s="30"/>
      <c r="FM76" s="30"/>
      <c r="FN76" s="30"/>
      <c r="FO76" s="30"/>
      <c r="FP76" s="30"/>
      <c r="FQ76" s="30"/>
      <c r="FR76" s="30"/>
      <c r="FS76" s="30"/>
      <c r="FT76" s="30"/>
      <c r="FU76" s="30"/>
      <c r="FV76" s="30"/>
      <c r="FW76" s="30"/>
      <c r="FX76" s="30"/>
      <c r="FY76" s="30"/>
      <c r="FZ76" s="30"/>
      <c r="GA76" s="30"/>
      <c r="GB76" s="30"/>
      <c r="GC76" s="30"/>
      <c r="GD76" s="30"/>
      <c r="GE76" s="30"/>
      <c r="GF76" s="30"/>
      <c r="GG76" s="30"/>
      <c r="GH76" s="30"/>
      <c r="GI76" s="30"/>
      <c r="GJ76" s="30"/>
      <c r="GK76" s="30"/>
      <c r="GL76" s="30"/>
      <c r="GM76" s="30"/>
      <c r="GN76" s="30"/>
      <c r="GO76" s="30"/>
      <c r="GP76" s="30"/>
      <c r="GQ76" s="30"/>
      <c r="GR76" s="30"/>
      <c r="GS76" s="30"/>
      <c r="GT76" s="30"/>
      <c r="GU76" s="30"/>
      <c r="GV76" s="30"/>
      <c r="GW76" s="30"/>
      <c r="GX76" s="30"/>
      <c r="GY76" s="30"/>
      <c r="GZ76" s="30"/>
      <c r="HA76" s="30"/>
      <c r="HB76" s="30"/>
      <c r="HC76" s="30"/>
      <c r="HD76" s="30"/>
      <c r="HE76" s="30"/>
      <c r="HF76" s="30"/>
      <c r="HG76" s="30"/>
      <c r="HH76" s="30"/>
      <c r="HI76" s="30"/>
      <c r="HJ76" s="30"/>
      <c r="HK76" s="30"/>
      <c r="HL76" s="30"/>
      <c r="HM76" s="30"/>
      <c r="HN76" s="30"/>
      <c r="HO76" s="30"/>
      <c r="HP76" s="30"/>
      <c r="HQ76" s="30"/>
      <c r="HR76" s="30"/>
      <c r="HS76" s="30"/>
      <c r="HT76" s="30"/>
      <c r="HU76" s="30"/>
      <c r="HV76" s="30"/>
      <c r="HW76" s="30"/>
      <c r="HX76" s="30"/>
      <c r="HY76" s="30"/>
    </row>
    <row r="77" spans="1:233" s="31" customFormat="1" ht="18" hidden="1" customHeight="1">
      <c r="A77" s="256"/>
      <c r="B77" s="263"/>
      <c r="C77" s="264"/>
      <c r="D77" s="265"/>
      <c r="E77" s="264"/>
      <c r="F77" s="265"/>
      <c r="G77" s="264"/>
      <c r="H77" s="265"/>
      <c r="I77" s="28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30"/>
      <c r="FF77" s="30"/>
      <c r="FG77" s="30"/>
      <c r="FH77" s="30"/>
      <c r="FI77" s="30"/>
      <c r="FJ77" s="30"/>
      <c r="FK77" s="30"/>
      <c r="FL77" s="30"/>
      <c r="FM77" s="30"/>
      <c r="FN77" s="30"/>
      <c r="FO77" s="30"/>
      <c r="FP77" s="30"/>
      <c r="FQ77" s="30"/>
      <c r="FR77" s="30"/>
      <c r="FS77" s="30"/>
      <c r="FT77" s="30"/>
      <c r="FU77" s="30"/>
      <c r="FV77" s="30"/>
      <c r="FW77" s="30"/>
      <c r="FX77" s="30"/>
      <c r="FY77" s="30"/>
      <c r="FZ77" s="30"/>
      <c r="GA77" s="30"/>
      <c r="GB77" s="30"/>
      <c r="GC77" s="30"/>
      <c r="GD77" s="30"/>
      <c r="GE77" s="30"/>
      <c r="GF77" s="30"/>
      <c r="GG77" s="30"/>
      <c r="GH77" s="30"/>
      <c r="GI77" s="30"/>
      <c r="GJ77" s="30"/>
      <c r="GK77" s="30"/>
      <c r="GL77" s="30"/>
      <c r="GM77" s="30"/>
      <c r="GN77" s="30"/>
      <c r="GO77" s="30"/>
      <c r="GP77" s="30"/>
      <c r="GQ77" s="30"/>
      <c r="GR77" s="30"/>
      <c r="GS77" s="30"/>
      <c r="GT77" s="30"/>
      <c r="GU77" s="30"/>
      <c r="GV77" s="30"/>
      <c r="GW77" s="30"/>
      <c r="GX77" s="30"/>
      <c r="GY77" s="30"/>
      <c r="GZ77" s="30"/>
      <c r="HA77" s="30"/>
      <c r="HB77" s="30"/>
      <c r="HC77" s="30"/>
      <c r="HD77" s="30"/>
      <c r="HE77" s="30"/>
      <c r="HF77" s="30"/>
      <c r="HG77" s="30"/>
      <c r="HH77" s="30"/>
      <c r="HI77" s="30"/>
      <c r="HJ77" s="30"/>
      <c r="HK77" s="30"/>
      <c r="HL77" s="30"/>
      <c r="HM77" s="30"/>
      <c r="HN77" s="30"/>
      <c r="HO77" s="30"/>
      <c r="HP77" s="30"/>
      <c r="HQ77" s="30"/>
      <c r="HR77" s="30"/>
      <c r="HS77" s="30"/>
      <c r="HT77" s="30"/>
      <c r="HU77" s="30"/>
      <c r="HV77" s="30"/>
      <c r="HW77" s="30"/>
      <c r="HX77" s="30"/>
      <c r="HY77" s="30"/>
    </row>
    <row r="78" spans="1:233" s="31" customFormat="1" ht="18" customHeight="1">
      <c r="A78" s="256">
        <v>31</v>
      </c>
      <c r="B78" s="263" t="s">
        <v>107</v>
      </c>
      <c r="C78" s="264">
        <v>10691</v>
      </c>
      <c r="D78" s="265">
        <v>1159.4430408755029</v>
      </c>
      <c r="E78" s="264">
        <v>92434</v>
      </c>
      <c r="F78" s="265">
        <v>1313.073766579397</v>
      </c>
      <c r="G78" s="264">
        <v>29334</v>
      </c>
      <c r="H78" s="265">
        <v>796.86089759323647</v>
      </c>
      <c r="I78" s="28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30"/>
      <c r="FF78" s="30"/>
      <c r="FG78" s="30"/>
      <c r="FH78" s="30"/>
      <c r="FI78" s="30"/>
      <c r="FJ78" s="30"/>
      <c r="FK78" s="30"/>
      <c r="FL78" s="30"/>
      <c r="FM78" s="30"/>
      <c r="FN78" s="30"/>
      <c r="FO78" s="30"/>
      <c r="FP78" s="30"/>
      <c r="FQ78" s="30"/>
      <c r="FR78" s="30"/>
      <c r="FS78" s="30"/>
      <c r="FT78" s="30"/>
      <c r="FU78" s="30"/>
      <c r="FV78" s="30"/>
      <c r="FW78" s="30"/>
      <c r="FX78" s="30"/>
      <c r="FY78" s="30"/>
      <c r="FZ78" s="30"/>
      <c r="GA78" s="30"/>
      <c r="GB78" s="30"/>
      <c r="GC78" s="30"/>
      <c r="GD78" s="30"/>
      <c r="GE78" s="30"/>
      <c r="GF78" s="30"/>
      <c r="GG78" s="30"/>
      <c r="GH78" s="30"/>
      <c r="GI78" s="30"/>
      <c r="GJ78" s="30"/>
      <c r="GK78" s="30"/>
      <c r="GL78" s="30"/>
      <c r="GM78" s="30"/>
      <c r="GN78" s="30"/>
      <c r="GO78" s="30"/>
      <c r="GP78" s="30"/>
      <c r="GQ78" s="30"/>
      <c r="GR78" s="30"/>
      <c r="GS78" s="30"/>
      <c r="GT78" s="30"/>
      <c r="GU78" s="30"/>
      <c r="GV78" s="30"/>
      <c r="GW78" s="30"/>
      <c r="GX78" s="30"/>
      <c r="GY78" s="30"/>
      <c r="GZ78" s="30"/>
      <c r="HA78" s="30"/>
      <c r="HB78" s="30"/>
      <c r="HC78" s="30"/>
      <c r="HD78" s="30"/>
      <c r="HE78" s="30"/>
      <c r="HF78" s="30"/>
      <c r="HG78" s="30"/>
      <c r="HH78" s="30"/>
      <c r="HI78" s="30"/>
      <c r="HJ78" s="30"/>
      <c r="HK78" s="30"/>
      <c r="HL78" s="30"/>
      <c r="HM78" s="30"/>
      <c r="HN78" s="30"/>
      <c r="HO78" s="30"/>
      <c r="HP78" s="30"/>
      <c r="HQ78" s="30"/>
      <c r="HR78" s="30"/>
      <c r="HS78" s="30"/>
      <c r="HT78" s="30"/>
      <c r="HU78" s="30"/>
      <c r="HV78" s="30"/>
      <c r="HW78" s="30"/>
      <c r="HX78" s="30"/>
      <c r="HY78" s="30"/>
    </row>
    <row r="79" spans="1:233" s="31" customFormat="1" ht="18" hidden="1" customHeight="1">
      <c r="A79" s="256"/>
      <c r="B79" s="263"/>
      <c r="C79" s="264"/>
      <c r="D79" s="265"/>
      <c r="E79" s="264"/>
      <c r="F79" s="265"/>
      <c r="G79" s="264"/>
      <c r="H79" s="265"/>
      <c r="I79" s="28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30"/>
      <c r="FF79" s="30"/>
      <c r="FG79" s="30"/>
      <c r="FH79" s="30"/>
      <c r="FI79" s="30"/>
      <c r="FJ79" s="30"/>
      <c r="FK79" s="30"/>
      <c r="FL79" s="30"/>
      <c r="FM79" s="30"/>
      <c r="FN79" s="30"/>
      <c r="FO79" s="30"/>
      <c r="FP79" s="30"/>
      <c r="FQ79" s="30"/>
      <c r="FR79" s="30"/>
      <c r="FS79" s="30"/>
      <c r="FT79" s="30"/>
      <c r="FU79" s="30"/>
      <c r="FV79" s="30"/>
      <c r="FW79" s="30"/>
      <c r="FX79" s="30"/>
      <c r="FY79" s="30"/>
      <c r="FZ79" s="30"/>
      <c r="GA79" s="30"/>
      <c r="GB79" s="30"/>
      <c r="GC79" s="30"/>
      <c r="GD79" s="30"/>
      <c r="GE79" s="30"/>
      <c r="GF79" s="30"/>
      <c r="GG79" s="30"/>
      <c r="GH79" s="30"/>
      <c r="GI79" s="30"/>
      <c r="GJ79" s="30"/>
      <c r="GK79" s="30"/>
      <c r="GL79" s="30"/>
      <c r="GM79" s="30"/>
      <c r="GN79" s="30"/>
      <c r="GO79" s="30"/>
      <c r="GP79" s="30"/>
      <c r="GQ79" s="30"/>
      <c r="GR79" s="30"/>
      <c r="GS79" s="30"/>
      <c r="GT79" s="30"/>
      <c r="GU79" s="30"/>
      <c r="GV79" s="30"/>
      <c r="GW79" s="30"/>
      <c r="GX79" s="30"/>
      <c r="GY79" s="30"/>
      <c r="GZ79" s="30"/>
      <c r="HA79" s="30"/>
      <c r="HB79" s="30"/>
      <c r="HC79" s="30"/>
      <c r="HD79" s="30"/>
      <c r="HE79" s="30"/>
      <c r="HF79" s="30"/>
      <c r="HG79" s="30"/>
      <c r="HH79" s="30"/>
      <c r="HI79" s="30"/>
      <c r="HJ79" s="30"/>
      <c r="HK79" s="30"/>
      <c r="HL79" s="30"/>
      <c r="HM79" s="30"/>
      <c r="HN79" s="30"/>
      <c r="HO79" s="30"/>
      <c r="HP79" s="30"/>
      <c r="HQ79" s="30"/>
      <c r="HR79" s="30"/>
      <c r="HS79" s="30"/>
      <c r="HT79" s="30"/>
      <c r="HU79" s="30"/>
      <c r="HV79" s="30"/>
      <c r="HW79" s="30"/>
      <c r="HX79" s="30"/>
      <c r="HY79" s="30"/>
    </row>
    <row r="80" spans="1:233" s="31" customFormat="1" ht="18" customHeight="1">
      <c r="A80" s="256"/>
      <c r="B80" s="263" t="s">
        <v>108</v>
      </c>
      <c r="C80" s="264">
        <v>42403</v>
      </c>
      <c r="D80" s="265">
        <v>1260.3302893663188</v>
      </c>
      <c r="E80" s="264">
        <v>364625</v>
      </c>
      <c r="F80" s="265">
        <v>1428.3519837092902</v>
      </c>
      <c r="G80" s="264">
        <v>134490</v>
      </c>
      <c r="H80" s="265">
        <v>881.86400007435486</v>
      </c>
      <c r="I80" s="28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30"/>
      <c r="FF80" s="30"/>
      <c r="FG80" s="30"/>
      <c r="FH80" s="30"/>
      <c r="FI80" s="30"/>
      <c r="FJ80" s="30"/>
      <c r="FK80" s="30"/>
      <c r="FL80" s="30"/>
      <c r="FM80" s="30"/>
      <c r="FN80" s="30"/>
      <c r="FO80" s="30"/>
      <c r="FP80" s="30"/>
      <c r="FQ80" s="30"/>
      <c r="FR80" s="30"/>
      <c r="FS80" s="30"/>
      <c r="FT80" s="30"/>
      <c r="FU80" s="30"/>
      <c r="FV80" s="30"/>
      <c r="FW80" s="30"/>
      <c r="FX80" s="30"/>
      <c r="FY80" s="30"/>
      <c r="FZ80" s="30"/>
      <c r="GA80" s="30"/>
      <c r="GB80" s="30"/>
      <c r="GC80" s="30"/>
      <c r="GD80" s="30"/>
      <c r="GE80" s="30"/>
      <c r="GF80" s="30"/>
      <c r="GG80" s="30"/>
      <c r="GH80" s="30"/>
      <c r="GI80" s="30"/>
      <c r="GJ80" s="30"/>
      <c r="GK80" s="30"/>
      <c r="GL80" s="30"/>
      <c r="GM80" s="30"/>
      <c r="GN80" s="30"/>
      <c r="GO80" s="30"/>
      <c r="GP80" s="30"/>
      <c r="GQ80" s="30"/>
      <c r="GR80" s="30"/>
      <c r="GS80" s="30"/>
      <c r="GT80" s="30"/>
      <c r="GU80" s="30"/>
      <c r="GV80" s="30"/>
      <c r="GW80" s="30"/>
      <c r="GX80" s="30"/>
      <c r="GY80" s="30"/>
      <c r="GZ80" s="30"/>
      <c r="HA80" s="30"/>
      <c r="HB80" s="30"/>
      <c r="HC80" s="30"/>
      <c r="HD80" s="30"/>
      <c r="HE80" s="30"/>
      <c r="HF80" s="30"/>
      <c r="HG80" s="30"/>
      <c r="HH80" s="30"/>
      <c r="HI80" s="30"/>
      <c r="HJ80" s="30"/>
      <c r="HK80" s="30"/>
      <c r="HL80" s="30"/>
      <c r="HM80" s="30"/>
      <c r="HN80" s="30"/>
      <c r="HO80" s="30"/>
      <c r="HP80" s="30"/>
      <c r="HQ80" s="30"/>
      <c r="HR80" s="30"/>
      <c r="HS80" s="30"/>
      <c r="HT80" s="30"/>
      <c r="HU80" s="30"/>
      <c r="HV80" s="30"/>
      <c r="HW80" s="30"/>
      <c r="HX80" s="30"/>
      <c r="HY80" s="30"/>
    </row>
    <row r="81" spans="1:233" s="33" customFormat="1" ht="18" customHeight="1">
      <c r="A81" s="256">
        <v>1</v>
      </c>
      <c r="B81" s="257" t="s">
        <v>109</v>
      </c>
      <c r="C81" s="258">
        <v>6460</v>
      </c>
      <c r="D81" s="259">
        <v>1245.0251780185758</v>
      </c>
      <c r="E81" s="258">
        <v>52455</v>
      </c>
      <c r="F81" s="259">
        <v>1443.8170860737775</v>
      </c>
      <c r="G81" s="258">
        <v>16712</v>
      </c>
      <c r="H81" s="259">
        <v>867.13191838200089</v>
      </c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</row>
    <row r="82" spans="1:233" s="33" customFormat="1" ht="18" customHeight="1">
      <c r="A82" s="256">
        <v>20</v>
      </c>
      <c r="B82" s="257" t="s">
        <v>110</v>
      </c>
      <c r="C82" s="258">
        <v>13315</v>
      </c>
      <c r="D82" s="259">
        <v>1287.2713398422832</v>
      </c>
      <c r="E82" s="258">
        <v>127956</v>
      </c>
      <c r="F82" s="259">
        <v>1378.6736444559067</v>
      </c>
      <c r="G82" s="258">
        <v>43537</v>
      </c>
      <c r="H82" s="259">
        <v>860.96776695684116</v>
      </c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</row>
    <row r="83" spans="1:233" s="33" customFormat="1" ht="18" customHeight="1">
      <c r="A83" s="256">
        <v>48</v>
      </c>
      <c r="B83" s="257" t="s">
        <v>111</v>
      </c>
      <c r="C83" s="258">
        <v>22628</v>
      </c>
      <c r="D83" s="259">
        <v>1248.8467703729891</v>
      </c>
      <c r="E83" s="258">
        <v>184214</v>
      </c>
      <c r="F83" s="259">
        <v>1458.4551226291157</v>
      </c>
      <c r="G83" s="258">
        <v>74241</v>
      </c>
      <c r="H83" s="259">
        <v>897.43439716598641</v>
      </c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</row>
    <row r="84" spans="1:233" s="33" customFormat="1" ht="18" hidden="1" customHeight="1">
      <c r="A84" s="256"/>
      <c r="B84" s="257"/>
      <c r="C84" s="258"/>
      <c r="D84" s="259"/>
      <c r="E84" s="258"/>
      <c r="F84" s="259"/>
      <c r="G84" s="258"/>
      <c r="H84" s="259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</row>
    <row r="85" spans="1:233" s="31" customFormat="1" ht="18" customHeight="1">
      <c r="A85" s="256">
        <v>26</v>
      </c>
      <c r="B85" s="263" t="s">
        <v>112</v>
      </c>
      <c r="C85" s="264">
        <v>4620</v>
      </c>
      <c r="D85" s="265">
        <v>1002.9618939393938</v>
      </c>
      <c r="E85" s="264">
        <v>47176</v>
      </c>
      <c r="F85" s="265">
        <v>1107.7649010089879</v>
      </c>
      <c r="G85" s="264">
        <v>15939</v>
      </c>
      <c r="H85" s="265">
        <v>714.54727837380017</v>
      </c>
      <c r="I85" s="28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30"/>
      <c r="FF85" s="30"/>
      <c r="FG85" s="30"/>
      <c r="FH85" s="30"/>
      <c r="FI85" s="30"/>
      <c r="FJ85" s="30"/>
      <c r="FK85" s="30"/>
      <c r="FL85" s="30"/>
      <c r="FM85" s="30"/>
      <c r="FN85" s="30"/>
      <c r="FO85" s="30"/>
      <c r="FP85" s="30"/>
      <c r="FQ85" s="30"/>
      <c r="FR85" s="30"/>
      <c r="FS85" s="30"/>
      <c r="FT85" s="30"/>
      <c r="FU85" s="30"/>
      <c r="FV85" s="30"/>
      <c r="FW85" s="30"/>
      <c r="FX85" s="30"/>
      <c r="FY85" s="30"/>
      <c r="FZ85" s="30"/>
      <c r="GA85" s="30"/>
      <c r="GB85" s="30"/>
      <c r="GC85" s="30"/>
      <c r="GD85" s="30"/>
      <c r="GE85" s="30"/>
      <c r="GF85" s="30"/>
      <c r="GG85" s="30"/>
      <c r="GH85" s="30"/>
      <c r="GI85" s="30"/>
      <c r="GJ85" s="30"/>
      <c r="GK85" s="30"/>
      <c r="GL85" s="30"/>
      <c r="GM85" s="30"/>
      <c r="GN85" s="30"/>
      <c r="GO85" s="30"/>
      <c r="GP85" s="30"/>
      <c r="GQ85" s="30"/>
      <c r="GR85" s="30"/>
      <c r="GS85" s="30"/>
      <c r="GT85" s="30"/>
      <c r="GU85" s="30"/>
      <c r="GV85" s="30"/>
      <c r="GW85" s="30"/>
      <c r="GX85" s="30"/>
      <c r="GY85" s="30"/>
      <c r="GZ85" s="30"/>
      <c r="HA85" s="30"/>
      <c r="HB85" s="30"/>
      <c r="HC85" s="30"/>
      <c r="HD85" s="30"/>
      <c r="HE85" s="30"/>
      <c r="HF85" s="30"/>
      <c r="HG85" s="30"/>
      <c r="HH85" s="30"/>
      <c r="HI85" s="30"/>
      <c r="HJ85" s="30"/>
      <c r="HK85" s="30"/>
      <c r="HL85" s="30"/>
      <c r="HM85" s="30"/>
      <c r="HN85" s="30"/>
      <c r="HO85" s="30"/>
      <c r="HP85" s="30"/>
      <c r="HQ85" s="30"/>
      <c r="HR85" s="30"/>
      <c r="HS85" s="30"/>
      <c r="HT85" s="30"/>
      <c r="HU85" s="30"/>
      <c r="HV85" s="30"/>
      <c r="HW85" s="30"/>
      <c r="HX85" s="30"/>
      <c r="HY85" s="30"/>
    </row>
    <row r="86" spans="1:233" s="31" customFormat="1" ht="18" hidden="1" customHeight="1">
      <c r="A86" s="256"/>
      <c r="B86" s="263"/>
      <c r="C86" s="264"/>
      <c r="D86" s="265"/>
      <c r="E86" s="264"/>
      <c r="F86" s="265"/>
      <c r="G86" s="264"/>
      <c r="H86" s="265"/>
      <c r="I86" s="28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30"/>
      <c r="FF86" s="30"/>
      <c r="FG86" s="30"/>
      <c r="FH86" s="30"/>
      <c r="FI86" s="30"/>
      <c r="FJ86" s="30"/>
      <c r="FK86" s="30"/>
      <c r="FL86" s="30"/>
      <c r="FM86" s="30"/>
      <c r="FN86" s="30"/>
      <c r="FO86" s="30"/>
      <c r="FP86" s="30"/>
      <c r="FQ86" s="30"/>
      <c r="FR86" s="30"/>
      <c r="FS86" s="30"/>
      <c r="FT86" s="30"/>
      <c r="FU86" s="30"/>
      <c r="FV86" s="30"/>
      <c r="FW86" s="30"/>
      <c r="FX86" s="30"/>
      <c r="FY86" s="30"/>
      <c r="FZ86" s="30"/>
      <c r="GA86" s="30"/>
      <c r="GB86" s="30"/>
      <c r="GC86" s="30"/>
      <c r="GD86" s="30"/>
      <c r="GE86" s="30"/>
      <c r="GF86" s="30"/>
      <c r="GG86" s="30"/>
      <c r="GH86" s="30"/>
      <c r="GI86" s="30"/>
      <c r="GJ86" s="30"/>
      <c r="GK86" s="30"/>
      <c r="GL86" s="30"/>
      <c r="GM86" s="30"/>
      <c r="GN86" s="30"/>
      <c r="GO86" s="30"/>
      <c r="GP86" s="30"/>
      <c r="GQ86" s="30"/>
      <c r="GR86" s="30"/>
      <c r="GS86" s="30"/>
      <c r="GT86" s="30"/>
      <c r="GU86" s="30"/>
      <c r="GV86" s="30"/>
      <c r="GW86" s="30"/>
      <c r="GX86" s="30"/>
      <c r="GY86" s="30"/>
      <c r="GZ86" s="30"/>
      <c r="HA86" s="30"/>
      <c r="HB86" s="30"/>
      <c r="HC86" s="30"/>
      <c r="HD86" s="30"/>
      <c r="HE86" s="30"/>
      <c r="HF86" s="30"/>
      <c r="HG86" s="30"/>
      <c r="HH86" s="30"/>
      <c r="HI86" s="30"/>
      <c r="HJ86" s="30"/>
      <c r="HK86" s="30"/>
      <c r="HL86" s="30"/>
      <c r="HM86" s="30"/>
      <c r="HN86" s="30"/>
      <c r="HO86" s="30"/>
      <c r="HP86" s="30"/>
      <c r="HQ86" s="30"/>
      <c r="HR86" s="30"/>
      <c r="HS86" s="30"/>
      <c r="HT86" s="30"/>
      <c r="HU86" s="30"/>
      <c r="HV86" s="30"/>
      <c r="HW86" s="30"/>
      <c r="HX86" s="30"/>
      <c r="HY86" s="30"/>
    </row>
    <row r="87" spans="1:233" s="31" customFormat="1" ht="18" customHeight="1">
      <c r="A87" s="256">
        <v>51</v>
      </c>
      <c r="B87" s="257" t="s">
        <v>113</v>
      </c>
      <c r="C87" s="258">
        <v>971</v>
      </c>
      <c r="D87" s="259">
        <v>1138.9423171987644</v>
      </c>
      <c r="E87" s="258">
        <v>4306</v>
      </c>
      <c r="F87" s="259">
        <v>1261.7886646539712</v>
      </c>
      <c r="G87" s="258">
        <v>2676</v>
      </c>
      <c r="H87" s="259">
        <v>785.52884902840071</v>
      </c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30"/>
      <c r="FF87" s="30"/>
      <c r="FG87" s="30"/>
      <c r="FH87" s="30"/>
      <c r="FI87" s="30"/>
      <c r="FJ87" s="30"/>
      <c r="FK87" s="30"/>
      <c r="FL87" s="30"/>
      <c r="FM87" s="30"/>
      <c r="FN87" s="30"/>
      <c r="FO87" s="30"/>
      <c r="FP87" s="30"/>
      <c r="FQ87" s="30"/>
      <c r="FR87" s="30"/>
      <c r="FS87" s="30"/>
      <c r="FT87" s="30"/>
      <c r="FU87" s="30"/>
      <c r="FV87" s="30"/>
      <c r="FW87" s="30"/>
      <c r="FX87" s="30"/>
      <c r="FY87" s="30"/>
      <c r="FZ87" s="30"/>
      <c r="GA87" s="30"/>
      <c r="GB87" s="30"/>
      <c r="GC87" s="30"/>
      <c r="GD87" s="30"/>
      <c r="GE87" s="30"/>
      <c r="GF87" s="30"/>
      <c r="GG87" s="30"/>
      <c r="GH87" s="30"/>
      <c r="GI87" s="30"/>
      <c r="GJ87" s="30"/>
      <c r="GK87" s="30"/>
      <c r="GL87" s="30"/>
      <c r="GM87" s="30"/>
      <c r="GN87" s="30"/>
      <c r="GO87" s="30"/>
      <c r="GP87" s="30"/>
      <c r="GQ87" s="30"/>
      <c r="GR87" s="30"/>
      <c r="GS87" s="30"/>
      <c r="GT87" s="30"/>
      <c r="GU87" s="30"/>
      <c r="GV87" s="30"/>
      <c r="GW87" s="30"/>
      <c r="GX87" s="30"/>
      <c r="GY87" s="30"/>
      <c r="GZ87" s="30"/>
      <c r="HA87" s="30"/>
      <c r="HB87" s="30"/>
      <c r="HC87" s="30"/>
      <c r="HD87" s="30"/>
      <c r="HE87" s="30"/>
      <c r="HF87" s="30"/>
      <c r="HG87" s="30"/>
      <c r="HH87" s="30"/>
      <c r="HI87" s="30"/>
      <c r="HJ87" s="30"/>
      <c r="HK87" s="30"/>
      <c r="HL87" s="30"/>
      <c r="HM87" s="30"/>
      <c r="HN87" s="30"/>
      <c r="HO87" s="30"/>
      <c r="HP87" s="30"/>
      <c r="HQ87" s="30"/>
      <c r="HR87" s="30"/>
      <c r="HS87" s="30"/>
      <c r="HT87" s="30"/>
      <c r="HU87" s="30"/>
      <c r="HV87" s="30"/>
      <c r="HW87" s="30"/>
      <c r="HX87" s="30"/>
      <c r="HY87" s="30"/>
    </row>
    <row r="88" spans="1:233" s="31" customFormat="1" ht="18" customHeight="1">
      <c r="A88" s="256">
        <v>52</v>
      </c>
      <c r="B88" s="257" t="s">
        <v>114</v>
      </c>
      <c r="C88" s="277">
        <v>1264</v>
      </c>
      <c r="D88" s="278">
        <v>1053.7990506329113</v>
      </c>
      <c r="E88" s="277">
        <v>3676</v>
      </c>
      <c r="F88" s="278">
        <v>1211.7481039173015</v>
      </c>
      <c r="G88" s="277">
        <v>2307</v>
      </c>
      <c r="H88" s="278">
        <v>727.36979193758123</v>
      </c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30"/>
      <c r="FF88" s="30"/>
      <c r="FG88" s="30"/>
      <c r="FH88" s="30"/>
      <c r="FI88" s="30"/>
      <c r="FJ88" s="30"/>
      <c r="FK88" s="30"/>
      <c r="FL88" s="30"/>
      <c r="FM88" s="30"/>
      <c r="FN88" s="30"/>
      <c r="FO88" s="30"/>
      <c r="FP88" s="30"/>
      <c r="FQ88" s="30"/>
      <c r="FR88" s="30"/>
      <c r="FS88" s="30"/>
      <c r="FT88" s="30"/>
      <c r="FU88" s="30"/>
      <c r="FV88" s="30"/>
      <c r="FW88" s="30"/>
      <c r="FX88" s="30"/>
      <c r="FY88" s="30"/>
      <c r="FZ88" s="30"/>
      <c r="GA88" s="30"/>
      <c r="GB88" s="30"/>
      <c r="GC88" s="30"/>
      <c r="GD88" s="30"/>
      <c r="GE88" s="30"/>
      <c r="GF88" s="30"/>
      <c r="GG88" s="30"/>
      <c r="GH88" s="30"/>
      <c r="GI88" s="30"/>
      <c r="GJ88" s="30"/>
      <c r="GK88" s="30"/>
      <c r="GL88" s="30"/>
      <c r="GM88" s="30"/>
      <c r="GN88" s="30"/>
      <c r="GO88" s="30"/>
      <c r="GP88" s="30"/>
      <c r="GQ88" s="30"/>
      <c r="GR88" s="30"/>
      <c r="GS88" s="30"/>
      <c r="GT88" s="30"/>
      <c r="GU88" s="30"/>
      <c r="GV88" s="30"/>
      <c r="GW88" s="30"/>
      <c r="GX88" s="30"/>
      <c r="GY88" s="30"/>
      <c r="GZ88" s="30"/>
      <c r="HA88" s="30"/>
      <c r="HB88" s="30"/>
      <c r="HC88" s="30"/>
      <c r="HD88" s="30"/>
      <c r="HE88" s="30"/>
      <c r="HF88" s="30"/>
      <c r="HG88" s="30"/>
      <c r="HH88" s="30"/>
      <c r="HI88" s="30"/>
      <c r="HJ88" s="30"/>
      <c r="HK88" s="30"/>
      <c r="HL88" s="30"/>
      <c r="HM88" s="30"/>
      <c r="HN88" s="30"/>
      <c r="HO88" s="30"/>
      <c r="HP88" s="30"/>
      <c r="HQ88" s="30"/>
      <c r="HR88" s="30"/>
      <c r="HS88" s="30"/>
      <c r="HT88" s="30"/>
      <c r="HU88" s="30"/>
      <c r="HV88" s="30"/>
      <c r="HW88" s="30"/>
      <c r="HX88" s="30"/>
      <c r="HY88" s="30"/>
    </row>
    <row r="89" spans="1:233" s="31" customFormat="1" ht="18" hidden="1" customHeight="1">
      <c r="A89" s="256"/>
      <c r="B89" s="257"/>
      <c r="C89" s="284"/>
      <c r="D89" s="285"/>
      <c r="E89" s="284"/>
      <c r="F89" s="285"/>
      <c r="G89" s="284"/>
      <c r="H89" s="285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29"/>
      <c r="FA89" s="29"/>
      <c r="FB89" s="29"/>
      <c r="FC89" s="29"/>
      <c r="FD89" s="29"/>
      <c r="FE89" s="30"/>
      <c r="FF89" s="30"/>
      <c r="FG89" s="30"/>
      <c r="FH89" s="30"/>
      <c r="FI89" s="30"/>
      <c r="FJ89" s="30"/>
      <c r="FK89" s="30"/>
      <c r="FL89" s="30"/>
      <c r="FM89" s="30"/>
      <c r="FN89" s="30"/>
      <c r="FO89" s="30"/>
      <c r="FP89" s="30"/>
      <c r="FQ89" s="30"/>
      <c r="FR89" s="30"/>
      <c r="FS89" s="30"/>
      <c r="FT89" s="30"/>
      <c r="FU89" s="30"/>
      <c r="FV89" s="30"/>
      <c r="FW89" s="30"/>
      <c r="FX89" s="30"/>
      <c r="FY89" s="30"/>
      <c r="FZ89" s="30"/>
      <c r="GA89" s="30"/>
      <c r="GB89" s="30"/>
      <c r="GC89" s="30"/>
      <c r="GD89" s="30"/>
      <c r="GE89" s="30"/>
      <c r="GF89" s="30"/>
      <c r="GG89" s="30"/>
      <c r="GH89" s="30"/>
      <c r="GI89" s="30"/>
      <c r="GJ89" s="30"/>
      <c r="GK89" s="30"/>
      <c r="GL89" s="30"/>
      <c r="GM89" s="30"/>
      <c r="GN89" s="30"/>
      <c r="GO89" s="30"/>
      <c r="GP89" s="30"/>
      <c r="GQ89" s="30"/>
      <c r="GR89" s="30"/>
      <c r="GS89" s="30"/>
      <c r="GT89" s="30"/>
      <c r="GU89" s="30"/>
      <c r="GV89" s="30"/>
      <c r="GW89" s="30"/>
      <c r="GX89" s="30"/>
      <c r="GY89" s="30"/>
      <c r="GZ89" s="30"/>
      <c r="HA89" s="30"/>
      <c r="HB89" s="30"/>
      <c r="HC89" s="30"/>
      <c r="HD89" s="30"/>
      <c r="HE89" s="30"/>
      <c r="HF89" s="30"/>
      <c r="HG89" s="30"/>
      <c r="HH89" s="30"/>
      <c r="HI89" s="30"/>
      <c r="HJ89" s="30"/>
      <c r="HK89" s="30"/>
      <c r="HL89" s="30"/>
      <c r="HM89" s="30"/>
      <c r="HN89" s="30"/>
      <c r="HO89" s="30"/>
      <c r="HP89" s="30"/>
      <c r="HQ89" s="30"/>
      <c r="HR89" s="30"/>
      <c r="HS89" s="30"/>
      <c r="HT89" s="30"/>
      <c r="HU89" s="30"/>
      <c r="HV89" s="30"/>
      <c r="HW89" s="30"/>
      <c r="HX89" s="30"/>
      <c r="HY89" s="30"/>
    </row>
    <row r="90" spans="1:233" s="31" customFormat="1" ht="18" customHeight="1">
      <c r="A90" s="266"/>
      <c r="B90" s="266" t="s">
        <v>46</v>
      </c>
      <c r="C90" s="286">
        <v>953905</v>
      </c>
      <c r="D90" s="287">
        <v>985.60984065499213</v>
      </c>
      <c r="E90" s="286">
        <v>6073499</v>
      </c>
      <c r="F90" s="287">
        <v>1160.6894598434903</v>
      </c>
      <c r="G90" s="286">
        <v>2343975</v>
      </c>
      <c r="H90" s="287">
        <v>724.68753367676788</v>
      </c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29"/>
      <c r="EV90" s="29"/>
      <c r="EW90" s="29"/>
      <c r="EX90" s="29"/>
      <c r="EY90" s="29"/>
      <c r="EZ90" s="29"/>
      <c r="FA90" s="29"/>
      <c r="FB90" s="29"/>
      <c r="FC90" s="29"/>
      <c r="FD90" s="29"/>
      <c r="FE90" s="30"/>
      <c r="FF90" s="30"/>
      <c r="FG90" s="30"/>
      <c r="FH90" s="30"/>
      <c r="FI90" s="30"/>
      <c r="FJ90" s="30"/>
      <c r="FK90" s="30"/>
      <c r="FL90" s="30"/>
      <c r="FM90" s="30"/>
      <c r="FN90" s="30"/>
      <c r="FO90" s="30"/>
      <c r="FP90" s="30"/>
      <c r="FQ90" s="30"/>
      <c r="FR90" s="30"/>
      <c r="FS90" s="30"/>
      <c r="FT90" s="30"/>
      <c r="FU90" s="30"/>
      <c r="FV90" s="30"/>
      <c r="FW90" s="30"/>
      <c r="FX90" s="30"/>
      <c r="FY90" s="30"/>
      <c r="FZ90" s="30"/>
      <c r="GA90" s="30"/>
      <c r="GB90" s="30"/>
      <c r="GC90" s="30"/>
      <c r="GD90" s="30"/>
      <c r="GE90" s="30"/>
      <c r="GF90" s="30"/>
      <c r="GG90" s="30"/>
      <c r="GH90" s="30"/>
      <c r="GI90" s="30"/>
      <c r="GJ90" s="30"/>
      <c r="GK90" s="30"/>
      <c r="GL90" s="30"/>
      <c r="GM90" s="30"/>
      <c r="GN90" s="30"/>
      <c r="GO90" s="30"/>
      <c r="GP90" s="30"/>
      <c r="GQ90" s="30"/>
      <c r="GR90" s="30"/>
      <c r="GS90" s="30"/>
      <c r="GT90" s="30"/>
      <c r="GU90" s="30"/>
      <c r="GV90" s="30"/>
      <c r="GW90" s="30"/>
      <c r="GX90" s="30"/>
      <c r="GY90" s="30"/>
      <c r="GZ90" s="30"/>
      <c r="HA90" s="30"/>
      <c r="HB90" s="30"/>
      <c r="HC90" s="30"/>
      <c r="HD90" s="30"/>
      <c r="HE90" s="30"/>
      <c r="HF90" s="30"/>
      <c r="HG90" s="30"/>
      <c r="HH90" s="30"/>
      <c r="HI90" s="30"/>
      <c r="HJ90" s="30"/>
      <c r="HK90" s="30"/>
      <c r="HL90" s="30"/>
      <c r="HM90" s="30"/>
      <c r="HN90" s="30"/>
      <c r="HO90" s="30"/>
      <c r="HP90" s="30"/>
      <c r="HQ90" s="30"/>
      <c r="HR90" s="30"/>
      <c r="HS90" s="30"/>
      <c r="HT90" s="30"/>
      <c r="HU90" s="30"/>
      <c r="HV90" s="30"/>
      <c r="HW90" s="30"/>
      <c r="HX90" s="30"/>
      <c r="HY90" s="30"/>
    </row>
    <row r="91" spans="1:233" ht="18" customHeight="1">
      <c r="A91" s="256"/>
      <c r="B91" s="34"/>
      <c r="C91" s="27"/>
      <c r="D91" s="27"/>
      <c r="E91" s="27"/>
      <c r="F91" s="27"/>
      <c r="G91" s="27"/>
      <c r="H91" s="27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  <c r="AU91" s="26"/>
      <c r="AV91" s="26"/>
      <c r="AW91" s="26"/>
      <c r="AX91" s="26"/>
      <c r="AY91" s="26"/>
      <c r="AZ91" s="26"/>
      <c r="BA91" s="26"/>
      <c r="BB91" s="26"/>
      <c r="BC91" s="26"/>
      <c r="BD91" s="26"/>
      <c r="BE91" s="26"/>
      <c r="BF91" s="26"/>
      <c r="BG91" s="26"/>
      <c r="BH91" s="26"/>
      <c r="BI91" s="26"/>
      <c r="BJ91" s="26"/>
      <c r="BK91" s="26"/>
      <c r="BL91" s="26"/>
      <c r="BM91" s="26"/>
      <c r="BN91" s="26"/>
      <c r="BO91" s="26"/>
      <c r="BP91" s="26"/>
      <c r="BQ91" s="26"/>
      <c r="BR91" s="26"/>
      <c r="BS91" s="26"/>
      <c r="BT91" s="26"/>
      <c r="BU91" s="26"/>
      <c r="BV91" s="26"/>
      <c r="BW91" s="26"/>
      <c r="BX91" s="26"/>
      <c r="BY91" s="26"/>
      <c r="BZ91" s="26"/>
      <c r="CA91" s="26"/>
      <c r="CB91" s="26"/>
      <c r="CC91" s="26"/>
      <c r="CD91" s="26"/>
      <c r="CE91" s="26"/>
      <c r="CF91" s="26"/>
      <c r="CG91" s="26"/>
      <c r="CH91" s="26"/>
      <c r="CI91" s="26"/>
      <c r="CJ91" s="26"/>
      <c r="CK91" s="26"/>
      <c r="CL91" s="26"/>
      <c r="CM91" s="26"/>
      <c r="CN91" s="26"/>
      <c r="CO91" s="26"/>
      <c r="CP91" s="26"/>
      <c r="CQ91" s="26"/>
      <c r="CR91" s="26"/>
      <c r="CS91" s="26"/>
      <c r="CT91" s="26"/>
      <c r="CU91" s="26"/>
      <c r="CV91" s="26"/>
      <c r="CW91" s="26"/>
      <c r="CX91" s="26"/>
      <c r="CY91" s="26"/>
      <c r="CZ91" s="26"/>
      <c r="DA91" s="26"/>
      <c r="DB91" s="26"/>
      <c r="DC91" s="26"/>
      <c r="DD91" s="26"/>
      <c r="DE91" s="26"/>
      <c r="DF91" s="26"/>
      <c r="DG91" s="26"/>
      <c r="DH91" s="26"/>
      <c r="DI91" s="26"/>
      <c r="DJ91" s="26"/>
      <c r="DK91" s="26"/>
      <c r="DL91" s="26"/>
      <c r="DM91" s="26"/>
      <c r="DN91" s="26"/>
      <c r="DO91" s="26"/>
      <c r="DP91" s="26"/>
      <c r="DQ91" s="26"/>
      <c r="DR91" s="26"/>
      <c r="DS91" s="26"/>
      <c r="DT91" s="26"/>
      <c r="DU91" s="26"/>
      <c r="DV91" s="26"/>
      <c r="DW91" s="26"/>
      <c r="DX91" s="26"/>
      <c r="DY91" s="26"/>
      <c r="DZ91" s="26"/>
      <c r="EA91" s="26"/>
      <c r="EB91" s="26"/>
      <c r="EC91" s="26"/>
      <c r="ED91" s="26"/>
      <c r="EE91" s="26"/>
      <c r="EF91" s="26"/>
      <c r="EG91" s="26"/>
      <c r="EH91" s="26"/>
      <c r="EI91" s="26"/>
      <c r="EJ91" s="26"/>
      <c r="EK91" s="26"/>
      <c r="EL91" s="26"/>
      <c r="EM91" s="26"/>
      <c r="EN91" s="26"/>
      <c r="EO91" s="26"/>
      <c r="EP91" s="26"/>
      <c r="EQ91" s="26"/>
      <c r="ER91" s="26"/>
      <c r="ES91" s="26"/>
      <c r="ET91" s="26"/>
      <c r="EU91" s="26"/>
      <c r="EV91" s="26"/>
      <c r="EW91" s="26"/>
      <c r="EX91" s="26"/>
      <c r="EY91" s="26"/>
      <c r="EZ91" s="26"/>
      <c r="FA91" s="26"/>
      <c r="FB91" s="26"/>
      <c r="FC91" s="26"/>
      <c r="FD91" s="26"/>
    </row>
    <row r="92" spans="1:233" ht="18" customHeight="1">
      <c r="A92" s="247"/>
      <c r="C92" s="36"/>
      <c r="D92" s="37"/>
      <c r="E92" s="36"/>
      <c r="F92" s="37"/>
      <c r="G92" s="36"/>
      <c r="H92" s="37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/>
      <c r="CJ92" s="26"/>
      <c r="CK92" s="26"/>
      <c r="CL92" s="26"/>
      <c r="CM92" s="26"/>
      <c r="CN92" s="26"/>
      <c r="CO92" s="26"/>
      <c r="CP92" s="26"/>
      <c r="CQ92" s="26"/>
      <c r="CR92" s="26"/>
      <c r="CS92" s="26"/>
      <c r="CT92" s="26"/>
      <c r="CU92" s="26"/>
      <c r="CV92" s="26"/>
      <c r="CW92" s="26"/>
      <c r="CX92" s="26"/>
      <c r="CY92" s="26"/>
      <c r="CZ92" s="26"/>
      <c r="DA92" s="26"/>
      <c r="DB92" s="26"/>
      <c r="DC92" s="26"/>
      <c r="DD92" s="26"/>
      <c r="DE92" s="26"/>
      <c r="DF92" s="26"/>
      <c r="DG92" s="26"/>
      <c r="DH92" s="26"/>
      <c r="DI92" s="26"/>
      <c r="DJ92" s="26"/>
      <c r="DK92" s="26"/>
      <c r="DL92" s="26"/>
      <c r="DM92" s="26"/>
      <c r="DN92" s="26"/>
      <c r="DO92" s="26"/>
      <c r="DP92" s="26"/>
      <c r="DQ92" s="26"/>
      <c r="DR92" s="26"/>
      <c r="DS92" s="26"/>
      <c r="DT92" s="26"/>
      <c r="DU92" s="26"/>
      <c r="DV92" s="26"/>
      <c r="DW92" s="26"/>
      <c r="DX92" s="26"/>
      <c r="DY92" s="26"/>
      <c r="DZ92" s="26"/>
      <c r="EA92" s="26"/>
      <c r="EB92" s="26"/>
      <c r="EC92" s="26"/>
      <c r="ED92" s="26"/>
      <c r="EE92" s="26"/>
      <c r="EF92" s="26"/>
      <c r="EG92" s="26"/>
      <c r="EH92" s="26"/>
      <c r="EI92" s="26"/>
      <c r="EJ92" s="26"/>
      <c r="EK92" s="26"/>
      <c r="EL92" s="26"/>
      <c r="EM92" s="26"/>
      <c r="EN92" s="26"/>
      <c r="EO92" s="26"/>
      <c r="EP92" s="26"/>
      <c r="EQ92" s="26"/>
      <c r="ER92" s="26"/>
      <c r="ES92" s="26"/>
      <c r="ET92" s="26"/>
      <c r="EU92" s="26"/>
      <c r="EV92" s="26"/>
      <c r="EW92" s="26"/>
      <c r="EX92" s="26"/>
      <c r="EY92" s="26"/>
      <c r="EZ92" s="26"/>
      <c r="FA92" s="26"/>
      <c r="FB92" s="26"/>
      <c r="FC92" s="26"/>
      <c r="FD92" s="26"/>
    </row>
    <row r="93" spans="1:233" ht="18" customHeight="1">
      <c r="A93" s="247"/>
      <c r="C93" s="36"/>
      <c r="D93" s="37"/>
      <c r="E93" s="36"/>
      <c r="F93" s="37"/>
      <c r="G93" s="36"/>
      <c r="H93" s="37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/>
      <c r="CJ93" s="26"/>
      <c r="CK93" s="26"/>
      <c r="CL93" s="26"/>
      <c r="CM93" s="26"/>
      <c r="CN93" s="26"/>
      <c r="CO93" s="26"/>
      <c r="CP93" s="26"/>
      <c r="CQ93" s="26"/>
      <c r="CR93" s="26"/>
      <c r="CS93" s="26"/>
      <c r="CT93" s="26"/>
      <c r="CU93" s="26"/>
      <c r="CV93" s="26"/>
      <c r="CW93" s="26"/>
      <c r="CX93" s="26"/>
      <c r="CY93" s="26"/>
      <c r="CZ93" s="26"/>
      <c r="DA93" s="26"/>
      <c r="DB93" s="26"/>
      <c r="DC93" s="26"/>
      <c r="DD93" s="26"/>
      <c r="DE93" s="26"/>
      <c r="DF93" s="26"/>
      <c r="DG93" s="26"/>
      <c r="DH93" s="26"/>
      <c r="DI93" s="26"/>
      <c r="DJ93" s="26"/>
      <c r="DK93" s="26"/>
      <c r="DL93" s="26"/>
      <c r="DM93" s="26"/>
      <c r="DN93" s="26"/>
      <c r="DO93" s="26"/>
      <c r="DP93" s="26"/>
      <c r="DQ93" s="26"/>
      <c r="DR93" s="26"/>
      <c r="DS93" s="26"/>
      <c r="DT93" s="26"/>
      <c r="DU93" s="26"/>
      <c r="DV93" s="26"/>
      <c r="DW93" s="26"/>
      <c r="DX93" s="26"/>
      <c r="DY93" s="26"/>
      <c r="DZ93" s="26"/>
      <c r="EA93" s="26"/>
      <c r="EB93" s="26"/>
      <c r="EC93" s="26"/>
      <c r="ED93" s="26"/>
      <c r="EE93" s="26"/>
      <c r="EF93" s="26"/>
      <c r="EG93" s="26"/>
      <c r="EH93" s="26"/>
      <c r="EI93" s="26"/>
      <c r="EJ93" s="26"/>
      <c r="EK93" s="26"/>
      <c r="EL93" s="26"/>
      <c r="EM93" s="26"/>
      <c r="EN93" s="26"/>
      <c r="EO93" s="26"/>
      <c r="EP93" s="26"/>
      <c r="EQ93" s="26"/>
      <c r="ER93" s="26"/>
      <c r="ES93" s="26"/>
      <c r="ET93" s="26"/>
      <c r="EU93" s="26"/>
      <c r="EV93" s="26"/>
      <c r="EW93" s="26"/>
      <c r="EX93" s="26"/>
      <c r="EY93" s="26"/>
      <c r="EZ93" s="26"/>
      <c r="FA93" s="26"/>
      <c r="FB93" s="26"/>
      <c r="FC93" s="26"/>
      <c r="FD93" s="26"/>
    </row>
    <row r="94" spans="1:233" ht="18" customHeight="1">
      <c r="A94" s="247"/>
      <c r="B94" s="38"/>
      <c r="C94" s="36"/>
      <c r="D94" s="37"/>
      <c r="E94" s="36"/>
      <c r="F94" s="37"/>
      <c r="G94" s="36"/>
      <c r="H94" s="37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  <c r="AU94" s="26"/>
      <c r="AV94" s="26"/>
      <c r="AW94" s="26"/>
      <c r="AX94" s="26"/>
      <c r="AY94" s="26"/>
      <c r="AZ94" s="26"/>
      <c r="BA94" s="26"/>
      <c r="BB94" s="26"/>
      <c r="BC94" s="26"/>
      <c r="BD94" s="26"/>
      <c r="BE94" s="26"/>
      <c r="BF94" s="26"/>
      <c r="BG94" s="26"/>
      <c r="BH94" s="26"/>
      <c r="BI94" s="26"/>
      <c r="BJ94" s="26"/>
      <c r="BK94" s="26"/>
      <c r="BL94" s="26"/>
      <c r="BM94" s="26"/>
      <c r="BN94" s="26"/>
      <c r="BO94" s="26"/>
      <c r="BP94" s="26"/>
      <c r="BQ94" s="26"/>
      <c r="BR94" s="26"/>
      <c r="BS94" s="26"/>
      <c r="BT94" s="26"/>
      <c r="BU94" s="26"/>
      <c r="BV94" s="26"/>
      <c r="BW94" s="26"/>
      <c r="BX94" s="26"/>
      <c r="BY94" s="26"/>
      <c r="BZ94" s="26"/>
      <c r="CA94" s="26"/>
      <c r="CB94" s="26"/>
      <c r="CC94" s="26"/>
      <c r="CD94" s="26"/>
      <c r="CE94" s="26"/>
      <c r="CF94" s="26"/>
      <c r="CG94" s="26"/>
      <c r="CH94" s="26"/>
      <c r="CI94" s="26"/>
      <c r="CJ94" s="26"/>
      <c r="CK94" s="26"/>
      <c r="CL94" s="26"/>
      <c r="CM94" s="26"/>
      <c r="CN94" s="26"/>
      <c r="CO94" s="26"/>
      <c r="CP94" s="26"/>
      <c r="CQ94" s="26"/>
      <c r="CR94" s="26"/>
      <c r="CS94" s="26"/>
      <c r="CT94" s="26"/>
      <c r="CU94" s="26"/>
      <c r="CV94" s="26"/>
      <c r="CW94" s="26"/>
      <c r="CX94" s="26"/>
      <c r="CY94" s="26"/>
      <c r="CZ94" s="26"/>
      <c r="DA94" s="26"/>
      <c r="DB94" s="26"/>
      <c r="DC94" s="26"/>
      <c r="DD94" s="26"/>
      <c r="DE94" s="26"/>
      <c r="DF94" s="26"/>
      <c r="DG94" s="26"/>
      <c r="DH94" s="26"/>
      <c r="DI94" s="26"/>
      <c r="DJ94" s="26"/>
      <c r="DK94" s="26"/>
      <c r="DL94" s="26"/>
      <c r="DM94" s="26"/>
      <c r="DN94" s="26"/>
      <c r="DO94" s="26"/>
      <c r="DP94" s="26"/>
      <c r="DQ94" s="26"/>
      <c r="DR94" s="26"/>
      <c r="DS94" s="26"/>
      <c r="DT94" s="26"/>
      <c r="DU94" s="26"/>
      <c r="DV94" s="26"/>
      <c r="DW94" s="26"/>
      <c r="DX94" s="26"/>
      <c r="DY94" s="26"/>
      <c r="DZ94" s="26"/>
      <c r="EA94" s="26"/>
      <c r="EB94" s="26"/>
      <c r="EC94" s="26"/>
      <c r="ED94" s="26"/>
      <c r="EE94" s="26"/>
      <c r="EF94" s="26"/>
      <c r="EG94" s="26"/>
      <c r="EH94" s="26"/>
      <c r="EI94" s="26"/>
      <c r="EJ94" s="26"/>
      <c r="EK94" s="26"/>
      <c r="EL94" s="26"/>
      <c r="EM94" s="26"/>
      <c r="EN94" s="26"/>
      <c r="EO94" s="26"/>
      <c r="EP94" s="26"/>
      <c r="EQ94" s="26"/>
      <c r="ER94" s="26"/>
      <c r="ES94" s="26"/>
      <c r="ET94" s="26"/>
      <c r="EU94" s="26"/>
      <c r="EV94" s="26"/>
      <c r="EW94" s="26"/>
      <c r="EX94" s="26"/>
      <c r="EY94" s="26"/>
      <c r="EZ94" s="26"/>
      <c r="FA94" s="26"/>
      <c r="FB94" s="26"/>
      <c r="FC94" s="26"/>
      <c r="FD94" s="26"/>
    </row>
    <row r="95" spans="1:233" ht="18" customHeight="1">
      <c r="A95" s="247"/>
      <c r="D95" s="37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</row>
    <row r="96" spans="1:233" ht="18" customHeight="1">
      <c r="A96" s="247"/>
      <c r="D96" s="37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</row>
    <row r="97" spans="1:160" ht="18" customHeight="1">
      <c r="A97" s="247"/>
      <c r="D97" s="37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</row>
    <row r="98" spans="1:160" ht="18" customHeight="1">
      <c r="A98" s="247"/>
      <c r="D98" s="37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</row>
    <row r="99" spans="1:160" ht="18" customHeight="1">
      <c r="A99" s="247"/>
      <c r="D99" s="37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</row>
    <row r="100" spans="1:160" ht="18" customHeight="1">
      <c r="A100" s="248"/>
      <c r="D100" s="37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/>
      <c r="CG100" s="26"/>
      <c r="CH100" s="26"/>
      <c r="CI100" s="26"/>
      <c r="CJ100" s="26"/>
      <c r="CK100" s="26"/>
      <c r="CL100" s="26"/>
      <c r="CM100" s="26"/>
      <c r="CN100" s="26"/>
      <c r="CO100" s="26"/>
      <c r="CP100" s="26"/>
      <c r="CQ100" s="26"/>
      <c r="CR100" s="26"/>
      <c r="CS100" s="26"/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/>
      <c r="DH100" s="26"/>
      <c r="DI100" s="26"/>
      <c r="DJ100" s="26"/>
      <c r="DK100" s="26"/>
      <c r="DL100" s="26"/>
      <c r="DM100" s="26"/>
      <c r="DN100" s="26"/>
      <c r="DO100" s="26"/>
      <c r="DP100" s="26"/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</row>
    <row r="101" spans="1:160" ht="18" customHeight="1">
      <c r="A101" s="248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</row>
    <row r="102" spans="1:160" ht="18" customHeight="1">
      <c r="A102" s="248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</row>
    <row r="103" spans="1:160" ht="18" customHeight="1">
      <c r="A103" s="248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</row>
    <row r="104" spans="1:160" ht="18" customHeight="1">
      <c r="A104" s="248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</row>
    <row r="105" spans="1:160" ht="18" customHeight="1">
      <c r="A105" s="248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</row>
    <row r="106" spans="1:160" ht="18" customHeight="1">
      <c r="A106" s="248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</row>
    <row r="107" spans="1:160" ht="18" customHeight="1">
      <c r="A107" s="248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</row>
    <row r="108" spans="1:160" ht="18" customHeight="1">
      <c r="A108" s="249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</row>
    <row r="109" spans="1:160" ht="18" customHeight="1">
      <c r="A109" s="249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</row>
    <row r="110" spans="1:160" ht="18" customHeight="1">
      <c r="A110" s="249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</row>
    <row r="111" spans="1:160" ht="18" customHeight="1">
      <c r="A111" s="249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/>
      <c r="CO111" s="26"/>
      <c r="CP111" s="26"/>
      <c r="CQ111" s="26"/>
      <c r="CR111" s="26"/>
      <c r="CS111" s="26"/>
      <c r="CT111" s="26"/>
      <c r="CU111" s="26"/>
      <c r="CV111" s="26"/>
      <c r="CW111" s="26"/>
      <c r="CX111" s="26"/>
      <c r="CY111" s="26"/>
      <c r="CZ111" s="26"/>
      <c r="DA111" s="26"/>
      <c r="DB111" s="26"/>
      <c r="DC111" s="26"/>
      <c r="DD111" s="26"/>
      <c r="DE111" s="26"/>
      <c r="DF111" s="26"/>
      <c r="DG111" s="26"/>
      <c r="DH111" s="26"/>
      <c r="DI111" s="26"/>
      <c r="DJ111" s="26"/>
      <c r="DK111" s="26"/>
      <c r="DL111" s="26"/>
      <c r="DM111" s="26"/>
      <c r="DN111" s="26"/>
      <c r="DO111" s="26"/>
      <c r="DP111" s="26"/>
      <c r="DQ111" s="26"/>
      <c r="DR111" s="26"/>
      <c r="DS111" s="26"/>
      <c r="DT111" s="26"/>
      <c r="DU111" s="26"/>
      <c r="DV111" s="26"/>
      <c r="DW111" s="26"/>
      <c r="DX111" s="26"/>
      <c r="DY111" s="26"/>
      <c r="DZ111" s="26"/>
      <c r="EA111" s="26"/>
      <c r="EB111" s="26"/>
      <c r="EC111" s="26"/>
      <c r="ED111" s="26"/>
      <c r="EE111" s="26"/>
      <c r="EF111" s="26"/>
      <c r="EG111" s="26"/>
      <c r="EH111" s="26"/>
      <c r="EI111" s="26"/>
      <c r="EJ111" s="26"/>
      <c r="EK111" s="26"/>
      <c r="EL111" s="26"/>
      <c r="EM111" s="26"/>
      <c r="EN111" s="26"/>
      <c r="EO111" s="26"/>
      <c r="EP111" s="26"/>
      <c r="EQ111" s="26"/>
      <c r="ER111" s="26"/>
      <c r="ES111" s="26"/>
      <c r="ET111" s="26"/>
      <c r="EU111" s="26"/>
      <c r="EV111" s="26"/>
      <c r="EW111" s="26"/>
      <c r="EX111" s="26"/>
      <c r="EY111" s="26"/>
      <c r="EZ111" s="26"/>
      <c r="FA111" s="26"/>
      <c r="FB111" s="26"/>
      <c r="FC111" s="26"/>
      <c r="FD111" s="26"/>
    </row>
    <row r="112" spans="1:160" ht="18" customHeight="1">
      <c r="A112" s="249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/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/>
      <c r="EV112" s="26"/>
      <c r="EW112" s="26"/>
      <c r="EX112" s="26"/>
      <c r="EY112" s="26"/>
      <c r="EZ112" s="26"/>
      <c r="FA112" s="26"/>
      <c r="FB112" s="26"/>
      <c r="FC112" s="26"/>
      <c r="FD112" s="26"/>
    </row>
    <row r="113" spans="1:160" ht="18" customHeight="1">
      <c r="A113" s="249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/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/>
      <c r="EV113" s="26"/>
      <c r="EW113" s="26"/>
      <c r="EX113" s="26"/>
      <c r="EY113" s="26"/>
      <c r="EZ113" s="26"/>
      <c r="FA113" s="26"/>
      <c r="FB113" s="26"/>
      <c r="FC113" s="26"/>
      <c r="FD113" s="26"/>
    </row>
    <row r="114" spans="1:160" ht="18" customHeight="1">
      <c r="A114" s="249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</row>
    <row r="115" spans="1:160">
      <c r="A115" s="249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</row>
    <row r="116" spans="1:160" ht="12.95" customHeight="1">
      <c r="A116" s="249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</row>
    <row r="117" spans="1:160">
      <c r="A117" s="249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L117" s="26"/>
      <c r="AM117" s="26"/>
      <c r="AN117" s="26"/>
      <c r="AO117" s="26"/>
      <c r="AP117" s="26"/>
      <c r="AQ117" s="26"/>
      <c r="AR117" s="26"/>
      <c r="AS117" s="26"/>
      <c r="AT117" s="26"/>
      <c r="AU117" s="26"/>
      <c r="AV117" s="26"/>
      <c r="AW117" s="26"/>
      <c r="AX117" s="26"/>
      <c r="AY117" s="26"/>
      <c r="AZ117" s="26"/>
      <c r="BA117" s="26"/>
      <c r="BB117" s="26"/>
      <c r="BC117" s="26"/>
      <c r="BD117" s="26"/>
      <c r="BE117" s="26"/>
      <c r="BF117" s="26"/>
      <c r="BG117" s="26"/>
      <c r="BH117" s="26"/>
      <c r="BI117" s="26"/>
      <c r="BJ117" s="26"/>
      <c r="BK117" s="26"/>
      <c r="BL117" s="26"/>
      <c r="BM117" s="26"/>
      <c r="BN117" s="26"/>
      <c r="BO117" s="26"/>
      <c r="BP117" s="26"/>
      <c r="BQ117" s="26"/>
      <c r="BR117" s="26"/>
      <c r="BS117" s="26"/>
      <c r="BT117" s="26"/>
      <c r="BU117" s="26"/>
      <c r="BV117" s="26"/>
      <c r="BW117" s="26"/>
      <c r="BX117" s="26"/>
      <c r="BY117" s="26"/>
      <c r="BZ117" s="26"/>
      <c r="CA117" s="26"/>
      <c r="CB117" s="26"/>
      <c r="CC117" s="26"/>
      <c r="CD117" s="26"/>
      <c r="CE117" s="26"/>
      <c r="CF117" s="26"/>
      <c r="CG117" s="26"/>
      <c r="CH117" s="26"/>
      <c r="CI117" s="26"/>
      <c r="CJ117" s="26"/>
      <c r="CK117" s="26"/>
      <c r="CL117" s="26"/>
      <c r="CM117" s="26"/>
      <c r="CN117" s="26"/>
      <c r="CO117" s="26"/>
      <c r="CP117" s="26"/>
      <c r="CQ117" s="26"/>
      <c r="CR117" s="26"/>
      <c r="CS117" s="26"/>
      <c r="CT117" s="26"/>
      <c r="CU117" s="26"/>
      <c r="CV117" s="26"/>
      <c r="CW117" s="26"/>
      <c r="CX117" s="26"/>
      <c r="CY117" s="26"/>
      <c r="CZ117" s="26"/>
      <c r="DA117" s="26"/>
      <c r="DB117" s="26"/>
      <c r="DC117" s="26"/>
      <c r="DD117" s="26"/>
      <c r="DE117" s="26"/>
      <c r="DF117" s="26"/>
      <c r="DG117" s="26"/>
      <c r="DH117" s="26"/>
      <c r="DI117" s="26"/>
      <c r="DJ117" s="26"/>
      <c r="DK117" s="26"/>
      <c r="DL117" s="26"/>
      <c r="DM117" s="26"/>
      <c r="DN117" s="26"/>
      <c r="DO117" s="26"/>
      <c r="DP117" s="26"/>
      <c r="DQ117" s="26"/>
      <c r="DR117" s="26"/>
      <c r="DS117" s="26"/>
      <c r="DT117" s="26"/>
      <c r="DU117" s="26"/>
      <c r="DV117" s="26"/>
      <c r="DW117" s="26"/>
      <c r="DX117" s="26"/>
      <c r="DY117" s="26"/>
      <c r="DZ117" s="26"/>
      <c r="EA117" s="26"/>
      <c r="EB117" s="26"/>
      <c r="EC117" s="26"/>
      <c r="ED117" s="26"/>
      <c r="EE117" s="26"/>
      <c r="EF117" s="26"/>
      <c r="EG117" s="26"/>
      <c r="EH117" s="26"/>
      <c r="EI117" s="26"/>
      <c r="EJ117" s="26"/>
      <c r="EK117" s="26"/>
      <c r="EL117" s="26"/>
      <c r="EM117" s="26"/>
      <c r="EN117" s="26"/>
      <c r="EO117" s="26"/>
      <c r="EP117" s="26"/>
      <c r="EQ117" s="26"/>
      <c r="ER117" s="26"/>
      <c r="ES117" s="26"/>
      <c r="ET117" s="26"/>
      <c r="EU117" s="26"/>
      <c r="EV117" s="26"/>
      <c r="EW117" s="26"/>
      <c r="EX117" s="26"/>
      <c r="EY117" s="26"/>
      <c r="EZ117" s="26"/>
      <c r="FA117" s="26"/>
      <c r="FB117" s="26"/>
      <c r="FC117" s="26"/>
      <c r="FD117" s="26"/>
    </row>
    <row r="118" spans="1:160">
      <c r="A118" s="249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</row>
    <row r="119" spans="1:160">
      <c r="A119" s="249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26"/>
      <c r="BZ119" s="26"/>
      <c r="CA119" s="26"/>
      <c r="CB119" s="26"/>
      <c r="CC119" s="26"/>
      <c r="CD119" s="26"/>
      <c r="CE119" s="26"/>
      <c r="CF119" s="26"/>
      <c r="CG119" s="26"/>
      <c r="CH119" s="26"/>
      <c r="CI119" s="26"/>
      <c r="CJ119" s="26"/>
      <c r="CK119" s="26"/>
      <c r="CL119" s="26"/>
      <c r="CM119" s="26"/>
      <c r="CN119" s="26"/>
      <c r="CO119" s="26"/>
      <c r="CP119" s="26"/>
      <c r="CQ119" s="26"/>
      <c r="CR119" s="26"/>
      <c r="CS119" s="26"/>
      <c r="CT119" s="26"/>
      <c r="CU119" s="26"/>
      <c r="CV119" s="26"/>
      <c r="CW119" s="26"/>
      <c r="CX119" s="26"/>
      <c r="CY119" s="26"/>
      <c r="CZ119" s="26"/>
      <c r="DA119" s="26"/>
      <c r="DB119" s="26"/>
      <c r="DC119" s="26"/>
      <c r="DD119" s="26"/>
      <c r="DE119" s="26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26"/>
      <c r="DS119" s="26"/>
      <c r="DT119" s="26"/>
      <c r="DU119" s="26"/>
      <c r="DV119" s="26"/>
      <c r="DW119" s="26"/>
      <c r="DX119" s="26"/>
      <c r="DY119" s="26"/>
      <c r="DZ119" s="26"/>
      <c r="EA119" s="26"/>
      <c r="EB119" s="26"/>
      <c r="EC119" s="26"/>
      <c r="ED119" s="26"/>
      <c r="EE119" s="26"/>
      <c r="EF119" s="26"/>
      <c r="EG119" s="26"/>
      <c r="EH119" s="26"/>
      <c r="EI119" s="26"/>
      <c r="EJ119" s="26"/>
      <c r="EK119" s="26"/>
      <c r="EL119" s="26"/>
      <c r="EM119" s="26"/>
      <c r="EN119" s="26"/>
      <c r="EO119" s="26"/>
      <c r="EP119" s="26"/>
      <c r="EQ119" s="26"/>
      <c r="ER119" s="26"/>
      <c r="ES119" s="26"/>
      <c r="ET119" s="26"/>
      <c r="EU119" s="26"/>
      <c r="EV119" s="26"/>
      <c r="EW119" s="26"/>
      <c r="EX119" s="26"/>
      <c r="EY119" s="26"/>
      <c r="EZ119" s="26"/>
      <c r="FA119" s="26"/>
      <c r="FB119" s="26"/>
      <c r="FC119" s="26"/>
      <c r="FD119" s="26"/>
    </row>
    <row r="120" spans="1:160">
      <c r="A120" s="249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F120" s="26"/>
      <c r="AG120" s="26"/>
      <c r="AH120" s="26"/>
      <c r="AI120" s="26"/>
      <c r="AJ120" s="26"/>
      <c r="AK120" s="26"/>
      <c r="AL120" s="26"/>
      <c r="AM120" s="26"/>
      <c r="AN120" s="26"/>
      <c r="AO120" s="26"/>
      <c r="AP120" s="26"/>
      <c r="AQ120" s="26"/>
      <c r="AR120" s="26"/>
      <c r="AS120" s="26"/>
      <c r="AT120" s="26"/>
      <c r="AU120" s="26"/>
      <c r="AV120" s="26"/>
      <c r="AW120" s="26"/>
      <c r="AX120" s="26"/>
      <c r="AY120" s="26"/>
      <c r="AZ120" s="26"/>
      <c r="BA120" s="26"/>
      <c r="BB120" s="26"/>
      <c r="BC120" s="26"/>
      <c r="BD120" s="26"/>
      <c r="BE120" s="26"/>
      <c r="BF120" s="26"/>
      <c r="BG120" s="26"/>
      <c r="BH120" s="26"/>
      <c r="BI120" s="26"/>
      <c r="BJ120" s="26"/>
      <c r="BK120" s="26"/>
      <c r="BL120" s="26"/>
      <c r="BM120" s="26"/>
      <c r="BN120" s="26"/>
      <c r="BO120" s="26"/>
      <c r="BP120" s="26"/>
      <c r="BQ120" s="26"/>
      <c r="BR120" s="26"/>
      <c r="BS120" s="26"/>
      <c r="BT120" s="26"/>
      <c r="BU120" s="26"/>
      <c r="BV120" s="26"/>
      <c r="BW120" s="26"/>
      <c r="BX120" s="26"/>
      <c r="BY120" s="26"/>
      <c r="BZ120" s="26"/>
      <c r="CA120" s="26"/>
      <c r="CB120" s="26"/>
      <c r="CC120" s="26"/>
      <c r="CD120" s="26"/>
      <c r="CE120" s="26"/>
      <c r="CF120" s="26"/>
      <c r="CG120" s="26"/>
      <c r="CH120" s="26"/>
      <c r="CI120" s="26"/>
      <c r="CJ120" s="26"/>
      <c r="CK120" s="26"/>
      <c r="CL120" s="26"/>
      <c r="CM120" s="26"/>
      <c r="CN120" s="26"/>
      <c r="CO120" s="26"/>
      <c r="CP120" s="26"/>
      <c r="CQ120" s="26"/>
      <c r="CR120" s="26"/>
      <c r="CS120" s="26"/>
      <c r="CT120" s="26"/>
      <c r="CU120" s="26"/>
      <c r="CV120" s="26"/>
      <c r="CW120" s="26"/>
      <c r="CX120" s="26"/>
      <c r="CY120" s="26"/>
      <c r="CZ120" s="26"/>
      <c r="DA120" s="26"/>
      <c r="DB120" s="26"/>
      <c r="DC120" s="26"/>
      <c r="DD120" s="26"/>
      <c r="DE120" s="26"/>
      <c r="DF120" s="26"/>
      <c r="DG120" s="26"/>
      <c r="DH120" s="26"/>
      <c r="DI120" s="26"/>
      <c r="DJ120" s="26"/>
      <c r="DK120" s="26"/>
      <c r="DL120" s="26"/>
      <c r="DM120" s="26"/>
      <c r="DN120" s="26"/>
      <c r="DO120" s="26"/>
      <c r="DP120" s="26"/>
      <c r="DQ120" s="26"/>
      <c r="DR120" s="26"/>
      <c r="DS120" s="26"/>
      <c r="DT120" s="26"/>
      <c r="DU120" s="26"/>
      <c r="DV120" s="26"/>
      <c r="DW120" s="26"/>
      <c r="DX120" s="26"/>
      <c r="DY120" s="26"/>
      <c r="DZ120" s="26"/>
      <c r="EA120" s="26"/>
      <c r="EB120" s="26"/>
      <c r="EC120" s="26"/>
      <c r="ED120" s="26"/>
      <c r="EE120" s="26"/>
      <c r="EF120" s="26"/>
      <c r="EG120" s="26"/>
      <c r="EH120" s="26"/>
      <c r="EI120" s="26"/>
      <c r="EJ120" s="26"/>
      <c r="EK120" s="26"/>
      <c r="EL120" s="26"/>
      <c r="EM120" s="26"/>
      <c r="EN120" s="26"/>
      <c r="EO120" s="26"/>
      <c r="EP120" s="26"/>
      <c r="EQ120" s="26"/>
      <c r="ER120" s="26"/>
      <c r="ES120" s="26"/>
      <c r="ET120" s="26"/>
      <c r="EU120" s="26"/>
      <c r="EV120" s="26"/>
      <c r="EW120" s="26"/>
      <c r="EX120" s="26"/>
      <c r="EY120" s="26"/>
      <c r="EZ120" s="26"/>
      <c r="FA120" s="26"/>
      <c r="FB120" s="26"/>
      <c r="FC120" s="26"/>
      <c r="FD120" s="26"/>
    </row>
    <row r="121" spans="1:160">
      <c r="A121" s="249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</row>
    <row r="122" spans="1:160">
      <c r="A122" s="249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</row>
    <row r="123" spans="1:160">
      <c r="A123" s="249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</row>
    <row r="124" spans="1:160">
      <c r="A124" s="249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L124" s="26"/>
      <c r="AM124" s="26"/>
      <c r="AN124" s="26"/>
      <c r="AO124" s="26"/>
      <c r="AP124" s="26"/>
      <c r="AQ124" s="26"/>
      <c r="AR124" s="26"/>
      <c r="AS124" s="26"/>
      <c r="AT124" s="26"/>
      <c r="AU124" s="26"/>
      <c r="AV124" s="26"/>
      <c r="AW124" s="26"/>
      <c r="AX124" s="26"/>
      <c r="AY124" s="26"/>
      <c r="AZ124" s="26"/>
      <c r="BA124" s="26"/>
      <c r="BB124" s="26"/>
      <c r="BC124" s="26"/>
      <c r="BD124" s="26"/>
      <c r="BE124" s="26"/>
      <c r="BF124" s="26"/>
      <c r="BG124" s="26"/>
      <c r="BH124" s="26"/>
      <c r="BI124" s="26"/>
      <c r="BJ124" s="26"/>
      <c r="BK124" s="26"/>
      <c r="BL124" s="26"/>
      <c r="BM124" s="26"/>
      <c r="BN124" s="26"/>
      <c r="BO124" s="26"/>
      <c r="BP124" s="26"/>
      <c r="BQ124" s="26"/>
      <c r="BR124" s="26"/>
      <c r="BS124" s="26"/>
      <c r="BT124" s="26"/>
      <c r="BU124" s="26"/>
      <c r="BV124" s="26"/>
      <c r="BW124" s="26"/>
      <c r="BX124" s="26"/>
      <c r="BY124" s="26"/>
      <c r="BZ124" s="26"/>
      <c r="CA124" s="26"/>
      <c r="CB124" s="26"/>
      <c r="CC124" s="26"/>
      <c r="CD124" s="26"/>
      <c r="CE124" s="26"/>
      <c r="CF124" s="26"/>
      <c r="CG124" s="26"/>
      <c r="CH124" s="26"/>
      <c r="CI124" s="26"/>
      <c r="CJ124" s="26"/>
      <c r="CK124" s="26"/>
      <c r="CL124" s="26"/>
      <c r="CM124" s="26"/>
      <c r="CN124" s="26"/>
      <c r="CO124" s="26"/>
      <c r="CP124" s="26"/>
      <c r="CQ124" s="26"/>
      <c r="CR124" s="26"/>
      <c r="CS124" s="26"/>
      <c r="CT124" s="26"/>
      <c r="CU124" s="26"/>
      <c r="CV124" s="26"/>
      <c r="CW124" s="26"/>
      <c r="CX124" s="26"/>
      <c r="CY124" s="26"/>
      <c r="CZ124" s="26"/>
      <c r="DA124" s="26"/>
      <c r="DB124" s="26"/>
      <c r="DC124" s="26"/>
      <c r="DD124" s="26"/>
      <c r="DE124" s="26"/>
      <c r="DF124" s="26"/>
      <c r="DG124" s="26"/>
      <c r="DH124" s="26"/>
      <c r="DI124" s="26"/>
      <c r="DJ124" s="26"/>
      <c r="DK124" s="26"/>
      <c r="DL124" s="26"/>
      <c r="DM124" s="26"/>
      <c r="DN124" s="26"/>
      <c r="DO124" s="26"/>
      <c r="DP124" s="26"/>
      <c r="DQ124" s="26"/>
      <c r="DR124" s="26"/>
      <c r="DS124" s="26"/>
      <c r="DT124" s="26"/>
      <c r="DU124" s="26"/>
      <c r="DV124" s="26"/>
      <c r="DW124" s="26"/>
      <c r="DX124" s="26"/>
      <c r="DY124" s="26"/>
      <c r="DZ124" s="26"/>
      <c r="EA124" s="26"/>
      <c r="EB124" s="26"/>
      <c r="EC124" s="26"/>
      <c r="ED124" s="26"/>
      <c r="EE124" s="26"/>
      <c r="EF124" s="26"/>
      <c r="EG124" s="26"/>
      <c r="EH124" s="26"/>
      <c r="EI124" s="26"/>
      <c r="EJ124" s="26"/>
      <c r="EK124" s="26"/>
      <c r="EL124" s="26"/>
      <c r="EM124" s="26"/>
      <c r="EN124" s="26"/>
      <c r="EO124" s="26"/>
      <c r="EP124" s="26"/>
      <c r="EQ124" s="26"/>
      <c r="ER124" s="26"/>
      <c r="ES124" s="26"/>
      <c r="ET124" s="26"/>
      <c r="EU124" s="26"/>
      <c r="EV124" s="26"/>
      <c r="EW124" s="26"/>
      <c r="EX124" s="26"/>
      <c r="EY124" s="26"/>
      <c r="EZ124" s="26"/>
      <c r="FA124" s="26"/>
      <c r="FB124" s="26"/>
      <c r="FC124" s="26"/>
      <c r="FD124" s="26"/>
    </row>
    <row r="125" spans="1:160">
      <c r="A125" s="249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</row>
    <row r="126" spans="1:160">
      <c r="A126" s="24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</row>
    <row r="127" spans="1:160">
      <c r="A127" s="24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</row>
    <row r="128" spans="1:160">
      <c r="A128" s="24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</row>
    <row r="129" spans="1:160" ht="15.75" customHeight="1">
      <c r="A129" s="24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  <c r="BR129" s="26"/>
      <c r="BS129" s="26"/>
      <c r="BT129" s="26"/>
      <c r="BU129" s="26"/>
      <c r="BV129" s="26"/>
      <c r="BW129" s="26"/>
      <c r="BX129" s="26"/>
      <c r="BY129" s="26"/>
      <c r="BZ129" s="26"/>
      <c r="CA129" s="26"/>
      <c r="CB129" s="26"/>
      <c r="CC129" s="26"/>
      <c r="CD129" s="26"/>
      <c r="CE129" s="26"/>
      <c r="CF129" s="26"/>
      <c r="CG129" s="26"/>
      <c r="CH129" s="26"/>
      <c r="CI129" s="26"/>
      <c r="CJ129" s="26"/>
      <c r="CK129" s="26"/>
      <c r="CL129" s="26"/>
      <c r="CM129" s="26"/>
      <c r="CN129" s="26"/>
      <c r="CO129" s="26"/>
      <c r="CP129" s="26"/>
      <c r="CQ129" s="26"/>
      <c r="CR129" s="26"/>
      <c r="CS129" s="26"/>
      <c r="CT129" s="26"/>
      <c r="CU129" s="26"/>
      <c r="CV129" s="26"/>
      <c r="CW129" s="26"/>
      <c r="CX129" s="26"/>
      <c r="CY129" s="26"/>
      <c r="CZ129" s="26"/>
      <c r="DA129" s="26"/>
      <c r="DB129" s="26"/>
      <c r="DC129" s="26"/>
      <c r="DD129" s="26"/>
      <c r="DE129" s="26"/>
      <c r="DF129" s="26"/>
      <c r="DG129" s="26"/>
      <c r="DH129" s="26"/>
      <c r="DI129" s="26"/>
      <c r="DJ129" s="26"/>
      <c r="DK129" s="26"/>
      <c r="DL129" s="26"/>
      <c r="DM129" s="26"/>
      <c r="DN129" s="26"/>
      <c r="DO129" s="26"/>
      <c r="DP129" s="26"/>
      <c r="DQ129" s="26"/>
      <c r="DR129" s="26"/>
      <c r="DS129" s="26"/>
      <c r="DT129" s="26"/>
      <c r="DU129" s="26"/>
      <c r="DV129" s="26"/>
      <c r="DW129" s="26"/>
      <c r="DX129" s="26"/>
      <c r="DY129" s="26"/>
      <c r="DZ129" s="26"/>
      <c r="EA129" s="26"/>
      <c r="EB129" s="26"/>
      <c r="EC129" s="26"/>
      <c r="ED129" s="26"/>
      <c r="EE129" s="26"/>
      <c r="EF129" s="26"/>
      <c r="EG129" s="26"/>
      <c r="EH129" s="26"/>
      <c r="EI129" s="26"/>
      <c r="EJ129" s="26"/>
      <c r="EK129" s="26"/>
      <c r="EL129" s="26"/>
      <c r="EM129" s="26"/>
      <c r="EN129" s="26"/>
      <c r="EO129" s="26"/>
      <c r="EP129" s="26"/>
      <c r="EQ129" s="26"/>
      <c r="ER129" s="26"/>
      <c r="ES129" s="26"/>
      <c r="ET129" s="26"/>
      <c r="EU129" s="26"/>
      <c r="EV129" s="26"/>
      <c r="EW129" s="26"/>
      <c r="EX129" s="26"/>
      <c r="EY129" s="26"/>
      <c r="EZ129" s="26"/>
      <c r="FA129" s="26"/>
      <c r="FB129" s="26"/>
      <c r="FC129" s="26"/>
      <c r="FD129" s="26"/>
    </row>
    <row r="130" spans="1:160">
      <c r="A130" s="24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  <c r="BR130" s="26"/>
      <c r="BS130" s="26"/>
      <c r="BT130" s="26"/>
      <c r="BU130" s="26"/>
      <c r="BV130" s="26"/>
      <c r="BW130" s="26"/>
      <c r="BX130" s="26"/>
      <c r="BY130" s="26"/>
      <c r="BZ130" s="26"/>
      <c r="CA130" s="26"/>
      <c r="CB130" s="26"/>
      <c r="CC130" s="26"/>
      <c r="CD130" s="26"/>
      <c r="CE130" s="26"/>
      <c r="CF130" s="26"/>
      <c r="CG130" s="26"/>
      <c r="CH130" s="26"/>
      <c r="CI130" s="26"/>
      <c r="CJ130" s="26"/>
      <c r="CK130" s="26"/>
      <c r="CL130" s="26"/>
      <c r="CM130" s="26"/>
      <c r="CN130" s="26"/>
      <c r="CO130" s="26"/>
      <c r="CP130" s="26"/>
      <c r="CQ130" s="26"/>
      <c r="CR130" s="26"/>
      <c r="CS130" s="26"/>
      <c r="CT130" s="26"/>
      <c r="CU130" s="26"/>
      <c r="CV130" s="26"/>
      <c r="CW130" s="26"/>
      <c r="CX130" s="26"/>
      <c r="CY130" s="26"/>
      <c r="CZ130" s="26"/>
      <c r="DA130" s="26"/>
      <c r="DB130" s="26"/>
      <c r="DC130" s="26"/>
      <c r="DD130" s="26"/>
      <c r="DE130" s="26"/>
      <c r="DF130" s="26"/>
      <c r="DG130" s="26"/>
      <c r="DH130" s="26"/>
      <c r="DI130" s="26"/>
      <c r="DJ130" s="26"/>
      <c r="DK130" s="26"/>
      <c r="DL130" s="26"/>
      <c r="DM130" s="26"/>
      <c r="DN130" s="26"/>
      <c r="DO130" s="26"/>
      <c r="DP130" s="26"/>
      <c r="DQ130" s="26"/>
      <c r="DR130" s="26"/>
      <c r="DS130" s="26"/>
      <c r="DT130" s="26"/>
      <c r="DU130" s="26"/>
      <c r="DV130" s="26"/>
      <c r="DW130" s="26"/>
      <c r="DX130" s="26"/>
      <c r="DY130" s="26"/>
      <c r="DZ130" s="26"/>
      <c r="EA130" s="26"/>
      <c r="EB130" s="26"/>
      <c r="EC130" s="26"/>
      <c r="ED130" s="26"/>
      <c r="EE130" s="26"/>
      <c r="EF130" s="26"/>
      <c r="EG130" s="26"/>
      <c r="EH130" s="26"/>
      <c r="EI130" s="26"/>
      <c r="EJ130" s="26"/>
      <c r="EK130" s="26"/>
      <c r="EL130" s="26"/>
      <c r="EM130" s="26"/>
      <c r="EN130" s="26"/>
      <c r="EO130" s="26"/>
      <c r="EP130" s="26"/>
      <c r="EQ130" s="26"/>
      <c r="ER130" s="26"/>
      <c r="ES130" s="26"/>
      <c r="ET130" s="26"/>
      <c r="EU130" s="26"/>
      <c r="EV130" s="26"/>
      <c r="EW130" s="26"/>
      <c r="EX130" s="26"/>
      <c r="EY130" s="26"/>
      <c r="EZ130" s="26"/>
      <c r="FA130" s="26"/>
      <c r="FB130" s="26"/>
      <c r="FC130" s="26"/>
      <c r="FD130" s="26"/>
    </row>
    <row r="131" spans="1:160">
      <c r="A131" s="24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  <c r="BR131" s="26"/>
      <c r="BS131" s="26"/>
      <c r="BT131" s="26"/>
      <c r="BU131" s="26"/>
      <c r="BV131" s="26"/>
      <c r="BW131" s="26"/>
      <c r="BX131" s="26"/>
      <c r="BY131" s="26"/>
      <c r="BZ131" s="26"/>
      <c r="CA131" s="26"/>
      <c r="CB131" s="26"/>
      <c r="CC131" s="26"/>
      <c r="CD131" s="26"/>
      <c r="CE131" s="26"/>
      <c r="CF131" s="26"/>
      <c r="CG131" s="26"/>
      <c r="CH131" s="26"/>
      <c r="CI131" s="26"/>
      <c r="CJ131" s="26"/>
      <c r="CK131" s="26"/>
      <c r="CL131" s="26"/>
      <c r="CM131" s="26"/>
      <c r="CN131" s="26"/>
      <c r="CO131" s="26"/>
      <c r="CP131" s="26"/>
      <c r="CQ131" s="26"/>
      <c r="CR131" s="26"/>
      <c r="CS131" s="26"/>
      <c r="CT131" s="26"/>
      <c r="CU131" s="26"/>
      <c r="CV131" s="26"/>
      <c r="CW131" s="26"/>
      <c r="CX131" s="26"/>
      <c r="CY131" s="26"/>
      <c r="CZ131" s="26"/>
      <c r="DA131" s="26"/>
      <c r="DB131" s="26"/>
      <c r="DC131" s="26"/>
      <c r="DD131" s="26"/>
      <c r="DE131" s="26"/>
      <c r="DF131" s="26"/>
      <c r="DG131" s="26"/>
      <c r="DH131" s="26"/>
      <c r="DI131" s="26"/>
      <c r="DJ131" s="26"/>
      <c r="DK131" s="26"/>
      <c r="DL131" s="26"/>
      <c r="DM131" s="26"/>
      <c r="DN131" s="26"/>
      <c r="DO131" s="26"/>
      <c r="DP131" s="26"/>
      <c r="DQ131" s="26"/>
      <c r="DR131" s="26"/>
      <c r="DS131" s="26"/>
      <c r="DT131" s="26"/>
      <c r="DU131" s="26"/>
      <c r="DV131" s="26"/>
      <c r="DW131" s="26"/>
      <c r="DX131" s="26"/>
      <c r="DY131" s="26"/>
      <c r="DZ131" s="26"/>
      <c r="EA131" s="26"/>
      <c r="EB131" s="26"/>
      <c r="EC131" s="26"/>
      <c r="ED131" s="26"/>
      <c r="EE131" s="26"/>
      <c r="EF131" s="26"/>
      <c r="EG131" s="26"/>
      <c r="EH131" s="26"/>
      <c r="EI131" s="26"/>
      <c r="EJ131" s="26"/>
      <c r="EK131" s="26"/>
      <c r="EL131" s="26"/>
      <c r="EM131" s="26"/>
      <c r="EN131" s="26"/>
      <c r="EO131" s="26"/>
      <c r="EP131" s="26"/>
      <c r="EQ131" s="26"/>
      <c r="ER131" s="26"/>
      <c r="ES131" s="26"/>
      <c r="ET131" s="26"/>
      <c r="EU131" s="26"/>
      <c r="EV131" s="26"/>
      <c r="EW131" s="26"/>
      <c r="EX131" s="26"/>
      <c r="EY131" s="26"/>
      <c r="EZ131" s="26"/>
      <c r="FA131" s="26"/>
      <c r="FB131" s="26"/>
      <c r="FC131" s="26"/>
      <c r="FD131" s="26"/>
    </row>
    <row r="132" spans="1:160">
      <c r="A132" s="24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  <c r="BR132" s="26"/>
      <c r="BS132" s="26"/>
      <c r="BT132" s="26"/>
      <c r="BU132" s="26"/>
      <c r="BV132" s="26"/>
      <c r="BW132" s="26"/>
      <c r="BX132" s="26"/>
      <c r="BY132" s="26"/>
      <c r="BZ132" s="26"/>
      <c r="CA132" s="26"/>
      <c r="CB132" s="26"/>
      <c r="CC132" s="26"/>
      <c r="CD132" s="26"/>
      <c r="CE132" s="26"/>
      <c r="CF132" s="26"/>
      <c r="CG132" s="26"/>
      <c r="CH132" s="26"/>
      <c r="CI132" s="26"/>
      <c r="CJ132" s="26"/>
      <c r="CK132" s="26"/>
      <c r="CL132" s="26"/>
      <c r="CM132" s="26"/>
      <c r="CN132" s="26"/>
      <c r="CO132" s="26"/>
      <c r="CP132" s="26"/>
      <c r="CQ132" s="26"/>
      <c r="CR132" s="26"/>
      <c r="CS132" s="26"/>
      <c r="CT132" s="26"/>
      <c r="CU132" s="26"/>
      <c r="CV132" s="26"/>
      <c r="CW132" s="26"/>
      <c r="CX132" s="26"/>
      <c r="CY132" s="26"/>
      <c r="CZ132" s="26"/>
      <c r="DA132" s="26"/>
      <c r="DB132" s="26"/>
      <c r="DC132" s="26"/>
      <c r="DD132" s="26"/>
      <c r="DE132" s="26"/>
      <c r="DF132" s="26"/>
      <c r="DG132" s="26"/>
      <c r="DH132" s="26"/>
      <c r="DI132" s="26"/>
      <c r="DJ132" s="26"/>
      <c r="DK132" s="26"/>
      <c r="DL132" s="26"/>
      <c r="DM132" s="26"/>
      <c r="DN132" s="26"/>
      <c r="DO132" s="26"/>
      <c r="DP132" s="26"/>
      <c r="DQ132" s="26"/>
      <c r="DR132" s="26"/>
      <c r="DS132" s="26"/>
      <c r="DT132" s="26"/>
      <c r="DU132" s="26"/>
      <c r="DV132" s="26"/>
      <c r="DW132" s="26"/>
      <c r="DX132" s="26"/>
      <c r="DY132" s="26"/>
      <c r="DZ132" s="26"/>
      <c r="EA132" s="26"/>
      <c r="EB132" s="26"/>
      <c r="EC132" s="26"/>
      <c r="ED132" s="26"/>
      <c r="EE132" s="26"/>
      <c r="EF132" s="26"/>
      <c r="EG132" s="26"/>
      <c r="EH132" s="26"/>
      <c r="EI132" s="26"/>
      <c r="EJ132" s="26"/>
      <c r="EK132" s="26"/>
      <c r="EL132" s="26"/>
      <c r="EM132" s="26"/>
      <c r="EN132" s="26"/>
      <c r="EO132" s="26"/>
      <c r="EP132" s="26"/>
      <c r="EQ132" s="26"/>
      <c r="ER132" s="26"/>
      <c r="ES132" s="26"/>
      <c r="ET132" s="26"/>
      <c r="EU132" s="26"/>
      <c r="EV132" s="26"/>
      <c r="EW132" s="26"/>
      <c r="EX132" s="26"/>
      <c r="EY132" s="26"/>
      <c r="EZ132" s="26"/>
      <c r="FA132" s="26"/>
      <c r="FB132" s="26"/>
      <c r="FC132" s="26"/>
      <c r="FD132" s="26"/>
    </row>
    <row r="133" spans="1:160">
      <c r="A133" s="24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  <c r="BR133" s="26"/>
      <c r="BS133" s="26"/>
      <c r="BT133" s="26"/>
      <c r="BU133" s="26"/>
      <c r="BV133" s="26"/>
      <c r="BW133" s="26"/>
      <c r="BX133" s="26"/>
      <c r="BY133" s="26"/>
      <c r="BZ133" s="26"/>
      <c r="CA133" s="26"/>
      <c r="CB133" s="26"/>
      <c r="CC133" s="26"/>
      <c r="CD133" s="26"/>
      <c r="CE133" s="26"/>
      <c r="CF133" s="26"/>
      <c r="CG133" s="26"/>
      <c r="CH133" s="26"/>
      <c r="CI133" s="26"/>
      <c r="CJ133" s="26"/>
      <c r="CK133" s="26"/>
      <c r="CL133" s="26"/>
      <c r="CM133" s="26"/>
      <c r="CN133" s="26"/>
      <c r="CO133" s="26"/>
      <c r="CP133" s="26"/>
      <c r="CQ133" s="26"/>
      <c r="CR133" s="26"/>
      <c r="CS133" s="26"/>
      <c r="CT133" s="26"/>
      <c r="CU133" s="26"/>
      <c r="CV133" s="26"/>
      <c r="CW133" s="26"/>
      <c r="CX133" s="26"/>
      <c r="CY133" s="26"/>
      <c r="CZ133" s="26"/>
      <c r="DA133" s="26"/>
      <c r="DB133" s="26"/>
      <c r="DC133" s="26"/>
      <c r="DD133" s="26"/>
      <c r="DE133" s="26"/>
      <c r="DF133" s="26"/>
      <c r="DG133" s="26"/>
      <c r="DH133" s="26"/>
      <c r="DI133" s="26"/>
      <c r="DJ133" s="26"/>
      <c r="DK133" s="26"/>
      <c r="DL133" s="26"/>
      <c r="DM133" s="26"/>
      <c r="DN133" s="26"/>
      <c r="DO133" s="26"/>
      <c r="DP133" s="26"/>
      <c r="DQ133" s="26"/>
      <c r="DR133" s="26"/>
      <c r="DS133" s="26"/>
      <c r="DT133" s="26"/>
      <c r="DU133" s="26"/>
      <c r="DV133" s="26"/>
      <c r="DW133" s="26"/>
      <c r="DX133" s="26"/>
      <c r="DY133" s="26"/>
      <c r="DZ133" s="26"/>
      <c r="EA133" s="26"/>
      <c r="EB133" s="26"/>
      <c r="EC133" s="26"/>
      <c r="ED133" s="26"/>
      <c r="EE133" s="26"/>
      <c r="EF133" s="26"/>
      <c r="EG133" s="26"/>
      <c r="EH133" s="26"/>
      <c r="EI133" s="26"/>
      <c r="EJ133" s="26"/>
      <c r="EK133" s="26"/>
      <c r="EL133" s="26"/>
      <c r="EM133" s="26"/>
      <c r="EN133" s="26"/>
      <c r="EO133" s="26"/>
      <c r="EP133" s="26"/>
      <c r="EQ133" s="26"/>
      <c r="ER133" s="26"/>
      <c r="ES133" s="26"/>
      <c r="ET133" s="26"/>
      <c r="EU133" s="26"/>
      <c r="EV133" s="26"/>
      <c r="EW133" s="26"/>
      <c r="EX133" s="26"/>
      <c r="EY133" s="26"/>
      <c r="EZ133" s="26"/>
      <c r="FA133" s="26"/>
      <c r="FB133" s="26"/>
      <c r="FC133" s="26"/>
      <c r="FD133" s="26"/>
    </row>
    <row r="134" spans="1:160">
      <c r="A134" s="24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  <c r="BR134" s="26"/>
      <c r="BS134" s="26"/>
      <c r="BT134" s="26"/>
      <c r="BU134" s="26"/>
      <c r="BV134" s="26"/>
      <c r="BW134" s="26"/>
      <c r="BX134" s="26"/>
      <c r="BY134" s="26"/>
      <c r="BZ134" s="26"/>
      <c r="CA134" s="26"/>
      <c r="CB134" s="26"/>
      <c r="CC134" s="26"/>
      <c r="CD134" s="26"/>
      <c r="CE134" s="26"/>
      <c r="CF134" s="26"/>
      <c r="CG134" s="26"/>
      <c r="CH134" s="26"/>
      <c r="CI134" s="26"/>
      <c r="CJ134" s="26"/>
      <c r="CK134" s="26"/>
      <c r="CL134" s="26"/>
      <c r="CM134" s="26"/>
      <c r="CN134" s="26"/>
      <c r="CO134" s="26"/>
      <c r="CP134" s="26"/>
      <c r="CQ134" s="26"/>
      <c r="CR134" s="26"/>
      <c r="CS134" s="26"/>
      <c r="CT134" s="26"/>
      <c r="CU134" s="26"/>
      <c r="CV134" s="26"/>
      <c r="CW134" s="26"/>
      <c r="CX134" s="26"/>
      <c r="CY134" s="26"/>
      <c r="CZ134" s="26"/>
      <c r="DA134" s="26"/>
      <c r="DB134" s="26"/>
      <c r="DC134" s="26"/>
      <c r="DD134" s="26"/>
      <c r="DE134" s="26"/>
      <c r="DF134" s="26"/>
      <c r="DG134" s="26"/>
      <c r="DH134" s="26"/>
      <c r="DI134" s="26"/>
      <c r="DJ134" s="26"/>
      <c r="DK134" s="26"/>
      <c r="DL134" s="26"/>
      <c r="DM134" s="26"/>
      <c r="DN134" s="26"/>
      <c r="DO134" s="26"/>
      <c r="DP134" s="26"/>
      <c r="DQ134" s="26"/>
      <c r="DR134" s="26"/>
      <c r="DS134" s="26"/>
      <c r="DT134" s="26"/>
      <c r="DU134" s="26"/>
      <c r="DV134" s="26"/>
      <c r="DW134" s="26"/>
      <c r="DX134" s="26"/>
      <c r="DY134" s="26"/>
      <c r="DZ134" s="26"/>
      <c r="EA134" s="26"/>
      <c r="EB134" s="26"/>
      <c r="EC134" s="26"/>
      <c r="ED134" s="26"/>
      <c r="EE134" s="26"/>
      <c r="EF134" s="26"/>
      <c r="EG134" s="26"/>
      <c r="EH134" s="26"/>
      <c r="EI134" s="26"/>
      <c r="EJ134" s="26"/>
      <c r="EK134" s="26"/>
      <c r="EL134" s="26"/>
      <c r="EM134" s="26"/>
      <c r="EN134" s="26"/>
      <c r="EO134" s="26"/>
      <c r="EP134" s="26"/>
      <c r="EQ134" s="26"/>
      <c r="ER134" s="26"/>
      <c r="ES134" s="26"/>
      <c r="ET134" s="26"/>
      <c r="EU134" s="26"/>
      <c r="EV134" s="26"/>
      <c r="EW134" s="26"/>
      <c r="EX134" s="26"/>
      <c r="EY134" s="26"/>
      <c r="EZ134" s="26"/>
      <c r="FA134" s="26"/>
      <c r="FB134" s="26"/>
      <c r="FC134" s="26"/>
      <c r="FD134" s="26"/>
    </row>
    <row r="135" spans="1:160">
      <c r="A135" s="24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  <c r="BR135" s="26"/>
      <c r="BS135" s="26"/>
      <c r="BT135" s="26"/>
      <c r="BU135" s="26"/>
      <c r="BV135" s="26"/>
      <c r="BW135" s="26"/>
      <c r="BX135" s="26"/>
      <c r="BY135" s="26"/>
      <c r="BZ135" s="26"/>
      <c r="CA135" s="26"/>
      <c r="CB135" s="26"/>
      <c r="CC135" s="26"/>
      <c r="CD135" s="26"/>
      <c r="CE135" s="26"/>
      <c r="CF135" s="26"/>
      <c r="CG135" s="26"/>
      <c r="CH135" s="26"/>
      <c r="CI135" s="26"/>
      <c r="CJ135" s="26"/>
      <c r="CK135" s="26"/>
      <c r="CL135" s="26"/>
      <c r="CM135" s="26"/>
      <c r="CN135" s="26"/>
      <c r="CO135" s="26"/>
      <c r="CP135" s="26"/>
      <c r="CQ135" s="26"/>
      <c r="CR135" s="26"/>
      <c r="CS135" s="26"/>
      <c r="CT135" s="26"/>
      <c r="CU135" s="26"/>
      <c r="CV135" s="26"/>
      <c r="CW135" s="26"/>
      <c r="CX135" s="26"/>
      <c r="CY135" s="26"/>
      <c r="CZ135" s="26"/>
      <c r="DA135" s="26"/>
      <c r="DB135" s="26"/>
      <c r="DC135" s="26"/>
      <c r="DD135" s="26"/>
      <c r="DE135" s="26"/>
      <c r="DF135" s="26"/>
      <c r="DG135" s="26"/>
      <c r="DH135" s="26"/>
      <c r="DI135" s="26"/>
      <c r="DJ135" s="26"/>
      <c r="DK135" s="26"/>
      <c r="DL135" s="26"/>
      <c r="DM135" s="26"/>
      <c r="DN135" s="26"/>
      <c r="DO135" s="26"/>
      <c r="DP135" s="26"/>
      <c r="DQ135" s="26"/>
      <c r="DR135" s="26"/>
      <c r="DS135" s="26"/>
      <c r="DT135" s="26"/>
      <c r="DU135" s="26"/>
      <c r="DV135" s="26"/>
      <c r="DW135" s="26"/>
      <c r="DX135" s="26"/>
      <c r="DY135" s="26"/>
      <c r="DZ135" s="26"/>
      <c r="EA135" s="26"/>
      <c r="EB135" s="26"/>
      <c r="EC135" s="26"/>
      <c r="ED135" s="26"/>
      <c r="EE135" s="26"/>
      <c r="EF135" s="26"/>
      <c r="EG135" s="26"/>
      <c r="EH135" s="26"/>
      <c r="EI135" s="26"/>
      <c r="EJ135" s="26"/>
      <c r="EK135" s="26"/>
      <c r="EL135" s="26"/>
      <c r="EM135" s="26"/>
      <c r="EN135" s="26"/>
      <c r="EO135" s="26"/>
      <c r="EP135" s="26"/>
      <c r="EQ135" s="26"/>
      <c r="ER135" s="26"/>
      <c r="ES135" s="26"/>
      <c r="ET135" s="26"/>
      <c r="EU135" s="26"/>
      <c r="EV135" s="26"/>
      <c r="EW135" s="26"/>
      <c r="EX135" s="26"/>
      <c r="EY135" s="26"/>
      <c r="EZ135" s="26"/>
      <c r="FA135" s="26"/>
      <c r="FB135" s="26"/>
      <c r="FC135" s="26"/>
      <c r="FD135" s="26"/>
    </row>
    <row r="136" spans="1:160">
      <c r="A136" s="24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  <c r="BR136" s="26"/>
      <c r="BS136" s="26"/>
      <c r="BT136" s="26"/>
      <c r="BU136" s="26"/>
      <c r="BV136" s="26"/>
      <c r="BW136" s="26"/>
      <c r="BX136" s="26"/>
      <c r="BY136" s="26"/>
      <c r="BZ136" s="26"/>
      <c r="CA136" s="26"/>
      <c r="CB136" s="26"/>
      <c r="CC136" s="26"/>
      <c r="CD136" s="26"/>
      <c r="CE136" s="26"/>
      <c r="CF136" s="26"/>
      <c r="CG136" s="26"/>
      <c r="CH136" s="26"/>
      <c r="CI136" s="26"/>
      <c r="CJ136" s="26"/>
      <c r="CK136" s="26"/>
      <c r="CL136" s="26"/>
      <c r="CM136" s="26"/>
      <c r="CN136" s="26"/>
      <c r="CO136" s="26"/>
      <c r="CP136" s="26"/>
      <c r="CQ136" s="26"/>
      <c r="CR136" s="26"/>
      <c r="CS136" s="26"/>
      <c r="CT136" s="26"/>
      <c r="CU136" s="26"/>
      <c r="CV136" s="26"/>
      <c r="CW136" s="26"/>
      <c r="CX136" s="26"/>
      <c r="CY136" s="26"/>
      <c r="CZ136" s="26"/>
      <c r="DA136" s="26"/>
      <c r="DB136" s="26"/>
      <c r="DC136" s="26"/>
      <c r="DD136" s="26"/>
      <c r="DE136" s="26"/>
      <c r="DF136" s="26"/>
      <c r="DG136" s="26"/>
      <c r="DH136" s="26"/>
      <c r="DI136" s="26"/>
      <c r="DJ136" s="26"/>
      <c r="DK136" s="26"/>
      <c r="DL136" s="26"/>
      <c r="DM136" s="26"/>
      <c r="DN136" s="26"/>
      <c r="DO136" s="26"/>
      <c r="DP136" s="26"/>
      <c r="DQ136" s="26"/>
      <c r="DR136" s="26"/>
      <c r="DS136" s="26"/>
      <c r="DT136" s="26"/>
      <c r="DU136" s="26"/>
      <c r="DV136" s="26"/>
      <c r="DW136" s="26"/>
      <c r="DX136" s="26"/>
      <c r="DY136" s="26"/>
      <c r="DZ136" s="26"/>
      <c r="EA136" s="26"/>
      <c r="EB136" s="26"/>
      <c r="EC136" s="26"/>
      <c r="ED136" s="26"/>
      <c r="EE136" s="26"/>
      <c r="EF136" s="26"/>
      <c r="EG136" s="26"/>
      <c r="EH136" s="26"/>
      <c r="EI136" s="26"/>
      <c r="EJ136" s="26"/>
      <c r="EK136" s="26"/>
      <c r="EL136" s="26"/>
      <c r="EM136" s="26"/>
      <c r="EN136" s="26"/>
      <c r="EO136" s="26"/>
      <c r="EP136" s="26"/>
      <c r="EQ136" s="26"/>
      <c r="ER136" s="26"/>
      <c r="ES136" s="26"/>
      <c r="ET136" s="26"/>
      <c r="EU136" s="26"/>
      <c r="EV136" s="26"/>
      <c r="EW136" s="26"/>
      <c r="EX136" s="26"/>
      <c r="EY136" s="26"/>
      <c r="EZ136" s="26"/>
      <c r="FA136" s="26"/>
      <c r="FB136" s="26"/>
      <c r="FC136" s="26"/>
      <c r="FD136" s="26"/>
    </row>
    <row r="137" spans="1:160">
      <c r="A137" s="24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F137" s="26"/>
      <c r="AG137" s="26"/>
      <c r="AH137" s="26"/>
      <c r="AI137" s="26"/>
      <c r="AJ137" s="26"/>
      <c r="AK137" s="26"/>
      <c r="AL137" s="26"/>
      <c r="AM137" s="26"/>
      <c r="AN137" s="26"/>
      <c r="AO137" s="26"/>
      <c r="AP137" s="26"/>
      <c r="AQ137" s="26"/>
      <c r="AR137" s="26"/>
      <c r="AS137" s="26"/>
      <c r="AT137" s="26"/>
      <c r="AU137" s="26"/>
      <c r="AV137" s="26"/>
      <c r="AW137" s="26"/>
      <c r="AX137" s="26"/>
      <c r="AY137" s="26"/>
      <c r="AZ137" s="26"/>
      <c r="BA137" s="26"/>
      <c r="BB137" s="26"/>
      <c r="BC137" s="26"/>
      <c r="BD137" s="26"/>
      <c r="BE137" s="26"/>
      <c r="BF137" s="26"/>
      <c r="BG137" s="26"/>
      <c r="BH137" s="26"/>
      <c r="BI137" s="26"/>
      <c r="BJ137" s="26"/>
      <c r="BK137" s="26"/>
      <c r="BL137" s="26"/>
      <c r="BM137" s="26"/>
      <c r="BN137" s="26"/>
      <c r="BO137" s="26"/>
      <c r="BP137" s="26"/>
      <c r="BQ137" s="26"/>
      <c r="BR137" s="26"/>
      <c r="BS137" s="26"/>
      <c r="BT137" s="26"/>
      <c r="BU137" s="26"/>
      <c r="BV137" s="26"/>
      <c r="BW137" s="26"/>
      <c r="BX137" s="26"/>
      <c r="BY137" s="26"/>
      <c r="BZ137" s="26"/>
      <c r="CA137" s="26"/>
      <c r="CB137" s="26"/>
      <c r="CC137" s="26"/>
      <c r="CD137" s="26"/>
      <c r="CE137" s="26"/>
      <c r="CF137" s="26"/>
      <c r="CG137" s="26"/>
      <c r="CH137" s="26"/>
      <c r="CI137" s="26"/>
      <c r="CJ137" s="26"/>
      <c r="CK137" s="26"/>
      <c r="CL137" s="26"/>
      <c r="CM137" s="26"/>
      <c r="CN137" s="26"/>
      <c r="CO137" s="26"/>
      <c r="CP137" s="26"/>
      <c r="CQ137" s="26"/>
      <c r="CR137" s="26"/>
      <c r="CS137" s="26"/>
      <c r="CT137" s="26"/>
      <c r="CU137" s="26"/>
      <c r="CV137" s="26"/>
      <c r="CW137" s="26"/>
      <c r="CX137" s="26"/>
      <c r="CY137" s="26"/>
      <c r="CZ137" s="26"/>
      <c r="DA137" s="26"/>
      <c r="DB137" s="26"/>
      <c r="DC137" s="26"/>
      <c r="DD137" s="26"/>
      <c r="DE137" s="26"/>
      <c r="DF137" s="26"/>
      <c r="DG137" s="26"/>
      <c r="DH137" s="26"/>
      <c r="DI137" s="26"/>
      <c r="DJ137" s="26"/>
      <c r="DK137" s="26"/>
      <c r="DL137" s="26"/>
      <c r="DM137" s="26"/>
      <c r="DN137" s="26"/>
      <c r="DO137" s="26"/>
      <c r="DP137" s="26"/>
      <c r="DQ137" s="26"/>
      <c r="DR137" s="26"/>
      <c r="DS137" s="26"/>
      <c r="DT137" s="26"/>
      <c r="DU137" s="26"/>
      <c r="DV137" s="26"/>
      <c r="DW137" s="26"/>
      <c r="DX137" s="26"/>
      <c r="DY137" s="26"/>
      <c r="DZ137" s="26"/>
      <c r="EA137" s="26"/>
      <c r="EB137" s="26"/>
      <c r="EC137" s="26"/>
      <c r="ED137" s="26"/>
      <c r="EE137" s="26"/>
      <c r="EF137" s="26"/>
      <c r="EG137" s="26"/>
      <c r="EH137" s="26"/>
      <c r="EI137" s="26"/>
      <c r="EJ137" s="26"/>
      <c r="EK137" s="26"/>
      <c r="EL137" s="26"/>
      <c r="EM137" s="26"/>
      <c r="EN137" s="26"/>
      <c r="EO137" s="26"/>
      <c r="EP137" s="26"/>
      <c r="EQ137" s="26"/>
      <c r="ER137" s="26"/>
      <c r="ES137" s="26"/>
      <c r="ET137" s="26"/>
      <c r="EU137" s="26"/>
      <c r="EV137" s="26"/>
      <c r="EW137" s="26"/>
      <c r="EX137" s="26"/>
      <c r="EY137" s="26"/>
      <c r="EZ137" s="26"/>
      <c r="FA137" s="26"/>
      <c r="FB137" s="26"/>
      <c r="FC137" s="26"/>
      <c r="FD137" s="26"/>
    </row>
    <row r="138" spans="1:160">
      <c r="A138" s="24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  <c r="BR138" s="26"/>
      <c r="BS138" s="26"/>
      <c r="BT138" s="26"/>
      <c r="BU138" s="26"/>
      <c r="BV138" s="26"/>
      <c r="BW138" s="26"/>
      <c r="BX138" s="26"/>
      <c r="BY138" s="26"/>
      <c r="BZ138" s="26"/>
      <c r="CA138" s="26"/>
      <c r="CB138" s="26"/>
      <c r="CC138" s="26"/>
      <c r="CD138" s="26"/>
      <c r="CE138" s="26"/>
      <c r="CF138" s="26"/>
      <c r="CG138" s="26"/>
      <c r="CH138" s="26"/>
      <c r="CI138" s="26"/>
      <c r="CJ138" s="26"/>
      <c r="CK138" s="26"/>
      <c r="CL138" s="26"/>
      <c r="CM138" s="26"/>
      <c r="CN138" s="26"/>
      <c r="CO138" s="26"/>
      <c r="CP138" s="26"/>
      <c r="CQ138" s="26"/>
      <c r="CR138" s="26"/>
      <c r="CS138" s="26"/>
      <c r="CT138" s="26"/>
      <c r="CU138" s="26"/>
      <c r="CV138" s="26"/>
      <c r="CW138" s="26"/>
      <c r="CX138" s="26"/>
      <c r="CY138" s="26"/>
      <c r="CZ138" s="26"/>
      <c r="DA138" s="26"/>
      <c r="DB138" s="26"/>
      <c r="DC138" s="26"/>
      <c r="DD138" s="26"/>
      <c r="DE138" s="26"/>
      <c r="DF138" s="26"/>
      <c r="DG138" s="26"/>
      <c r="DH138" s="26"/>
      <c r="DI138" s="26"/>
      <c r="DJ138" s="26"/>
      <c r="DK138" s="26"/>
      <c r="DL138" s="26"/>
      <c r="DM138" s="26"/>
      <c r="DN138" s="26"/>
      <c r="DO138" s="26"/>
      <c r="DP138" s="26"/>
      <c r="DQ138" s="26"/>
      <c r="DR138" s="26"/>
      <c r="DS138" s="26"/>
      <c r="DT138" s="26"/>
      <c r="DU138" s="26"/>
      <c r="DV138" s="26"/>
      <c r="DW138" s="26"/>
      <c r="DX138" s="26"/>
      <c r="DY138" s="26"/>
      <c r="DZ138" s="26"/>
      <c r="EA138" s="26"/>
      <c r="EB138" s="26"/>
      <c r="EC138" s="26"/>
      <c r="ED138" s="26"/>
      <c r="EE138" s="26"/>
      <c r="EF138" s="26"/>
      <c r="EG138" s="26"/>
      <c r="EH138" s="26"/>
      <c r="EI138" s="26"/>
      <c r="EJ138" s="26"/>
      <c r="EK138" s="26"/>
      <c r="EL138" s="26"/>
      <c r="EM138" s="26"/>
      <c r="EN138" s="26"/>
      <c r="EO138" s="26"/>
      <c r="EP138" s="26"/>
      <c r="EQ138" s="26"/>
      <c r="ER138" s="26"/>
      <c r="ES138" s="26"/>
      <c r="ET138" s="26"/>
      <c r="EU138" s="26"/>
      <c r="EV138" s="26"/>
      <c r="EW138" s="26"/>
      <c r="EX138" s="26"/>
      <c r="EY138" s="26"/>
      <c r="EZ138" s="26"/>
      <c r="FA138" s="26"/>
      <c r="FB138" s="26"/>
      <c r="FC138" s="26"/>
      <c r="FD138" s="26"/>
    </row>
    <row r="139" spans="1:160">
      <c r="A139" s="24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  <c r="BR139" s="26"/>
      <c r="BS139" s="26"/>
      <c r="BT139" s="26"/>
      <c r="BU139" s="26"/>
      <c r="BV139" s="26"/>
      <c r="BW139" s="26"/>
      <c r="BX139" s="26"/>
      <c r="BY139" s="26"/>
      <c r="BZ139" s="26"/>
      <c r="CA139" s="26"/>
      <c r="CB139" s="26"/>
      <c r="CC139" s="26"/>
      <c r="CD139" s="26"/>
      <c r="CE139" s="26"/>
      <c r="CF139" s="26"/>
      <c r="CG139" s="26"/>
      <c r="CH139" s="26"/>
      <c r="CI139" s="26"/>
      <c r="CJ139" s="26"/>
      <c r="CK139" s="26"/>
      <c r="CL139" s="26"/>
      <c r="CM139" s="26"/>
      <c r="CN139" s="26"/>
      <c r="CO139" s="26"/>
      <c r="CP139" s="26"/>
      <c r="CQ139" s="26"/>
      <c r="CR139" s="26"/>
      <c r="CS139" s="26"/>
      <c r="CT139" s="26"/>
      <c r="CU139" s="26"/>
      <c r="CV139" s="26"/>
      <c r="CW139" s="26"/>
      <c r="CX139" s="26"/>
      <c r="CY139" s="26"/>
      <c r="CZ139" s="26"/>
      <c r="DA139" s="26"/>
      <c r="DB139" s="26"/>
      <c r="DC139" s="26"/>
      <c r="DD139" s="26"/>
      <c r="DE139" s="26"/>
      <c r="DF139" s="26"/>
      <c r="DG139" s="26"/>
      <c r="DH139" s="26"/>
      <c r="DI139" s="26"/>
      <c r="DJ139" s="26"/>
      <c r="DK139" s="26"/>
      <c r="DL139" s="26"/>
      <c r="DM139" s="26"/>
      <c r="DN139" s="26"/>
      <c r="DO139" s="26"/>
      <c r="DP139" s="26"/>
      <c r="DQ139" s="26"/>
      <c r="DR139" s="26"/>
      <c r="DS139" s="26"/>
      <c r="DT139" s="26"/>
      <c r="DU139" s="26"/>
      <c r="DV139" s="26"/>
      <c r="DW139" s="26"/>
      <c r="DX139" s="26"/>
      <c r="DY139" s="26"/>
      <c r="DZ139" s="26"/>
      <c r="EA139" s="26"/>
      <c r="EB139" s="26"/>
      <c r="EC139" s="26"/>
      <c r="ED139" s="26"/>
      <c r="EE139" s="26"/>
      <c r="EF139" s="26"/>
      <c r="EG139" s="26"/>
      <c r="EH139" s="26"/>
      <c r="EI139" s="26"/>
      <c r="EJ139" s="26"/>
      <c r="EK139" s="26"/>
      <c r="EL139" s="26"/>
      <c r="EM139" s="26"/>
      <c r="EN139" s="26"/>
      <c r="EO139" s="26"/>
      <c r="EP139" s="26"/>
      <c r="EQ139" s="26"/>
      <c r="ER139" s="26"/>
      <c r="ES139" s="26"/>
      <c r="ET139" s="26"/>
      <c r="EU139" s="26"/>
      <c r="EV139" s="26"/>
      <c r="EW139" s="26"/>
      <c r="EX139" s="26"/>
      <c r="EY139" s="26"/>
      <c r="EZ139" s="26"/>
      <c r="FA139" s="26"/>
      <c r="FB139" s="26"/>
      <c r="FC139" s="26"/>
      <c r="FD139" s="26"/>
    </row>
    <row r="140" spans="1:160"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  <c r="BR140" s="26"/>
      <c r="BS140" s="26"/>
      <c r="BT140" s="26"/>
      <c r="BU140" s="26"/>
      <c r="BV140" s="26"/>
      <c r="BW140" s="26"/>
      <c r="BX140" s="26"/>
      <c r="BY140" s="26"/>
      <c r="BZ140" s="26"/>
      <c r="CA140" s="26"/>
      <c r="CB140" s="26"/>
      <c r="CC140" s="26"/>
      <c r="CD140" s="26"/>
      <c r="CE140" s="26"/>
      <c r="CF140" s="26"/>
      <c r="CG140" s="26"/>
      <c r="CH140" s="26"/>
      <c r="CI140" s="26"/>
      <c r="CJ140" s="26"/>
      <c r="CK140" s="26"/>
      <c r="CL140" s="26"/>
      <c r="CM140" s="26"/>
      <c r="CN140" s="26"/>
      <c r="CO140" s="26"/>
      <c r="CP140" s="26"/>
      <c r="CQ140" s="26"/>
      <c r="CR140" s="26"/>
      <c r="CS140" s="26"/>
      <c r="CT140" s="26"/>
      <c r="CU140" s="26"/>
      <c r="CV140" s="26"/>
      <c r="CW140" s="26"/>
      <c r="CX140" s="26"/>
      <c r="CY140" s="26"/>
      <c r="CZ140" s="26"/>
      <c r="DA140" s="26"/>
      <c r="DB140" s="26"/>
      <c r="DC140" s="26"/>
      <c r="DD140" s="26"/>
      <c r="DE140" s="26"/>
      <c r="DF140" s="26"/>
      <c r="DG140" s="26"/>
      <c r="DH140" s="26"/>
      <c r="DI140" s="26"/>
      <c r="DJ140" s="26"/>
      <c r="DK140" s="26"/>
      <c r="DL140" s="26"/>
      <c r="DM140" s="26"/>
      <c r="DN140" s="26"/>
      <c r="DO140" s="26"/>
      <c r="DP140" s="26"/>
      <c r="DQ140" s="26"/>
      <c r="DR140" s="26"/>
      <c r="DS140" s="26"/>
      <c r="DT140" s="26"/>
      <c r="DU140" s="26"/>
      <c r="DV140" s="26"/>
      <c r="DW140" s="26"/>
      <c r="DX140" s="26"/>
      <c r="DY140" s="26"/>
      <c r="DZ140" s="26"/>
      <c r="EA140" s="26"/>
      <c r="EB140" s="26"/>
      <c r="EC140" s="26"/>
      <c r="ED140" s="26"/>
      <c r="EE140" s="26"/>
      <c r="EF140" s="26"/>
      <c r="EG140" s="26"/>
      <c r="EH140" s="26"/>
      <c r="EI140" s="26"/>
      <c r="EJ140" s="26"/>
      <c r="EK140" s="26"/>
      <c r="EL140" s="26"/>
      <c r="EM140" s="26"/>
      <c r="EN140" s="26"/>
      <c r="EO140" s="26"/>
      <c r="EP140" s="26"/>
      <c r="EQ140" s="26"/>
      <c r="ER140" s="26"/>
      <c r="ES140" s="26"/>
      <c r="ET140" s="26"/>
      <c r="EU140" s="26"/>
      <c r="EV140" s="26"/>
      <c r="EW140" s="26"/>
      <c r="EX140" s="26"/>
      <c r="EY140" s="26"/>
      <c r="EZ140" s="26"/>
      <c r="FA140" s="26"/>
      <c r="FB140" s="26"/>
      <c r="FC140" s="26"/>
      <c r="FD140" s="26"/>
    </row>
  </sheetData>
  <mergeCells count="2">
    <mergeCell ref="A7:A8"/>
    <mergeCell ref="B7:B8"/>
  </mergeCells>
  <printOptions horizontalCentered="1"/>
  <pageMargins left="0.44236111111111109" right="0.40347222222222223" top="0.51180555555555551" bottom="0.51180555555555551" header="0" footer="0"/>
  <pageSetup paperSize="9" scale="3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13</vt:i4>
      </vt:variant>
    </vt:vector>
  </HeadingPairs>
  <TitlesOfParts>
    <vt:vector size="25" baseType="lpstr">
      <vt:lpstr>Portada</vt:lpstr>
      <vt:lpstr>Distrib - regím. Altas nuevas</vt:lpstr>
      <vt:lpstr>Clase, sexo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sexo y edad'!Área_de_impresión</vt:lpstr>
      <vt:lpstr>'Distrib - regím. Altas nuevas'!Área_de_impresión</vt:lpstr>
      <vt:lpstr>'Evolución y pensión media'!Área_de_impresión</vt:lpstr>
      <vt:lpstr>'Importe €'!Área_de_impresión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sexo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GALLEGO SANCHEZ, ANGEL</cp:lastModifiedBy>
  <cp:lastPrinted>2020-05-25T06:10:29Z</cp:lastPrinted>
  <dcterms:created xsi:type="dcterms:W3CDTF">2016-11-17T11:36:14Z</dcterms:created>
  <dcterms:modified xsi:type="dcterms:W3CDTF">2020-05-25T08:08:30Z</dcterms:modified>
</cp:coreProperties>
</file>