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updateLinks="never" codeName="ThisWorkbook" defaultThemeVersion="124226"/>
  <bookViews>
    <workbookView xWindow="390" yWindow="105" windowWidth="14640" windowHeight="7965" tabRatio="779" firstSheet="3" activeTab="12"/>
  </bookViews>
  <sheets>
    <sheet name="Portada" sheetId="24" r:id="rId1"/>
    <sheet name="Indice" sheetId="28" r:id="rId2"/>
    <sheet name="Distrib - regím. Altas nuevas" sheetId="21" r:id="rId3"/>
    <sheet name="Clase, género y edad" sheetId="26" r:id="rId4"/>
    <sheet name="Nº pens. por clases" sheetId="17" r:id="rId5"/>
    <sheet name="Importe €" sheetId="18" r:id="rId6"/>
    <sheet name="P. Media €" sheetId="19" r:id="rId7"/>
    <sheet name="Pensiones - mínimos" sheetId="27" r:id="rId8"/>
    <sheet name="Pensión media (nuevas altas)" sheetId="25" r:id="rId9"/>
    <sheet name="Número pensiones (IP-J-V)" sheetId="14" r:id="rId10"/>
    <sheet name="Número pensiones (O-FM)" sheetId="15" r:id="rId11"/>
    <sheet name="Evolución y pensión media" sheetId="16" r:id="rId12"/>
    <sheet name="Minimos prov" sheetId="23" r:id="rId13"/>
  </sheets>
  <externalReferences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</externalReferences>
  <definedNames>
    <definedName name="_1P68" localSheetId="3">'[1]%'!$B$2:$Z$17</definedName>
    <definedName name="_1P68">'[1]%'!$B$2:$Z$17</definedName>
    <definedName name="_2P68" localSheetId="3">#REF!</definedName>
    <definedName name="_2P68" localSheetId="7">#REF!</definedName>
    <definedName name="_2P68">#REF!</definedName>
    <definedName name="a" localSheetId="3">#REF!</definedName>
    <definedName name="a">#REF!</definedName>
    <definedName name="aaa" localSheetId="1">#REF!</definedName>
    <definedName name="aaa">#REF!</definedName>
    <definedName name="AAAAAAAAAAAAAAAAAAAAAAA" localSheetId="1">#REF!</definedName>
    <definedName name="AAAAAAAAAAAAAAAAAAAAAAA">#REF!</definedName>
    <definedName name="ACA">#REF!</definedName>
    <definedName name="ACP">#REF!</definedName>
    <definedName name="alt" localSheetId="3">#REF!</definedName>
    <definedName name="alt">#REF!</definedName>
    <definedName name="_xlnm.Print_Area" localSheetId="3">'Clase, género y edad'!$B$1:$R$79</definedName>
    <definedName name="_xlnm.Print_Area" localSheetId="2">'Distrib - regím. Altas nuevas'!$B$1:$U$44</definedName>
    <definedName name="_xlnm.Print_Area" localSheetId="11">'Evolución y pensión media'!$B$3:$I$89</definedName>
    <definedName name="_xlnm.Print_Area" localSheetId="5">'Importe €'!$B$1:$I$79</definedName>
    <definedName name="_xlnm.Print_Area" localSheetId="1">Indice!$B$1:$I$20</definedName>
    <definedName name="_xlnm.Print_Area" localSheetId="12">'Minimos prov'!$C$2:$G$68</definedName>
    <definedName name="_xlnm.Print_Area" localSheetId="4">'Nº pens. por clases'!$B$1:$I$79</definedName>
    <definedName name="_xlnm.Print_Area" localSheetId="9">'Número pensiones (IP-J-V)'!$B$2:$I$90</definedName>
    <definedName name="_xlnm.Print_Area" localSheetId="10">'Número pensiones (O-FM)'!$B$2:$I$90</definedName>
    <definedName name="_xlnm.Print_Area" localSheetId="6">'P. Media €'!$B$1:$I$79</definedName>
    <definedName name="_xlnm.Print_Area" localSheetId="8">'Pensión media (nuevas altas)'!$B$1:$F$38</definedName>
    <definedName name="_xlnm.Print_Area" localSheetId="7">'Pensiones - mínimos'!$B$1:$H$33</definedName>
    <definedName name="_xlnm.Print_Area" localSheetId="0">Portada!$A$1:$E$55</definedName>
    <definedName name="_xlnm.Print_Area">#REF!</definedName>
    <definedName name="AT">#REF!</definedName>
    <definedName name="_xlnm.Auto_Open" localSheetId="1">#REF!</definedName>
    <definedName name="_xlnm.Auto_Open">#REF!</definedName>
    <definedName name="Auto_Open" localSheetId="1">#REF!</definedName>
    <definedName name="Auto_Open">#REF!</definedName>
    <definedName name="bbb">#REF!</definedName>
    <definedName name="CARBON">#REF!</definedName>
    <definedName name="cb" localSheetId="3">#REF!</definedName>
    <definedName name="cb">#REF!</definedName>
    <definedName name="CCAA" localSheetId="1">[2]CC.AA!$H$3:$H$3000</definedName>
    <definedName name="CCAA">[3]CC.AA!$H$3:$H$3000</definedName>
    <definedName name="CCCCCCCCCCCCC" localSheetId="1">#REF!</definedName>
    <definedName name="CCCCCCCCCCCCC">#REF!</definedName>
    <definedName name="cm" localSheetId="3">#REF!</definedName>
    <definedName name="cm" localSheetId="7">#REF!</definedName>
    <definedName name="cm">#REF!</definedName>
    <definedName name="COMPROBACIÓN">#REF!</definedName>
    <definedName name="Contribuciones_CCAA">[4]Gráficos!$B$75:$K$93</definedName>
    <definedName name="d" localSheetId="3">#REF!</definedName>
    <definedName name="d" localSheetId="7">#REF!</definedName>
    <definedName name="d">#REF!</definedName>
    <definedName name="Datos">[5]graf!$A$6:$R$1505</definedName>
    <definedName name="dddd">#REF!</definedName>
    <definedName name="de">#REF!</definedName>
    <definedName name="deee">#REF!</definedName>
    <definedName name="DISTRIBUCIÓN_IMPORTES">#REF!</definedName>
    <definedName name="DISTRIBUCIÓN_PORCENTUAL_IMPORTES">#REF!</definedName>
    <definedName name="dv">#REF!</definedName>
    <definedName name="ed">#REF!</definedName>
    <definedName name="edades">#REF!</definedName>
    <definedName name="EF_FAMI">#REF!</definedName>
    <definedName name="EIP">#REF!</definedName>
    <definedName name="EJUBI">#REF!</definedName>
    <definedName name="EORFANDAD">#REF!</definedName>
    <definedName name="EP">#REF!</definedName>
    <definedName name="ETSIS">#REF!</definedName>
    <definedName name="EVIUDEDAD">#REF!</definedName>
    <definedName name="evo">#REF!</definedName>
    <definedName name="FFAMILI_TOTAL">#REF!</definedName>
    <definedName name="fff">#REF!</definedName>
    <definedName name="FREEFORM97" localSheetId="1">#REF!</definedName>
    <definedName name="FREEFORM97">#REF!</definedName>
    <definedName name="HOGAR">#REF!</definedName>
    <definedName name="impor">#REF!</definedName>
    <definedName name="importe">#REF!</definedName>
    <definedName name="IMPORTE_P67" localSheetId="3">'[1]IMPORTE POR CONCEPTOS'!$B$2:$Z$18</definedName>
    <definedName name="IMPORTE_P67">'[1]IMPORTE POR CONCEPTOS'!$B$2:$Z$18</definedName>
    <definedName name="INCP_JUBILA" localSheetId="3">#REF!</definedName>
    <definedName name="INCP_JUBILA" localSheetId="7">#REF!</definedName>
    <definedName name="INCP_JUBILA">#REF!</definedName>
    <definedName name="ip" localSheetId="3">#REF!</definedName>
    <definedName name="ip">#REF!</definedName>
    <definedName name="IP__CCAA">[6]Total!$A$1:$AA$80</definedName>
    <definedName name="Macro1" localSheetId="1">#REF!</definedName>
    <definedName name="Macro1">#REF!</definedName>
    <definedName name="Macro10" localSheetId="1">#REF!</definedName>
    <definedName name="Macro10">#REF!</definedName>
    <definedName name="Macro2" localSheetId="1">#REF!</definedName>
    <definedName name="Macro2">#REF!</definedName>
    <definedName name="Macro3">#REF!</definedName>
    <definedName name="Macro4">#REF!</definedName>
    <definedName name="Macro5">#REF!</definedName>
    <definedName name="Macro6">#REF!</definedName>
    <definedName name="Macro7">#REF!</definedName>
    <definedName name="Macro8">#REF!</definedName>
    <definedName name="Macro9">#REF!</definedName>
    <definedName name="Media_CCAA">[7]Gráficos!$A$49:$E$67</definedName>
    <definedName name="NombreTabla">"Dummy"</definedName>
    <definedName name="Nómina_CCAA">[7]Gráficos!$A$3:$E$21</definedName>
    <definedName name="Número_CCAA">[7]Gráficos!$A$26:$E$44</definedName>
    <definedName name="ooo">#REF!</definedName>
    <definedName name="ppp">#REF!</definedName>
    <definedName name="PROVINCIA" localSheetId="1">[2]PROVINCIAS!$R$3:$R$3000</definedName>
    <definedName name="PROVINCIA">[3]PROVINCIAS!$R$3:$R$3000</definedName>
    <definedName name="PUBLICA">[7]Avance!$P$52:$Q$63</definedName>
    <definedName name="qq" localSheetId="3">#REF!</definedName>
    <definedName name="qq" localSheetId="7">#REF!</definedName>
    <definedName name="qq">#REF!</definedName>
    <definedName name="rank_contr_nóm">[4]Gráficos!$M$75:$M$93</definedName>
    <definedName name="rank_contr_núm">[4]Gráficos!$N$75:$N$93</definedName>
    <definedName name="rank_contr_pm">[4]Gráficos!$O$75:$O$93</definedName>
    <definedName name="Recover" localSheetId="1">#REF!</definedName>
    <definedName name="Recover">#REF!</definedName>
    <definedName name="REGIMENES" localSheetId="1">[2]PROVINCIAS!$P$3:$P$3000</definedName>
    <definedName name="REGIMENES">[3]PROVINCIAS!$P$3:$P$3000</definedName>
    <definedName name="REGIMENESCCAA" localSheetId="1">[2]CC.AA!$F$3:$F$3000</definedName>
    <definedName name="REGIMENESCCAA">[3]CC.AA!$F$3:$F$3000</definedName>
    <definedName name="REM" localSheetId="7">#REF!</definedName>
    <definedName name="REM">#REF!</definedName>
    <definedName name="RETA">#REF!</definedName>
    <definedName name="RG">#REF!</definedName>
    <definedName name="serieb">[3]PROVINCIAS!$P$3:$P$3000</definedName>
    <definedName name="SEXO" localSheetId="1">[2]PROVINCIAS!$S$3:$S$3000</definedName>
    <definedName name="SEXO">[3]PROVINCIAS!$S$3:$S$3000</definedName>
    <definedName name="SEXOCCAA" localSheetId="1">[2]CC.AA!$I$3:$I$3000</definedName>
    <definedName name="SEXOCCAA">[3]CC.AA!$I$3:$I$3000</definedName>
    <definedName name="SOVI" localSheetId="7">#REF!</definedName>
    <definedName name="SOVI">#REF!</definedName>
    <definedName name="ss">#REF!</definedName>
    <definedName name="_xlnm.Print_Titles" localSheetId="3">'Clase, género y edad'!$1:$3</definedName>
    <definedName name="_xlnm.Print_Titles">#N/A</definedName>
    <definedName name="TOTAL" localSheetId="7">#REF!</definedName>
    <definedName name="TOTAL">#REF!</definedName>
    <definedName name="Tramos_2009">[8]Rango!$Q$2:$S$32</definedName>
    <definedName name="Tramos_2015">[8]Rango!$AO$2:$AP$32</definedName>
    <definedName name="TRAMOS_CUANTÍA" localSheetId="3">#REF!</definedName>
    <definedName name="TRAMOS_CUANTÍA" localSheetId="7">#REF!</definedName>
    <definedName name="TRAMOS_CUANTÍA">#REF!</definedName>
    <definedName name="VIUDE_ORFAN" localSheetId="3">#REF!</definedName>
    <definedName name="VIUDE_ORFAN">#REF!</definedName>
  </definedNames>
  <calcPr calcId="145621"/>
  <fileRecoveryPr repairLoad="1"/>
</workbook>
</file>

<file path=xl/calcChain.xml><?xml version="1.0" encoding="utf-8"?>
<calcChain xmlns="http://schemas.openxmlformats.org/spreadsheetml/2006/main">
  <c r="C13" i="27" l="1"/>
  <c r="C15" i="27" s="1"/>
  <c r="D7" i="27" l="1"/>
  <c r="D10" i="27"/>
  <c r="D12" i="27"/>
  <c r="D11" i="27"/>
  <c r="D14" i="27"/>
  <c r="D8" i="27"/>
  <c r="D9" i="27"/>
  <c r="D13" i="27" l="1"/>
  <c r="F19" i="25"/>
  <c r="E19" i="25"/>
  <c r="D19" i="25"/>
  <c r="C19" i="25"/>
  <c r="C42" i="27" l="1"/>
  <c r="C43" i="27"/>
  <c r="C44" i="27"/>
  <c r="C46" i="27"/>
  <c r="C47" i="27"/>
  <c r="C48" i="27"/>
  <c r="C49" i="27"/>
  <c r="C45" i="27" l="1"/>
  <c r="C50" i="27" s="1"/>
  <c r="E46" i="27" l="1"/>
  <c r="C51" i="27"/>
  <c r="D46" i="27"/>
  <c r="F34" i="25"/>
  <c r="E34" i="25"/>
  <c r="D34" i="25"/>
  <c r="C34" i="25"/>
  <c r="F33" i="25"/>
  <c r="E33" i="25"/>
  <c r="D33" i="25"/>
  <c r="C33" i="25"/>
  <c r="F32" i="25"/>
  <c r="E32" i="25"/>
  <c r="D32" i="25"/>
  <c r="C32" i="25"/>
  <c r="F31" i="25"/>
  <c r="E31" i="25"/>
  <c r="D31" i="25"/>
  <c r="C31" i="25"/>
  <c r="F30" i="25"/>
  <c r="E30" i="25"/>
  <c r="D30" i="25"/>
  <c r="C30" i="25"/>
  <c r="F29" i="25"/>
  <c r="E29" i="25"/>
  <c r="D29" i="25"/>
  <c r="C29" i="25"/>
  <c r="F28" i="25"/>
  <c r="E28" i="25"/>
  <c r="D28" i="25"/>
  <c r="C28" i="25"/>
  <c r="F27" i="25"/>
  <c r="E27" i="25"/>
  <c r="D27" i="25"/>
  <c r="C27" i="25"/>
  <c r="F26" i="25"/>
  <c r="E26" i="25"/>
  <c r="D26" i="25"/>
  <c r="C26" i="25"/>
  <c r="F25" i="25"/>
  <c r="E25" i="25"/>
  <c r="D25" i="25"/>
  <c r="C25" i="25"/>
  <c r="F24" i="25"/>
  <c r="E24" i="25"/>
  <c r="D24" i="25"/>
  <c r="C24" i="25"/>
  <c r="F23" i="25"/>
  <c r="E23" i="25"/>
  <c r="D23" i="25"/>
  <c r="C23" i="25"/>
  <c r="F22" i="25"/>
  <c r="E22" i="25"/>
  <c r="D22" i="25"/>
  <c r="C22" i="25"/>
  <c r="C5" i="16" l="1"/>
  <c r="C5" i="15"/>
</calcChain>
</file>

<file path=xl/sharedStrings.xml><?xml version="1.0" encoding="utf-8"?>
<sst xmlns="http://schemas.openxmlformats.org/spreadsheetml/2006/main" count="824" uniqueCount="206">
  <si>
    <t>Grupos de edad</t>
  </si>
  <si>
    <t>Favor de Familiares</t>
  </si>
  <si>
    <t>Total pensiones</t>
  </si>
  <si>
    <t>Hombres</t>
  </si>
  <si>
    <t>Mujeres</t>
  </si>
  <si>
    <t>No consta</t>
  </si>
  <si>
    <t>Total</t>
  </si>
  <si>
    <t>Número</t>
  </si>
  <si>
    <t>P. Media</t>
  </si>
  <si>
    <t>0 - 4</t>
  </si>
  <si>
    <t>5 - 9</t>
  </si>
  <si>
    <t>10 - 14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</si>
  <si>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</si>
  <si>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</si>
  <si>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</si>
  <si>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</si>
  <si>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</si>
  <si>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</si>
  <si>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</si>
  <si>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</si>
  <si>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</si>
  <si>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60 - 64</t>
  </si>
  <si>
    <t>65 - 69</t>
  </si>
  <si>
    <t>70 - 74</t>
  </si>
  <si>
    <t>75 - 79</t>
  </si>
  <si>
    <t>80 - 84</t>
  </si>
  <si>
    <t>85 y más</t>
  </si>
  <si>
    <t>Edad media</t>
  </si>
  <si>
    <t>Incapacidad Permanente</t>
  </si>
  <si>
    <t>Jubilación</t>
  </si>
  <si>
    <t>Viudedad</t>
  </si>
  <si>
    <t>Orfandad</t>
  </si>
  <si>
    <t>%</t>
  </si>
  <si>
    <t>PENSIONES EN VIGOR COMPLEMENTADAS A MÍNIMOS</t>
  </si>
  <si>
    <t>Porcentaje sobre total pensiones</t>
  </si>
  <si>
    <t xml:space="preserve">Jubilación procedente de Incapacidad </t>
  </si>
  <si>
    <t>Total pensiones no SOVI</t>
  </si>
  <si>
    <t>Favor Familiar</t>
  </si>
  <si>
    <t>SOVI con mínimos</t>
  </si>
  <si>
    <t>Total pensiones en vigor con mínimos</t>
  </si>
  <si>
    <t>Pensiones con mínimos</t>
  </si>
  <si>
    <t>Clase de pensión</t>
  </si>
  <si>
    <t>SOVI</t>
  </si>
  <si>
    <t>Resto</t>
  </si>
  <si>
    <t>DISTRIBUCIÓN POR CLASES</t>
  </si>
  <si>
    <t>TOTAL</t>
  </si>
  <si>
    <t>NÚMERO DE PENSIONES Y PENSIÓN MEDIA</t>
  </si>
  <si>
    <t>COMUNIDADES AUTÓNOMAS</t>
  </si>
  <si>
    <t>INCAPACIDAD PERMANENTE</t>
  </si>
  <si>
    <t>JUBILACIÓN</t>
  </si>
  <si>
    <t>VIUDEDAD</t>
  </si>
  <si>
    <t>Pensión media</t>
  </si>
  <si>
    <t>ANDALUCÍA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</si>
  <si>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</si>
  <si>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</si>
  <si>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</si>
  <si>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</si>
  <si>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</si>
  <si>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</si>
  <si>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</si>
  <si>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</si>
  <si>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ARAGÓN</t>
  </si>
  <si>
    <t>Huesca</t>
  </si>
  <si>
    <t>Teruel</t>
  </si>
  <si>
    <t>Zaragoza</t>
  </si>
  <si>
    <t>ASTURIAS</t>
  </si>
  <si>
    <t>CANARIAS</t>
  </si>
  <si>
    <t>Palmas (Las)</t>
  </si>
  <si>
    <t>S.C.Tenerife</t>
  </si>
  <si>
    <t>CANTABRIA</t>
  </si>
  <si>
    <t>CASTILLA Y LEÓN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</si>
  <si>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</si>
  <si>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</si>
  <si>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</si>
  <si>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</si>
  <si>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</si>
  <si>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</si>
  <si>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</si>
  <si>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</si>
  <si>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</si>
  <si>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CASTILLA-LA MANCHA</t>
  </si>
  <si>
    <t>Albacete</t>
  </si>
  <si>
    <t>Ciudad Real</t>
  </si>
  <si>
    <t>Cuenca</t>
  </si>
  <si>
    <t>Guadalajara</t>
  </si>
  <si>
    <t>Toledo</t>
  </si>
  <si>
    <t>CATALUÑA</t>
  </si>
  <si>
    <t>Barcelona</t>
  </si>
  <si>
    <t>Tarragona</t>
  </si>
  <si>
    <t>C. VALENCIANA</t>
  </si>
  <si>
    <t>Alicante</t>
  </si>
  <si>
    <t>Castellón</t>
  </si>
  <si>
    <t>Valencia</t>
  </si>
  <si>
    <t>EXTREMADURA</t>
  </si>
  <si>
    <t>Badajoz</t>
  </si>
  <si>
    <t>Cáceres</t>
  </si>
  <si>
    <t>GALICIA</t>
  </si>
  <si>
    <t>Lugo</t>
  </si>
  <si>
    <t>Pontevedra</t>
  </si>
  <si>
    <t>MADRID</t>
  </si>
  <si>
    <t>MURCIA</t>
  </si>
  <si>
    <t>NAVARRA</t>
  </si>
  <si>
    <t>PAÍS VASCO</t>
  </si>
  <si>
    <t>RIOJA (LA)</t>
  </si>
  <si>
    <t>Ceuta</t>
  </si>
  <si>
    <t>Melilla</t>
  </si>
  <si>
    <t xml:space="preserve"> </t>
  </si>
  <si>
    <t>ORFANDAD</t>
  </si>
  <si>
    <t>FAVOR DE FAMILIARES</t>
  </si>
  <si>
    <t>EVOLUCIÓN DEL NÚMERO DE PENSIONES Y DE LA PENSIÓN MEDIA</t>
  </si>
  <si>
    <t>NÚMERO DE PENSIONES</t>
  </si>
  <si>
    <t>% SOBRE  TOTAL NACIONAL</t>
  </si>
  <si>
    <t>% DE AUMENTO SOBRE EL MISMO MES DEL AÑO ANTERIOR</t>
  </si>
  <si>
    <t>PENSIÓN MEDIA EN EUROS</t>
  </si>
  <si>
    <t>% SOBRE PENSIÓN MEDIA NACIONAL</t>
  </si>
  <si>
    <t>NÚMERO DE PENSIONES POR CLASE DE PENSIÓN</t>
  </si>
  <si>
    <t>Pensiones en vigor a día 1 de cada mes</t>
  </si>
  <si>
    <t>PERIODO</t>
  </si>
  <si>
    <t>INCAPACIDAD  PERMANENTE</t>
  </si>
  <si>
    <t>F. FAMILIAR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</si>
  <si>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</si>
  <si>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</si>
  <si>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</si>
  <si>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</si>
  <si>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</si>
  <si>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</si>
  <si>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</si>
  <si>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</si>
  <si>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</si>
  <si>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</si>
  <si>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</si>
  <si>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</si>
  <si>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/>
  </si>
  <si>
    <t>% de variación anual</t>
  </si>
  <si>
    <t>Datos anuales a diciembre de cada año.</t>
  </si>
  <si>
    <t>IMPORTE MENSUAL DE LA NÓMINA POR CLASE DE PENSIÓN (en miles de euros)</t>
  </si>
  <si>
    <t>PENSIÓN MEDIA MENSUAL POR CLASE DE PENSIÓN (en euros)</t>
  </si>
  <si>
    <t>DISTRIBUCIÓN POR REGÍMENES Y CLASES DE PENSIÓN</t>
  </si>
  <si>
    <t>(Importe en miles de euros)</t>
  </si>
  <si>
    <t xml:space="preserve">PENSIONES   </t>
  </si>
  <si>
    <t>INCAP. PERMANENTE</t>
  </si>
  <si>
    <t>REGÍMENES</t>
  </si>
  <si>
    <t>Importe</t>
  </si>
  <si>
    <t>P. media</t>
  </si>
  <si>
    <t>GENERAL</t>
  </si>
  <si>
    <t>TRABAJADORES AUTÓNOMOS</t>
  </si>
  <si>
    <t>TRABAJADORES  DEL MAR</t>
  </si>
  <si>
    <t>MINERÍA DEL CARBÓN</t>
  </si>
  <si>
    <t>ACCIDENTES DE TRABAJO</t>
  </si>
  <si>
    <t>ENFERMEDADES PROFESIONALES</t>
  </si>
  <si>
    <t xml:space="preserve">S O V I </t>
  </si>
  <si>
    <t>TOTAL SISTEMA</t>
  </si>
  <si>
    <t>TOTAL PENSIONES</t>
  </si>
  <si>
    <t>ALTAS NUEVAS DE PENSIONES CONTRIBUTIVAS</t>
  </si>
  <si>
    <t>RÉGIMEN GENERAL</t>
  </si>
  <si>
    <t>CLASE DE PENSIÓN</t>
  </si>
  <si>
    <t>EVOLUCIÓN DE LA PENSIÓN MEDIA DE LAS NUEVAS ALTAS</t>
  </si>
  <si>
    <t>PERIODO (1)</t>
  </si>
  <si>
    <t>Régimen General</t>
  </si>
  <si>
    <t>Total sistema</t>
  </si>
  <si>
    <t>LA RIOJA</t>
  </si>
  <si>
    <t>PENSIONES CON COMPLEMENTO A MÍNIMOS</t>
  </si>
  <si>
    <t>Número de pensiones</t>
  </si>
  <si>
    <t>% sobre total pensiones</t>
  </si>
  <si>
    <t>PAIS VASCO</t>
  </si>
  <si>
    <t>(1) 2008-2019 Pensión media de las altas acumuladas de cada año</t>
  </si>
  <si>
    <t>ÍNDICE</t>
  </si>
  <si>
    <t>Código
Prov.</t>
  </si>
  <si>
    <t>Importe mensual de la nómina (por clase de pensión)</t>
  </si>
  <si>
    <t>Número de pensiones (por clase de pensión)</t>
  </si>
  <si>
    <t>Pensión media mensual (por clase de pensión)</t>
  </si>
  <si>
    <t>Evolución de la pensión media (nuevas altas)</t>
  </si>
  <si>
    <t>Pensiones en vigor(complementadas a mínimos)</t>
  </si>
  <si>
    <t>Número de pensiones y pensión media (Incapacidad Permanente, Jubilación y Viudedad)</t>
  </si>
  <si>
    <t>Número de pensiones y pensión media (Orfandad y Favor de Familiares)</t>
  </si>
  <si>
    <t>Distribución por regímenes y clases de pensión. Altas nuevas de pensiones.</t>
  </si>
  <si>
    <t>Evolución del número de pensiones y de la pensión media.</t>
  </si>
  <si>
    <t>Pensiones con complemento a mínimos.</t>
  </si>
  <si>
    <t>Volver al índice</t>
  </si>
  <si>
    <r>
      <t>GENERAL/SISTEMA</t>
    </r>
    <r>
      <rPr>
        <sz val="12"/>
        <rFont val="Calibri"/>
        <family val="2"/>
        <scheme val="minor"/>
      </rPr>
      <t xml:space="preserve"> (en %)</t>
    </r>
  </si>
  <si>
    <t>Índice</t>
  </si>
  <si>
    <t>Pensiones en vigor por clase, género y grupos de edad. Total sistema</t>
  </si>
  <si>
    <t>Pensiones en vigor por clase, género y grupos de edad. Total sistema.</t>
  </si>
  <si>
    <t>Portada</t>
  </si>
  <si>
    <t>ISLAS BALEARES</t>
  </si>
  <si>
    <t>Gerona</t>
  </si>
  <si>
    <t>Coruña</t>
  </si>
  <si>
    <t>Orense</t>
  </si>
  <si>
    <t>Álava</t>
  </si>
  <si>
    <t>Guipuzcoa</t>
  </si>
  <si>
    <t>Vizcaya</t>
  </si>
  <si>
    <t>Lérida</t>
  </si>
  <si>
    <r>
      <t xml:space="preserve">TOTAL NACIONAL </t>
    </r>
    <r>
      <rPr>
        <b/>
        <vertAlign val="superscript"/>
        <sz val="14"/>
        <rFont val="Calibri"/>
        <family val="2"/>
        <scheme val="minor"/>
      </rPr>
      <t>(1)</t>
    </r>
  </si>
  <si>
    <t>PENSIONES CONTRIBUTIVAS EN VIGOR A 1 DE MAYO DE 2021</t>
  </si>
  <si>
    <t>ABRIL 2021</t>
  </si>
  <si>
    <t>Datos a 1 de Mayo de 2021</t>
  </si>
  <si>
    <t xml:space="preserve">  1 de mayo de 2021</t>
  </si>
  <si>
    <t>1 de  mayo de 2021</t>
  </si>
  <si>
    <t>1 mayo 2021</t>
  </si>
  <si>
    <t>años</t>
  </si>
  <si>
    <r>
      <rPr>
        <vertAlign val="superscript"/>
        <sz val="10"/>
        <rFont val="Calibri"/>
        <family val="2"/>
        <scheme val="minor"/>
      </rPr>
      <t xml:space="preserve">(1) </t>
    </r>
    <r>
      <rPr>
        <sz val="10"/>
        <rFont val="Calibri"/>
        <family val="2"/>
        <scheme val="minor"/>
      </rPr>
      <t>Total pensiones incluyen 56 pensiones de las que no consta el género</t>
    </r>
  </si>
  <si>
    <t>7,,6%</t>
  </si>
  <si>
    <t>Abril 2021</t>
  </si>
  <si>
    <t>Abril 2021 (2)</t>
  </si>
  <si>
    <t>(2) Incremento sobre Abril 2020</t>
  </si>
  <si>
    <t>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</si>
</sst>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41" formatCode="_-* #,##0\ _€_-;\-* #,##0\ _€_-;_-* &quot;-&quot;\ _€_-;_-@_-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#,##0.00\ &quot;€&quot;"/>
    <numFmt numFmtId="165" formatCode="_-* #,##0\ _P_t_s_-;\-* #,##0\ _P_t_s_-;_-* &quot;-&quot;\ _P_t_s_-;_-@_-"/>
    <numFmt numFmtId="166" formatCode="0.0%"/>
    <numFmt numFmtId="167" formatCode="#,##0.0"/>
    <numFmt numFmtId="168" formatCode="_-* #,##0.00\ [$€]_-;\-* #,##0.00\ [$€]_-;_-* &quot;-&quot;??\ [$€]_-;_-@_-"/>
    <numFmt numFmtId="169" formatCode="0.00\ %"/>
    <numFmt numFmtId="170" formatCode="0.0\ %"/>
    <numFmt numFmtId="171" formatCode=";;;"/>
  </numFmts>
  <fonts count="125">
    <font>
      <sz val="11"/>
      <color theme="1"/>
      <name val="Calibri"/>
      <family val="2"/>
      <scheme val="minor"/>
    </font>
    <font>
      <sz val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10"/>
      <name val="Tahoma"/>
      <family val="2"/>
    </font>
    <font>
      <sz val="10"/>
      <name val="Arial"/>
      <family val="2"/>
    </font>
    <font>
      <sz val="12"/>
      <name val="Arial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12"/>
      <color rgb="FF943634"/>
      <name val="Calibri"/>
      <family val="2"/>
      <scheme val="minor"/>
    </font>
    <font>
      <sz val="12"/>
      <color rgb="FF752B29"/>
      <name val="Calibri"/>
      <family val="2"/>
      <scheme val="minor"/>
    </font>
    <font>
      <sz val="11"/>
      <color indexed="8"/>
      <name val="Gill Sans"/>
      <family val="2"/>
    </font>
    <font>
      <sz val="11"/>
      <color indexed="8"/>
      <name val="Calibri"/>
      <family val="2"/>
    </font>
    <font>
      <sz val="11"/>
      <color indexed="9"/>
      <name val="Gill Sans"/>
      <family val="2"/>
    </font>
    <font>
      <sz val="11"/>
      <color indexed="9"/>
      <name val="Calibri"/>
      <family val="2"/>
    </font>
    <font>
      <sz val="11"/>
      <color indexed="20"/>
      <name val="Gill Sans"/>
      <family val="2"/>
    </font>
    <font>
      <sz val="11"/>
      <color indexed="17"/>
      <name val="Calibri"/>
      <family val="2"/>
    </font>
    <font>
      <b/>
      <sz val="11"/>
      <color indexed="52"/>
      <name val="Gill Sans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9"/>
      <name val="Gill Sans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20"/>
      <name val="Calibri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sz val="11"/>
      <color theme="1"/>
      <name val="Gill Sans"/>
      <family val="2"/>
    </font>
    <font>
      <b/>
      <sz val="11"/>
      <color indexed="63"/>
      <name val="Gill Sans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10"/>
      <name val="Gill Sans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Times New Roman"/>
      <family val="1"/>
    </font>
    <font>
      <sz val="11"/>
      <color theme="0"/>
      <name val="Calibri"/>
      <family val="2"/>
      <scheme val="minor"/>
    </font>
    <font>
      <u/>
      <sz val="10"/>
      <color theme="10"/>
      <name val="Arial"/>
      <family val="2"/>
    </font>
    <font>
      <sz val="11"/>
      <color rgb="FF000000"/>
      <name val="Calibri"/>
      <family val="2"/>
    </font>
    <font>
      <u/>
      <sz val="12"/>
      <color theme="10"/>
      <name val="Calibri"/>
      <family val="2"/>
      <scheme val="minor"/>
    </font>
    <font>
      <sz val="14"/>
      <color rgb="FF943634"/>
      <name val="Calibri"/>
      <family val="2"/>
      <scheme val="minor"/>
    </font>
    <font>
      <b/>
      <sz val="14"/>
      <color rgb="FF943634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sz val="16"/>
      <name val="Calibri"/>
      <family val="2"/>
      <scheme val="minor"/>
    </font>
    <font>
      <u/>
      <sz val="16"/>
      <color theme="10"/>
      <name val="Calibri"/>
      <family val="2"/>
      <scheme val="minor"/>
    </font>
    <font>
      <u/>
      <sz val="10"/>
      <color theme="10"/>
      <name val="Calibri"/>
      <family val="2"/>
      <scheme val="minor"/>
    </font>
    <font>
      <b/>
      <sz val="18"/>
      <name val="Calibri"/>
      <family val="2"/>
      <scheme val="minor"/>
    </font>
    <font>
      <sz val="16"/>
      <color rgb="FF943634"/>
      <name val="Calibri"/>
      <family val="2"/>
      <scheme val="minor"/>
    </font>
    <font>
      <sz val="14"/>
      <name val="Calibri"/>
      <family val="2"/>
      <scheme val="minor"/>
    </font>
    <font>
      <sz val="18"/>
      <name val="Calibri"/>
      <family val="2"/>
      <scheme val="minor"/>
    </font>
    <font>
      <b/>
      <sz val="10"/>
      <name val="Calibri"/>
      <family val="2"/>
      <scheme val="minor"/>
    </font>
    <font>
      <sz val="15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5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24"/>
      <name val="Calibri"/>
      <family val="2"/>
      <scheme val="minor"/>
    </font>
    <font>
      <b/>
      <sz val="18"/>
      <color rgb="FF943634"/>
      <name val="Calibri"/>
      <family val="2"/>
      <scheme val="minor"/>
    </font>
    <font>
      <b/>
      <sz val="16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i/>
      <sz val="10"/>
      <color indexed="10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color rgb="FF752B29"/>
      <name val="Calibri"/>
      <family val="2"/>
      <scheme val="minor"/>
    </font>
    <font>
      <sz val="14"/>
      <color theme="5" tint="-0.499984740745262"/>
      <name val="Calibri"/>
      <family val="2"/>
      <scheme val="minor"/>
    </font>
    <font>
      <b/>
      <i/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5" tint="-0.499984740745262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rgb="FF752B29"/>
      <name val="Calibri"/>
      <family val="2"/>
      <scheme val="minor"/>
    </font>
    <font>
      <b/>
      <sz val="14"/>
      <color indexed="17"/>
      <name val="Calibri"/>
      <family val="2"/>
      <scheme val="minor"/>
    </font>
    <font>
      <sz val="24"/>
      <color rgb="FFEB641B"/>
      <name val="Calibri"/>
      <family val="2"/>
      <scheme val="minor"/>
    </font>
    <font>
      <sz val="24"/>
      <color rgb="FF752B29"/>
      <name val="Calibri"/>
      <family val="2"/>
      <scheme val="minor"/>
    </font>
    <font>
      <sz val="24"/>
      <name val="Calibri"/>
      <family val="2"/>
      <scheme val="minor"/>
    </font>
    <font>
      <sz val="22"/>
      <name val="Calibri"/>
      <family val="2"/>
      <scheme val="minor"/>
    </font>
    <font>
      <sz val="14"/>
      <color rgb="FF752B29"/>
      <name val="Calibri"/>
      <family val="2"/>
      <scheme val="minor"/>
    </font>
    <font>
      <u/>
      <sz val="12"/>
      <name val="Calibri"/>
      <family val="2"/>
      <scheme val="minor"/>
    </font>
    <font>
      <sz val="10"/>
      <color indexed="10"/>
      <name val="Calibri"/>
      <family val="2"/>
      <scheme val="minor"/>
    </font>
    <font>
      <sz val="10"/>
      <color rgb="FFEB641B"/>
      <name val="Calibri"/>
      <family val="2"/>
      <scheme val="minor"/>
    </font>
    <font>
      <b/>
      <sz val="18"/>
      <name val="Arial"/>
      <family val="2"/>
    </font>
    <font>
      <sz val="12"/>
      <name val="Times New Roman"/>
      <family val="1"/>
    </font>
    <font>
      <b/>
      <sz val="14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i/>
      <sz val="8"/>
      <name val="Arial"/>
      <family val="2"/>
    </font>
    <font>
      <sz val="9"/>
      <name val="Times New Roman"/>
      <family val="1"/>
    </font>
    <font>
      <sz val="8"/>
      <name val="Times New Roman"/>
      <family val="1"/>
    </font>
    <font>
      <b/>
      <sz val="11"/>
      <name val="Arial"/>
      <family val="2"/>
    </font>
    <font>
      <sz val="11"/>
      <name val="Arial"/>
      <family val="2"/>
    </font>
    <font>
      <sz val="11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i/>
      <sz val="10"/>
      <name val="Times New Roman"/>
      <family val="1"/>
    </font>
    <font>
      <sz val="11"/>
      <color theme="3" tint="-0.499984740745262"/>
      <name val="Calibri"/>
      <family val="2"/>
      <scheme val="minor"/>
    </font>
    <font>
      <sz val="10"/>
      <color theme="0"/>
      <name val="Arial"/>
      <family val="2"/>
    </font>
    <font>
      <sz val="11"/>
      <color theme="0"/>
      <name val="Times New Roman"/>
      <family val="1"/>
    </font>
    <font>
      <b/>
      <sz val="10"/>
      <color theme="0"/>
      <name val="Arial"/>
      <family val="2"/>
    </font>
    <font>
      <sz val="11"/>
      <color theme="0"/>
      <name val="Arial"/>
      <family val="2"/>
    </font>
    <font>
      <b/>
      <sz val="11"/>
      <color theme="0"/>
      <name val="Arial"/>
      <family val="2"/>
    </font>
    <font>
      <sz val="12"/>
      <name val="Arial"/>
      <family val="2"/>
    </font>
    <font>
      <u/>
      <sz val="12"/>
      <color theme="10"/>
      <name val="Arial"/>
      <family val="2"/>
    </font>
    <font>
      <b/>
      <sz val="12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sz val="11"/>
      <name val="Cambria"/>
      <family val="1"/>
      <scheme val="major"/>
    </font>
    <font>
      <b/>
      <vertAlign val="superscript"/>
      <sz val="14"/>
      <name val="Calibri"/>
      <family val="2"/>
      <scheme val="minor"/>
    </font>
    <font>
      <vertAlign val="superscript"/>
      <sz val="10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theme="0" tint="-0.14996795556505021"/>
        <bgColor indexed="9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D3E2F5"/>
        <bgColor indexed="64"/>
      </patternFill>
    </fill>
    <fill>
      <patternFill patternType="solid">
        <fgColor rgb="FFD3E2F5"/>
        <bgColor indexed="8"/>
      </patternFill>
    </fill>
    <fill>
      <patternFill patternType="solid">
        <fgColor theme="0" tint="-0.14999847407452621"/>
        <bgColor indexed="9"/>
      </patternFill>
    </fill>
    <fill>
      <patternFill patternType="solid">
        <fgColor theme="8" tint="0.59999389629810485"/>
        <bgColor indexed="64"/>
      </patternFill>
    </fill>
  </fills>
  <borders count="69">
    <border>
      <left/>
      <right/>
      <top/>
      <bottom/>
      <diagonal/>
    </border>
    <border>
      <left style="thin">
        <color indexed="8"/>
      </left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  <border>
      <left/>
      <right/>
      <top style="double">
        <color indexed="8"/>
      </top>
      <bottom style="thin">
        <color indexed="8"/>
      </bottom>
      <diagonal/>
    </border>
    <border>
      <left/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theme="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double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theme="0"/>
      </right>
      <top style="thin">
        <color indexed="8"/>
      </top>
      <bottom style="thin">
        <color indexed="8"/>
      </bottom>
      <diagonal/>
    </border>
    <border>
      <left style="thin">
        <color theme="0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theme="0"/>
      </right>
      <top style="thin">
        <color indexed="8"/>
      </top>
      <bottom style="thin">
        <color indexed="8"/>
      </bottom>
      <diagonal/>
    </border>
    <border>
      <left style="thin">
        <color theme="0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/>
      <top/>
      <bottom style="double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theme="0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8"/>
      </right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 style="double">
        <color indexed="8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64"/>
      </right>
      <top style="double">
        <color indexed="8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double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</borders>
  <cellStyleXfs count="149">
    <xf numFmtId="0" fontId="0" fillId="0" borderId="0"/>
    <xf numFmtId="0" fontId="1" fillId="0" borderId="0"/>
    <xf numFmtId="0" fontId="3" fillId="0" borderId="0"/>
    <xf numFmtId="4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4" fillId="0" borderId="0"/>
    <xf numFmtId="0" fontId="4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2" fillId="0" borderId="0"/>
    <xf numFmtId="0" fontId="6" fillId="0" borderId="0"/>
    <xf numFmtId="0" fontId="7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9" fillId="0" borderId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5" fillId="16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2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23" borderId="0" applyNumberFormat="0" applyBorder="0" applyAlignment="0" applyProtection="0"/>
    <xf numFmtId="0" fontId="16" fillId="7" borderId="0" applyNumberFormat="0" applyBorder="0" applyAlignment="0" applyProtection="0"/>
    <xf numFmtId="0" fontId="17" fillId="8" borderId="0" applyNumberFormat="0" applyBorder="0" applyAlignment="0" applyProtection="0"/>
    <xf numFmtId="0" fontId="18" fillId="24" borderId="21" applyNumberFormat="0" applyAlignment="0" applyProtection="0"/>
    <xf numFmtId="0" fontId="19" fillId="24" borderId="21" applyNumberFormat="0" applyAlignment="0" applyProtection="0"/>
    <xf numFmtId="0" fontId="20" fillId="25" borderId="22" applyNumberFormat="0" applyAlignment="0" applyProtection="0"/>
    <xf numFmtId="0" fontId="21" fillId="0" borderId="23" applyNumberFormat="0" applyFill="0" applyAlignment="0" applyProtection="0"/>
    <xf numFmtId="0" fontId="22" fillId="25" borderId="22" applyNumberFormat="0" applyAlignment="0" applyProtection="0"/>
    <xf numFmtId="0" fontId="23" fillId="0" borderId="0" applyNumberFormat="0" applyFill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2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23" borderId="0" applyNumberFormat="0" applyBorder="0" applyAlignment="0" applyProtection="0"/>
    <xf numFmtId="0" fontId="24" fillId="11" borderId="21" applyNumberFormat="0" applyAlignment="0" applyProtection="0"/>
    <xf numFmtId="0" fontId="25" fillId="0" borderId="0" applyNumberFormat="0" applyFill="0" applyBorder="0" applyAlignment="0" applyProtection="0"/>
    <xf numFmtId="0" fontId="26" fillId="8" borderId="0" applyNumberFormat="0" applyBorder="0" applyAlignment="0" applyProtection="0"/>
    <xf numFmtId="0" fontId="27" fillId="0" borderId="24" applyNumberFormat="0" applyFill="0" applyAlignment="0" applyProtection="0"/>
    <xf numFmtId="0" fontId="28" fillId="0" borderId="25" applyNumberFormat="0" applyFill="0" applyAlignment="0" applyProtection="0"/>
    <xf numFmtId="0" fontId="29" fillId="0" borderId="26" applyNumberFormat="0" applyFill="0" applyAlignment="0" applyProtection="0"/>
    <xf numFmtId="0" fontId="29" fillId="0" borderId="0" applyNumberFormat="0" applyFill="0" applyBorder="0" applyAlignment="0" applyProtection="0"/>
    <xf numFmtId="0" fontId="30" fillId="7" borderId="0" applyNumberFormat="0" applyBorder="0" applyAlignment="0" applyProtection="0"/>
    <xf numFmtId="0" fontId="31" fillId="11" borderId="21" applyNumberFormat="0" applyAlignment="0" applyProtection="0"/>
    <xf numFmtId="0" fontId="32" fillId="0" borderId="23" applyNumberFormat="0" applyFill="0" applyAlignment="0" applyProtection="0"/>
    <xf numFmtId="41" fontId="3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34" fillId="24" borderId="28" applyNumberFormat="0" applyAlignment="0" applyProtection="0"/>
    <xf numFmtId="0" fontId="35" fillId="24" borderId="28" applyNumberFormat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24" applyNumberFormat="0" applyFill="0" applyAlignment="0" applyProtection="0"/>
    <xf numFmtId="0" fontId="40" fillId="0" borderId="25" applyNumberFormat="0" applyFill="0" applyAlignment="0" applyProtection="0"/>
    <xf numFmtId="0" fontId="23" fillId="0" borderId="26" applyNumberFormat="0" applyFill="0" applyAlignment="0" applyProtection="0"/>
    <xf numFmtId="0" fontId="38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" fillId="0" borderId="0" applyBorder="0"/>
    <xf numFmtId="0" fontId="44" fillId="0" borderId="0"/>
    <xf numFmtId="0" fontId="8" fillId="0" borderId="0"/>
    <xf numFmtId="168" fontId="4" fillId="0" borderId="0" applyFont="0" applyFill="0" applyBorder="0" applyAlignment="0" applyProtection="0"/>
    <xf numFmtId="0" fontId="2" fillId="0" borderId="0"/>
    <xf numFmtId="0" fontId="5" fillId="0" borderId="0"/>
    <xf numFmtId="0" fontId="46" fillId="0" borderId="0" applyNumberForma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2" fillId="0" borderId="0" applyBorder="0"/>
    <xf numFmtId="0" fontId="2" fillId="0" borderId="0" applyBorder="0"/>
    <xf numFmtId="0" fontId="4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7" fillId="0" borderId="0"/>
    <xf numFmtId="0" fontId="118" fillId="0" borderId="0" applyNumberFormat="0" applyFill="0" applyBorder="0" applyAlignment="0" applyProtection="0"/>
    <xf numFmtId="0" fontId="2" fillId="0" borderId="0"/>
    <xf numFmtId="0" fontId="1" fillId="0" borderId="0"/>
    <xf numFmtId="0" fontId="2" fillId="0" borderId="0"/>
    <xf numFmtId="0" fontId="4" fillId="0" borderId="0"/>
    <xf numFmtId="0" fontId="120" fillId="0" borderId="0"/>
    <xf numFmtId="0" fontId="8" fillId="0" borderId="0"/>
    <xf numFmtId="9" fontId="120" fillId="0" borderId="0" applyFont="0" applyFill="0" applyBorder="0" applyAlignment="0" applyProtection="0"/>
    <xf numFmtId="0" fontId="121" fillId="0" borderId="0"/>
  </cellStyleXfs>
  <cellXfs count="513">
    <xf numFmtId="0" fontId="0" fillId="0" borderId="0" xfId="0"/>
    <xf numFmtId="0" fontId="10" fillId="0" borderId="0" xfId="18" applyNumberFormat="1" applyFont="1" applyAlignment="1"/>
    <xf numFmtId="0" fontId="11" fillId="0" borderId="0" xfId="18" applyNumberFormat="1" applyFont="1" applyAlignment="1"/>
    <xf numFmtId="0" fontId="10" fillId="0" borderId="0" xfId="18" applyNumberFormat="1" applyFont="1" applyFill="1" applyAlignment="1"/>
    <xf numFmtId="0" fontId="43" fillId="0" borderId="0" xfId="0" applyFont="1" applyAlignment="1">
      <alignment vertical="center"/>
    </xf>
    <xf numFmtId="0" fontId="43" fillId="0" borderId="0" xfId="0" applyFont="1"/>
    <xf numFmtId="0" fontId="45" fillId="0" borderId="0" xfId="0" applyFont="1"/>
    <xf numFmtId="0" fontId="45" fillId="0" borderId="0" xfId="0" applyFont="1" applyBorder="1"/>
    <xf numFmtId="0" fontId="10" fillId="0" borderId="0" xfId="18" applyNumberFormat="1" applyFont="1" applyAlignment="1">
      <alignment horizontal="right" indent="2"/>
    </xf>
    <xf numFmtId="0" fontId="48" fillId="0" borderId="0" xfId="120" applyFont="1"/>
    <xf numFmtId="0" fontId="49" fillId="0" borderId="0" xfId="18" applyNumberFormat="1" applyFont="1" applyAlignment="1">
      <alignment horizontal="right" indent="2"/>
    </xf>
    <xf numFmtId="0" fontId="50" fillId="0" borderId="0" xfId="18" applyNumberFormat="1" applyFont="1" applyAlignment="1">
      <alignment horizontal="right" indent="2"/>
    </xf>
    <xf numFmtId="0" fontId="11" fillId="0" borderId="0" xfId="18" applyNumberFormat="1" applyFont="1" applyFill="1" applyAlignment="1">
      <alignment vertical="center"/>
    </xf>
    <xf numFmtId="0" fontId="0" fillId="0" borderId="0" xfId="0" applyFont="1"/>
    <xf numFmtId="0" fontId="0" fillId="0" borderId="0" xfId="0" applyFont="1" applyAlignment="1">
      <alignment horizontal="centerContinuous"/>
    </xf>
    <xf numFmtId="0" fontId="0" fillId="0" borderId="0" xfId="0" applyFont="1" applyAlignment="1">
      <alignment horizontal="center" vertical="center" wrapText="1"/>
    </xf>
    <xf numFmtId="17" fontId="0" fillId="0" borderId="0" xfId="0" applyNumberFormat="1" applyFont="1" applyAlignment="1">
      <alignment horizontal="center"/>
    </xf>
    <xf numFmtId="164" fontId="0" fillId="0" borderId="0" xfId="0" applyNumberFormat="1" applyFont="1"/>
    <xf numFmtId="0" fontId="0" fillId="4" borderId="0" xfId="0" applyFont="1" applyFill="1"/>
    <xf numFmtId="3" fontId="53" fillId="0" borderId="0" xfId="0" applyNumberFormat="1" applyFont="1" applyAlignment="1">
      <alignment horizontal="right"/>
    </xf>
    <xf numFmtId="4" fontId="53" fillId="0" borderId="0" xfId="0" applyNumberFormat="1" applyFont="1" applyAlignment="1">
      <alignment horizontal="right"/>
    </xf>
    <xf numFmtId="0" fontId="54" fillId="0" borderId="0" xfId="118" applyFont="1"/>
    <xf numFmtId="0" fontId="55" fillId="0" borderId="0" xfId="118" applyFont="1"/>
    <xf numFmtId="0" fontId="57" fillId="0" borderId="0" xfId="118" applyFont="1"/>
    <xf numFmtId="0" fontId="53" fillId="0" borderId="0" xfId="118" applyFont="1"/>
    <xf numFmtId="0" fontId="58" fillId="0" borderId="0" xfId="118" applyFont="1"/>
    <xf numFmtId="0" fontId="48" fillId="0" borderId="0" xfId="120" applyFont="1" applyAlignment="1">
      <alignment horizontal="left" indent="1"/>
    </xf>
    <xf numFmtId="0" fontId="59" fillId="0" borderId="0" xfId="120" applyFont="1"/>
    <xf numFmtId="0" fontId="60" fillId="0" borderId="0" xfId="120" applyFont="1"/>
    <xf numFmtId="0" fontId="61" fillId="0" borderId="0" xfId="7" applyNumberFormat="1" applyFont="1" applyAlignment="1">
      <alignment horizontal="centerContinuous"/>
    </xf>
    <xf numFmtId="0" fontId="10" fillId="0" borderId="0" xfId="7" applyNumberFormat="1" applyFont="1" applyAlignment="1">
      <alignment horizontal="centerContinuous" vertical="center"/>
    </xf>
    <xf numFmtId="0" fontId="10" fillId="0" borderId="0" xfId="7" applyNumberFormat="1" applyFont="1" applyBorder="1" applyAlignment="1">
      <alignment horizontal="centerContinuous" vertical="center"/>
    </xf>
    <xf numFmtId="0" fontId="62" fillId="27" borderId="0" xfId="7" applyNumberFormat="1" applyFont="1" applyFill="1" applyAlignment="1">
      <alignment horizontal="centerContinuous"/>
    </xf>
    <xf numFmtId="0" fontId="53" fillId="0" borderId="0" xfId="7" applyNumberFormat="1" applyFont="1" applyAlignment="1"/>
    <xf numFmtId="0" fontId="53" fillId="0" borderId="0" xfId="7" applyFont="1"/>
    <xf numFmtId="0" fontId="53" fillId="0" borderId="0" xfId="7" applyNumberFormat="1" applyFont="1" applyAlignment="1">
      <alignment horizontal="centerContinuous" vertical="center"/>
    </xf>
    <xf numFmtId="0" fontId="53" fillId="0" borderId="0" xfId="7" applyNumberFormat="1" applyFont="1" applyBorder="1" applyAlignment="1">
      <alignment horizontal="centerContinuous" vertical="center"/>
    </xf>
    <xf numFmtId="0" fontId="58" fillId="27" borderId="0" xfId="7" applyNumberFormat="1" applyFont="1" applyFill="1" applyAlignment="1">
      <alignment horizontal="centerContinuous"/>
    </xf>
    <xf numFmtId="0" fontId="63" fillId="27" borderId="17" xfId="7" applyNumberFormat="1" applyFont="1" applyFill="1" applyBorder="1" applyAlignment="1">
      <alignment horizontal="centerContinuous" vertical="center"/>
    </xf>
    <xf numFmtId="0" fontId="64" fillId="0" borderId="8" xfId="7" applyNumberFormat="1" applyFont="1" applyBorder="1" applyAlignment="1"/>
    <xf numFmtId="0" fontId="64" fillId="27" borderId="9" xfId="7" applyNumberFormat="1" applyFont="1" applyFill="1" applyBorder="1" applyAlignment="1">
      <alignment horizontal="right" vertical="center"/>
    </xf>
    <xf numFmtId="0" fontId="53" fillId="0" borderId="19" xfId="7" applyNumberFormat="1" applyFont="1" applyBorder="1" applyAlignment="1"/>
    <xf numFmtId="0" fontId="53" fillId="0" borderId="0" xfId="7" applyNumberFormat="1" applyFont="1" applyBorder="1" applyAlignment="1"/>
    <xf numFmtId="0" fontId="64" fillId="27" borderId="0" xfId="7" applyNumberFormat="1" applyFont="1" applyFill="1" applyAlignment="1">
      <alignment horizontal="center" vertical="center"/>
    </xf>
    <xf numFmtId="0" fontId="66" fillId="0" borderId="0" xfId="7" applyNumberFormat="1" applyFont="1" applyAlignment="1"/>
    <xf numFmtId="0" fontId="63" fillId="0" borderId="0" xfId="7" applyNumberFormat="1" applyFont="1" applyBorder="1" applyAlignment="1"/>
    <xf numFmtId="3" fontId="53" fillId="0" borderId="0" xfId="7" applyNumberFormat="1" applyFont="1" applyAlignment="1"/>
    <xf numFmtId="4" fontId="53" fillId="0" borderId="0" xfId="7" applyNumberFormat="1" applyFont="1" applyAlignment="1"/>
    <xf numFmtId="3" fontId="67" fillId="28" borderId="0" xfId="7" applyNumberFormat="1" applyFont="1" applyFill="1" applyAlignment="1">
      <alignment vertical="top"/>
    </xf>
    <xf numFmtId="4" fontId="53" fillId="0" borderId="0" xfId="7" applyNumberFormat="1" applyFont="1"/>
    <xf numFmtId="0" fontId="68" fillId="0" borderId="0" xfId="7" applyNumberFormat="1" applyFont="1" applyAlignment="1"/>
    <xf numFmtId="3" fontId="69" fillId="0" borderId="0" xfId="7" applyNumberFormat="1" applyFont="1" applyAlignment="1"/>
    <xf numFmtId="0" fontId="56" fillId="0" borderId="0" xfId="7" applyNumberFormat="1" applyFont="1" applyBorder="1" applyAlignment="1"/>
    <xf numFmtId="4" fontId="69" fillId="0" borderId="0" xfId="7" applyNumberFormat="1" applyFont="1" applyAlignment="1"/>
    <xf numFmtId="3" fontId="70" fillId="28" borderId="0" xfId="7" applyNumberFormat="1" applyFont="1" applyFill="1" applyAlignment="1">
      <alignment vertical="top"/>
    </xf>
    <xf numFmtId="0" fontId="53" fillId="0" borderId="19" xfId="7" applyNumberFormat="1" applyFont="1" applyBorder="1" applyAlignment="1">
      <alignment horizontal="centerContinuous" vertical="center"/>
    </xf>
    <xf numFmtId="0" fontId="53" fillId="0" borderId="19" xfId="7" applyNumberFormat="1" applyFont="1" applyBorder="1"/>
    <xf numFmtId="0" fontId="53" fillId="0" borderId="0" xfId="7" applyNumberFormat="1" applyFont="1"/>
    <xf numFmtId="0" fontId="53" fillId="27" borderId="0" xfId="7" applyNumberFormat="1" applyFont="1" applyFill="1" applyAlignment="1"/>
    <xf numFmtId="167" fontId="53" fillId="0" borderId="0" xfId="7" applyNumberFormat="1" applyFont="1" applyAlignment="1"/>
    <xf numFmtId="0" fontId="68" fillId="0" borderId="0" xfId="7" applyNumberFormat="1" applyFont="1" applyBorder="1" applyAlignment="1"/>
    <xf numFmtId="3" fontId="69" fillId="0" borderId="0" xfId="7" applyNumberFormat="1" applyFont="1" applyBorder="1" applyAlignment="1"/>
    <xf numFmtId="4" fontId="69" fillId="0" borderId="0" xfId="7" applyNumberFormat="1" applyFont="1" applyBorder="1" applyAlignment="1"/>
    <xf numFmtId="3" fontId="70" fillId="28" borderId="0" xfId="7" applyNumberFormat="1" applyFont="1" applyFill="1" applyBorder="1" applyAlignment="1">
      <alignment vertical="top"/>
    </xf>
    <xf numFmtId="0" fontId="53" fillId="0" borderId="0" xfId="7" applyNumberFormat="1" applyFont="1" applyBorder="1"/>
    <xf numFmtId="0" fontId="63" fillId="0" borderId="19" xfId="7" applyNumberFormat="1" applyFont="1" applyBorder="1" applyAlignment="1"/>
    <xf numFmtId="0" fontId="66" fillId="0" borderId="19" xfId="7" applyNumberFormat="1" applyFont="1" applyBorder="1" applyAlignment="1"/>
    <xf numFmtId="0" fontId="72" fillId="0" borderId="0" xfId="7" applyNumberFormat="1" applyFont="1" applyBorder="1" applyAlignment="1">
      <alignment horizontal="centerContinuous"/>
    </xf>
    <xf numFmtId="0" fontId="72" fillId="0" borderId="0" xfId="7" applyNumberFormat="1" applyFont="1" applyAlignment="1">
      <alignment horizontal="centerContinuous"/>
    </xf>
    <xf numFmtId="49" fontId="61" fillId="0" borderId="0" xfId="7" applyNumberFormat="1" applyFont="1" applyAlignment="1">
      <alignment horizontal="centerContinuous"/>
    </xf>
    <xf numFmtId="0" fontId="64" fillId="27" borderId="17" xfId="7" applyNumberFormat="1" applyFont="1" applyFill="1" applyBorder="1" applyAlignment="1">
      <alignment horizontal="centerContinuous" vertical="center"/>
    </xf>
    <xf numFmtId="4" fontId="63" fillId="0" borderId="12" xfId="7" applyNumberFormat="1" applyFont="1" applyBorder="1" applyAlignment="1"/>
    <xf numFmtId="4" fontId="66" fillId="0" borderId="12" xfId="7" applyNumberFormat="1" applyFont="1" applyBorder="1" applyAlignment="1"/>
    <xf numFmtId="0" fontId="66" fillId="0" borderId="12" xfId="7" applyNumberFormat="1" applyFont="1" applyBorder="1" applyAlignment="1"/>
    <xf numFmtId="0" fontId="69" fillId="0" borderId="12" xfId="7" applyNumberFormat="1" applyFont="1" applyBorder="1" applyAlignment="1"/>
    <xf numFmtId="0" fontId="53" fillId="0" borderId="12" xfId="7" applyNumberFormat="1" applyFont="1" applyBorder="1" applyAlignment="1"/>
    <xf numFmtId="0" fontId="67" fillId="28" borderId="12" xfId="7" applyNumberFormat="1" applyFont="1" applyFill="1" applyBorder="1" applyAlignment="1">
      <alignment vertical="top"/>
    </xf>
    <xf numFmtId="4" fontId="53" fillId="0" borderId="19" xfId="7" applyNumberFormat="1" applyFont="1" applyBorder="1"/>
    <xf numFmtId="9" fontId="53" fillId="0" borderId="0" xfId="7" applyNumberFormat="1" applyFont="1"/>
    <xf numFmtId="0" fontId="54" fillId="0" borderId="0" xfId="17" applyFont="1"/>
    <xf numFmtId="0" fontId="65" fillId="0" borderId="38" xfId="1" applyNumberFormat="1" applyFont="1" applyBorder="1" applyAlignment="1">
      <alignment horizontal="left" vertical="center"/>
    </xf>
    <xf numFmtId="0" fontId="54" fillId="0" borderId="38" xfId="17" applyFont="1" applyBorder="1" applyAlignment="1"/>
    <xf numFmtId="3" fontId="54" fillId="31" borderId="15" xfId="1" applyNumberFormat="1" applyFont="1" applyFill="1" applyBorder="1" applyAlignment="1">
      <alignment horizontal="center" vertical="center"/>
    </xf>
    <xf numFmtId="4" fontId="54" fillId="31" borderId="15" xfId="1" applyNumberFormat="1" applyFont="1" applyFill="1" applyBorder="1" applyAlignment="1">
      <alignment horizontal="center" vertical="center"/>
    </xf>
    <xf numFmtId="0" fontId="54" fillId="31" borderId="16" xfId="1" applyNumberFormat="1" applyFont="1" applyFill="1" applyBorder="1" applyAlignment="1">
      <alignment horizontal="center" vertical="center"/>
    </xf>
    <xf numFmtId="0" fontId="54" fillId="31" borderId="15" xfId="1" applyNumberFormat="1" applyFont="1" applyFill="1" applyBorder="1" applyAlignment="1">
      <alignment horizontal="center" vertical="center"/>
    </xf>
    <xf numFmtId="3" fontId="54" fillId="31" borderId="16" xfId="1" applyNumberFormat="1" applyFont="1" applyFill="1" applyBorder="1" applyAlignment="1">
      <alignment horizontal="center" vertical="center"/>
    </xf>
    <xf numFmtId="4" fontId="54" fillId="31" borderId="16" xfId="1" applyNumberFormat="1" applyFont="1" applyFill="1" applyBorder="1" applyAlignment="1">
      <alignment horizontal="center" vertical="center"/>
    </xf>
    <xf numFmtId="3" fontId="54" fillId="0" borderId="0" xfId="1" applyNumberFormat="1" applyFont="1"/>
    <xf numFmtId="4" fontId="54" fillId="0" borderId="0" xfId="1" applyNumberFormat="1" applyFont="1"/>
    <xf numFmtId="3" fontId="65" fillId="2" borderId="19" xfId="1" applyNumberFormat="1" applyFont="1" applyFill="1" applyBorder="1" applyAlignment="1">
      <alignment vertical="center"/>
    </xf>
    <xf numFmtId="4" fontId="65" fillId="2" borderId="19" xfId="1" applyNumberFormat="1" applyFont="1" applyFill="1" applyBorder="1" applyAlignment="1">
      <alignment vertical="center"/>
    </xf>
    <xf numFmtId="3" fontId="54" fillId="0" borderId="20" xfId="1" applyNumberFormat="1" applyFont="1" applyBorder="1"/>
    <xf numFmtId="0" fontId="65" fillId="0" borderId="0" xfId="1" applyNumberFormat="1" applyFont="1" applyAlignment="1">
      <alignment horizontal="left" vertical="center"/>
    </xf>
    <xf numFmtId="3" fontId="54" fillId="0" borderId="0" xfId="1" applyNumberFormat="1" applyFont="1" applyAlignment="1">
      <alignment horizontal="center"/>
    </xf>
    <xf numFmtId="4" fontId="54" fillId="0" borderId="0" xfId="1" applyNumberFormat="1" applyFont="1" applyAlignment="1">
      <alignment horizontal="center"/>
    </xf>
    <xf numFmtId="0" fontId="54" fillId="0" borderId="0" xfId="1" applyNumberFormat="1" applyFont="1" applyAlignment="1">
      <alignment horizontal="center"/>
    </xf>
    <xf numFmtId="2" fontId="54" fillId="0" borderId="0" xfId="17" applyNumberFormat="1" applyFont="1"/>
    <xf numFmtId="3" fontId="65" fillId="0" borderId="19" xfId="1" applyNumberFormat="1" applyFont="1" applyBorder="1" applyAlignment="1">
      <alignment vertical="center"/>
    </xf>
    <xf numFmtId="4" fontId="65" fillId="0" borderId="19" xfId="1" applyNumberFormat="1" applyFont="1" applyBorder="1" applyAlignment="1">
      <alignment vertical="center"/>
    </xf>
    <xf numFmtId="0" fontId="76" fillId="0" borderId="0" xfId="17" applyFont="1" applyAlignment="1">
      <alignment horizontal="center"/>
    </xf>
    <xf numFmtId="0" fontId="56" fillId="0" borderId="0" xfId="7" applyNumberFormat="1" applyFont="1" applyAlignment="1">
      <alignment horizontal="centerContinuous"/>
    </xf>
    <xf numFmtId="0" fontId="10" fillId="0" borderId="0" xfId="7" applyNumberFormat="1" applyFont="1" applyAlignment="1">
      <alignment horizontal="centerContinuous"/>
    </xf>
    <xf numFmtId="0" fontId="78" fillId="34" borderId="13" xfId="7" applyNumberFormat="1" applyFont="1" applyFill="1" applyBorder="1" applyAlignment="1">
      <alignment horizontal="centerContinuous" vertical="center" wrapText="1"/>
    </xf>
    <xf numFmtId="0" fontId="78" fillId="34" borderId="29" xfId="7" applyNumberFormat="1" applyFont="1" applyFill="1" applyBorder="1" applyAlignment="1">
      <alignment horizontal="centerContinuous" vertical="center" wrapText="1"/>
    </xf>
    <xf numFmtId="0" fontId="78" fillId="34" borderId="31" xfId="7" applyNumberFormat="1" applyFont="1" applyFill="1" applyBorder="1" applyAlignment="1">
      <alignment horizontal="centerContinuous" vertical="center" wrapText="1"/>
    </xf>
    <xf numFmtId="0" fontId="78" fillId="34" borderId="32" xfId="7" applyNumberFormat="1" applyFont="1" applyFill="1" applyBorder="1" applyAlignment="1">
      <alignment horizontal="centerContinuous" vertical="center" wrapText="1"/>
    </xf>
    <xf numFmtId="0" fontId="78" fillId="34" borderId="33" xfId="7" applyNumberFormat="1" applyFont="1" applyFill="1" applyBorder="1" applyAlignment="1">
      <alignment horizontal="center" vertical="center" wrapText="1"/>
    </xf>
    <xf numFmtId="0" fontId="53" fillId="0" borderId="8" xfId="7" applyNumberFormat="1" applyFont="1" applyBorder="1"/>
    <xf numFmtId="3" fontId="53" fillId="0" borderId="19" xfId="7" applyNumberFormat="1" applyFont="1" applyBorder="1"/>
    <xf numFmtId="0" fontId="42" fillId="0" borderId="0" xfId="7" applyNumberFormat="1" applyFont="1" applyAlignment="1"/>
    <xf numFmtId="3" fontId="42" fillId="0" borderId="0" xfId="7" applyNumberFormat="1" applyFont="1" applyAlignment="1">
      <alignment horizontal="right"/>
    </xf>
    <xf numFmtId="3" fontId="42" fillId="0" borderId="0" xfId="7" applyNumberFormat="1" applyFont="1"/>
    <xf numFmtId="3" fontId="42" fillId="0" borderId="0" xfId="7" applyNumberFormat="1" applyFont="1" applyAlignment="1"/>
    <xf numFmtId="0" fontId="42" fillId="36" borderId="0" xfId="7" applyNumberFormat="1" applyFont="1" applyFill="1" applyAlignment="1"/>
    <xf numFmtId="3" fontId="42" fillId="36" borderId="0" xfId="7" applyNumberFormat="1" applyFont="1" applyFill="1" applyAlignment="1"/>
    <xf numFmtId="3" fontId="42" fillId="36" borderId="0" xfId="7" applyNumberFormat="1" applyFont="1" applyFill="1" applyAlignment="1">
      <alignment horizontal="right"/>
    </xf>
    <xf numFmtId="0" fontId="42" fillId="0" borderId="0" xfId="7" applyNumberFormat="1" applyFont="1" applyAlignment="1">
      <alignment horizontal="right"/>
    </xf>
    <xf numFmtId="4" fontId="42" fillId="0" borderId="0" xfId="7" applyNumberFormat="1" applyFont="1" applyAlignment="1">
      <alignment horizontal="right"/>
    </xf>
    <xf numFmtId="4" fontId="42" fillId="0" borderId="0" xfId="7" applyNumberFormat="1" applyFont="1" applyAlignment="1"/>
    <xf numFmtId="0" fontId="42" fillId="0" borderId="0" xfId="7" applyNumberFormat="1" applyFont="1" applyAlignment="1">
      <alignment horizontal="left" vertical="top"/>
    </xf>
    <xf numFmtId="0" fontId="42" fillId="36" borderId="0" xfId="7" applyNumberFormat="1" applyFont="1" applyFill="1" applyAlignment="1">
      <alignment horizontal="left" vertical="top"/>
    </xf>
    <xf numFmtId="4" fontId="42" fillId="36" borderId="0" xfId="7" applyNumberFormat="1" applyFont="1" applyFill="1" applyAlignment="1">
      <alignment horizontal="right"/>
    </xf>
    <xf numFmtId="0" fontId="11" fillId="0" borderId="0" xfId="7" applyNumberFormat="1" applyFont="1" applyAlignment="1">
      <alignment horizontal="centerContinuous"/>
    </xf>
    <xf numFmtId="0" fontId="78" fillId="34" borderId="6" xfId="7" applyNumberFormat="1" applyFont="1" applyFill="1" applyBorder="1" applyAlignment="1">
      <alignment horizontal="centerContinuous" vertical="center" wrapText="1"/>
    </xf>
    <xf numFmtId="167" fontId="42" fillId="0" borderId="0" xfId="7" applyNumberFormat="1" applyFont="1" applyAlignment="1"/>
    <xf numFmtId="0" fontId="79" fillId="0" borderId="0" xfId="7" applyNumberFormat="1" applyFont="1" applyAlignment="1">
      <alignment horizontal="centerContinuous"/>
    </xf>
    <xf numFmtId="0" fontId="78" fillId="34" borderId="30" xfId="7" applyNumberFormat="1" applyFont="1" applyFill="1" applyBorder="1" applyAlignment="1">
      <alignment horizontal="centerContinuous" vertical="center" wrapText="1"/>
    </xf>
    <xf numFmtId="4" fontId="42" fillId="0" borderId="0" xfId="7" applyNumberFormat="1" applyFont="1"/>
    <xf numFmtId="0" fontId="42" fillId="0" borderId="0" xfId="7" applyNumberFormat="1" applyFont="1"/>
    <xf numFmtId="0" fontId="69" fillId="0" borderId="12" xfId="17" applyNumberFormat="1" applyFont="1" applyBorder="1" applyAlignment="1">
      <alignment horizontal="left" vertical="center" wrapText="1"/>
    </xf>
    <xf numFmtId="0" fontId="80" fillId="0" borderId="12" xfId="17" applyFont="1" applyBorder="1" applyAlignment="1">
      <alignment horizontal="left" wrapText="1"/>
    </xf>
    <xf numFmtId="0" fontId="0" fillId="0" borderId="0" xfId="0" applyFont="1" applyBorder="1"/>
    <xf numFmtId="0" fontId="81" fillId="0" borderId="0" xfId="0" applyFont="1" applyFill="1" applyBorder="1" applyAlignment="1">
      <alignment horizontal="right" vertical="center" wrapText="1"/>
    </xf>
    <xf numFmtId="0" fontId="74" fillId="0" borderId="0" xfId="0" applyFont="1" applyFill="1" applyBorder="1" applyAlignment="1">
      <alignment vertical="center"/>
    </xf>
    <xf numFmtId="0" fontId="77" fillId="0" borderId="0" xfId="0" applyFont="1" applyFill="1" applyBorder="1" applyAlignment="1">
      <alignment vertical="center"/>
    </xf>
    <xf numFmtId="0" fontId="52" fillId="4" borderId="11" xfId="0" applyFont="1" applyFill="1" applyBorder="1" applyAlignment="1">
      <alignment horizontal="left" indent="1"/>
    </xf>
    <xf numFmtId="0" fontId="52" fillId="4" borderId="40" xfId="0" applyFont="1" applyFill="1" applyBorder="1" applyAlignment="1">
      <alignment horizontal="center" vertical="center" wrapText="1"/>
    </xf>
    <xf numFmtId="10" fontId="52" fillId="4" borderId="40" xfId="0" applyNumberFormat="1" applyFont="1" applyFill="1" applyBorder="1" applyAlignment="1">
      <alignment horizontal="center" vertical="center" wrapText="1"/>
    </xf>
    <xf numFmtId="0" fontId="52" fillId="4" borderId="40" xfId="0" applyFont="1" applyFill="1" applyBorder="1" applyAlignment="1">
      <alignment horizontal="center" vertical="center"/>
    </xf>
    <xf numFmtId="166" fontId="65" fillId="0" borderId="0" xfId="0" applyNumberFormat="1" applyFont="1" applyFill="1" applyBorder="1" applyAlignment="1">
      <alignment vertical="center"/>
    </xf>
    <xf numFmtId="0" fontId="42" fillId="0" borderId="0" xfId="0" applyFont="1" applyFill="1" applyBorder="1" applyAlignment="1">
      <alignment vertical="center"/>
    </xf>
    <xf numFmtId="0" fontId="0" fillId="0" borderId="0" xfId="0" applyFont="1" applyAlignment="1">
      <alignment vertical="center"/>
    </xf>
    <xf numFmtId="0" fontId="82" fillId="0" borderId="0" xfId="0" applyFont="1"/>
    <xf numFmtId="3" fontId="0" fillId="0" borderId="0" xfId="0" applyNumberFormat="1" applyFont="1"/>
    <xf numFmtId="0" fontId="69" fillId="0" borderId="0" xfId="0" applyFont="1" applyAlignment="1">
      <alignment horizontal="centerContinuous"/>
    </xf>
    <xf numFmtId="0" fontId="57" fillId="0" borderId="0" xfId="0" applyFont="1" applyAlignment="1">
      <alignment horizontal="centerContinuous"/>
    </xf>
    <xf numFmtId="0" fontId="83" fillId="0" borderId="0" xfId="0" applyFont="1"/>
    <xf numFmtId="0" fontId="84" fillId="0" borderId="0" xfId="0" applyFont="1" applyBorder="1" applyAlignment="1">
      <alignment horizontal="left" vertical="center" wrapText="1" indent="1"/>
    </xf>
    <xf numFmtId="10" fontId="45" fillId="0" borderId="0" xfId="0" applyNumberFormat="1" applyFont="1" applyBorder="1"/>
    <xf numFmtId="10" fontId="45" fillId="0" borderId="0" xfId="0" applyNumberFormat="1" applyFont="1"/>
    <xf numFmtId="0" fontId="84" fillId="0" borderId="0" xfId="5" applyFont="1" applyFill="1" applyBorder="1" applyAlignment="1">
      <alignment horizontal="left" vertical="center" wrapText="1" indent="1"/>
    </xf>
    <xf numFmtId="166" fontId="45" fillId="0" borderId="0" xfId="0" applyNumberFormat="1" applyFont="1" applyBorder="1"/>
    <xf numFmtId="0" fontId="85" fillId="0" borderId="18" xfId="0" applyFont="1" applyBorder="1" applyAlignment="1">
      <alignment horizontal="left" vertical="center" wrapText="1" indent="1"/>
    </xf>
    <xf numFmtId="0" fontId="69" fillId="0" borderId="18" xfId="5" applyFont="1" applyFill="1" applyBorder="1" applyAlignment="1">
      <alignment horizontal="left" vertical="center" wrapText="1" indent="1"/>
    </xf>
    <xf numFmtId="0" fontId="85" fillId="3" borderId="39" xfId="0" applyFont="1" applyFill="1" applyBorder="1" applyAlignment="1">
      <alignment horizontal="left" vertical="center" wrapText="1" indent="1"/>
    </xf>
    <xf numFmtId="3" fontId="69" fillId="3" borderId="39" xfId="5" applyNumberFormat="1" applyFont="1" applyFill="1" applyBorder="1" applyAlignment="1">
      <alignment horizontal="right" vertical="center" indent="1"/>
    </xf>
    <xf numFmtId="0" fontId="69" fillId="31" borderId="39" xfId="0" applyFont="1" applyFill="1" applyBorder="1" applyAlignment="1">
      <alignment horizontal="centerContinuous" vertical="center" wrapText="1"/>
    </xf>
    <xf numFmtId="0" fontId="69" fillId="31" borderId="39" xfId="0" applyFont="1" applyFill="1" applyBorder="1" applyAlignment="1">
      <alignment horizontal="center" vertical="center" wrapText="1"/>
    </xf>
    <xf numFmtId="0" fontId="69" fillId="31" borderId="39" xfId="0" applyFont="1" applyFill="1" applyBorder="1" applyAlignment="1">
      <alignment horizontal="center" vertical="center"/>
    </xf>
    <xf numFmtId="10" fontId="0" fillId="0" borderId="0" xfId="0" applyNumberFormat="1" applyFont="1"/>
    <xf numFmtId="0" fontId="56" fillId="0" borderId="0" xfId="0" applyNumberFormat="1" applyFont="1" applyAlignment="1">
      <alignment horizontal="centerContinuous"/>
    </xf>
    <xf numFmtId="0" fontId="0" fillId="0" borderId="0" xfId="0" applyFont="1" applyAlignment="1">
      <alignment horizontal="center"/>
    </xf>
    <xf numFmtId="164" fontId="0" fillId="0" borderId="0" xfId="0" applyNumberFormat="1" applyFont="1" applyAlignment="1">
      <alignment horizontal="right" indent="2"/>
    </xf>
    <xf numFmtId="49" fontId="0" fillId="0" borderId="37" xfId="0" applyNumberFormat="1" applyFont="1" applyBorder="1" applyAlignment="1">
      <alignment horizontal="center" wrapText="1"/>
    </xf>
    <xf numFmtId="3" fontId="78" fillId="33" borderId="0" xfId="0" applyNumberFormat="1" applyFont="1" applyFill="1" applyAlignment="1">
      <alignment horizontal="centerContinuous"/>
    </xf>
    <xf numFmtId="0" fontId="0" fillId="33" borderId="0" xfId="0" applyFont="1" applyFill="1" applyAlignment="1">
      <alignment horizontal="centerContinuous"/>
    </xf>
    <xf numFmtId="10" fontId="0" fillId="0" borderId="0" xfId="0" applyNumberFormat="1" applyFont="1" applyAlignment="1">
      <alignment horizontal="right" indent="2"/>
    </xf>
    <xf numFmtId="10" fontId="0" fillId="0" borderId="37" xfId="0" applyNumberFormat="1" applyFont="1" applyBorder="1" applyAlignment="1">
      <alignment horizontal="right" indent="2"/>
    </xf>
    <xf numFmtId="0" fontId="51" fillId="33" borderId="0" xfId="0" applyFont="1" applyFill="1" applyBorder="1" applyAlignment="1">
      <alignment horizontal="centerContinuous" vertical="center"/>
    </xf>
    <xf numFmtId="4" fontId="10" fillId="0" borderId="0" xfId="18" applyNumberFormat="1" applyFont="1" applyAlignment="1"/>
    <xf numFmtId="0" fontId="86" fillId="0" borderId="0" xfId="18" applyNumberFormat="1" applyFont="1" applyAlignment="1">
      <alignment horizontal="centerContinuous" vertical="center"/>
    </xf>
    <xf numFmtId="0" fontId="10" fillId="0" borderId="0" xfId="18" applyNumberFormat="1" applyFont="1" applyAlignment="1">
      <alignment horizontal="centerContinuous" vertical="center"/>
    </xf>
    <xf numFmtId="4" fontId="10" fillId="0" borderId="0" xfId="18" applyNumberFormat="1" applyFont="1" applyAlignment="1">
      <alignment horizontal="centerContinuous" vertical="center"/>
    </xf>
    <xf numFmtId="0" fontId="87" fillId="0" borderId="0" xfId="18" applyNumberFormat="1" applyFont="1" applyAlignment="1">
      <alignment horizontal="centerContinuous" vertical="center"/>
    </xf>
    <xf numFmtId="15" fontId="86" fillId="0" borderId="0" xfId="18" applyNumberFormat="1" applyFont="1" applyAlignment="1" applyProtection="1">
      <alignment horizontal="centerContinuous" vertical="center"/>
      <protection locked="0"/>
    </xf>
    <xf numFmtId="0" fontId="53" fillId="0" borderId="0" xfId="18" applyNumberFormat="1" applyFont="1" applyAlignment="1">
      <alignment horizontal="right" indent="2"/>
    </xf>
    <xf numFmtId="0" fontId="88" fillId="0" borderId="0" xfId="18" applyNumberFormat="1" applyFont="1" applyAlignment="1">
      <alignment horizontal="centerContinuous" vertical="center"/>
    </xf>
    <xf numFmtId="0" fontId="53" fillId="0" borderId="0" xfId="18" applyNumberFormat="1" applyFont="1" applyAlignment="1">
      <alignment horizontal="centerContinuous" vertical="center"/>
    </xf>
    <xf numFmtId="4" fontId="53" fillId="0" borderId="0" xfId="18" applyNumberFormat="1" applyFont="1" applyAlignment="1">
      <alignment horizontal="centerContinuous" vertical="center"/>
    </xf>
    <xf numFmtId="0" fontId="53" fillId="0" borderId="0" xfId="18" applyNumberFormat="1" applyFont="1" applyAlignment="1"/>
    <xf numFmtId="0" fontId="69" fillId="31" borderId="39" xfId="18" applyNumberFormat="1" applyFont="1" applyFill="1" applyBorder="1" applyAlignment="1">
      <alignment horizontal="centerContinuous" vertical="center" wrapText="1"/>
    </xf>
    <xf numFmtId="4" fontId="69" fillId="31" borderId="39" xfId="18" applyNumberFormat="1" applyFont="1" applyFill="1" applyBorder="1" applyAlignment="1">
      <alignment horizontal="centerContinuous" vertical="center" wrapText="1"/>
    </xf>
    <xf numFmtId="0" fontId="69" fillId="31" borderId="39" xfId="18" applyNumberFormat="1" applyFont="1" applyFill="1" applyBorder="1" applyAlignment="1">
      <alignment horizontal="center" vertical="center" wrapText="1"/>
    </xf>
    <xf numFmtId="4" fontId="69" fillId="31" borderId="39" xfId="18" applyNumberFormat="1" applyFont="1" applyFill="1" applyBorder="1" applyAlignment="1">
      <alignment horizontal="center" vertical="center" wrapText="1"/>
    </xf>
    <xf numFmtId="0" fontId="42" fillId="31" borderId="0" xfId="18" applyFont="1" applyFill="1" applyBorder="1" applyAlignment="1">
      <alignment horizontal="center" vertical="center" wrapText="1"/>
    </xf>
    <xf numFmtId="0" fontId="53" fillId="31" borderId="0" xfId="18" applyFont="1" applyFill="1" applyBorder="1" applyAlignment="1">
      <alignment horizontal="center" vertical="center" wrapText="1"/>
    </xf>
    <xf numFmtId="0" fontId="69" fillId="31" borderId="0" xfId="18" applyNumberFormat="1" applyFont="1" applyFill="1" applyBorder="1" applyAlignment="1">
      <alignment horizontal="center" vertical="center" wrapText="1"/>
    </xf>
    <xf numFmtId="4" fontId="69" fillId="31" borderId="0" xfId="18" applyNumberFormat="1" applyFont="1" applyFill="1" applyBorder="1" applyAlignment="1">
      <alignment horizontal="center" vertical="center" wrapText="1"/>
    </xf>
    <xf numFmtId="0" fontId="69" fillId="3" borderId="0" xfId="18" applyNumberFormat="1" applyFont="1" applyFill="1" applyAlignment="1"/>
    <xf numFmtId="3" fontId="69" fillId="3" borderId="0" xfId="18" applyNumberFormat="1" applyFont="1" applyFill="1" applyAlignment="1">
      <alignment horizontal="right" indent="1"/>
    </xf>
    <xf numFmtId="4" fontId="69" fillId="3" borderId="0" xfId="18" applyNumberFormat="1" applyFont="1" applyFill="1" applyAlignment="1">
      <alignment horizontal="right" indent="1"/>
    </xf>
    <xf numFmtId="0" fontId="89" fillId="0" borderId="0" xfId="18" applyNumberFormat="1" applyFont="1" applyFill="1" applyAlignment="1"/>
    <xf numFmtId="0" fontId="90" fillId="0" borderId="0" xfId="18" applyNumberFormat="1" applyFont="1" applyFill="1" applyAlignment="1"/>
    <xf numFmtId="0" fontId="90" fillId="5" borderId="0" xfId="18" applyNumberFormat="1" applyFont="1" applyFill="1" applyAlignment="1"/>
    <xf numFmtId="0" fontId="53" fillId="4" borderId="0" xfId="18" applyNumberFormat="1" applyFont="1" applyFill="1" applyAlignment="1"/>
    <xf numFmtId="3" fontId="53" fillId="4" borderId="0" xfId="18" applyNumberFormat="1" applyFont="1" applyFill="1" applyAlignment="1">
      <alignment horizontal="right" indent="1"/>
    </xf>
    <xf numFmtId="4" fontId="53" fillId="4" borderId="0" xfId="18" applyNumberFormat="1" applyFont="1" applyFill="1" applyAlignment="1">
      <alignment horizontal="right" indent="1"/>
    </xf>
    <xf numFmtId="0" fontId="91" fillId="0" borderId="0" xfId="18" applyNumberFormat="1" applyFont="1" applyAlignment="1"/>
    <xf numFmtId="3" fontId="53" fillId="0" borderId="0" xfId="18" applyNumberFormat="1" applyFont="1" applyFill="1" applyBorder="1" applyAlignment="1">
      <alignment horizontal="right" indent="1"/>
    </xf>
    <xf numFmtId="4" fontId="53" fillId="0" borderId="0" xfId="18" applyNumberFormat="1" applyFont="1" applyFill="1" applyBorder="1" applyAlignment="1">
      <alignment horizontal="right" indent="1"/>
    </xf>
    <xf numFmtId="3" fontId="69" fillId="0" borderId="0" xfId="18" applyNumberFormat="1" applyFont="1" applyFill="1" applyBorder="1" applyAlignment="1">
      <alignment horizontal="right" vertical="center" indent="1"/>
    </xf>
    <xf numFmtId="4" fontId="69" fillId="0" borderId="0" xfId="18" applyNumberFormat="1" applyFont="1" applyFill="1" applyBorder="1" applyAlignment="1">
      <alignment horizontal="right" vertical="center" indent="1"/>
    </xf>
    <xf numFmtId="0" fontId="69" fillId="3" borderId="6" xfId="18" applyNumberFormat="1" applyFont="1" applyFill="1" applyBorder="1" applyAlignment="1">
      <alignment horizontal="center" vertical="center"/>
    </xf>
    <xf numFmtId="3" fontId="69" fillId="3" borderId="46" xfId="18" applyNumberFormat="1" applyFont="1" applyFill="1" applyBorder="1" applyAlignment="1">
      <alignment horizontal="right" indent="1"/>
    </xf>
    <xf numFmtId="4" fontId="69" fillId="3" borderId="46" xfId="18" applyNumberFormat="1" applyFont="1" applyFill="1" applyBorder="1" applyAlignment="1">
      <alignment horizontal="right" indent="1"/>
    </xf>
    <xf numFmtId="0" fontId="53" fillId="0" borderId="19" xfId="18" applyNumberFormat="1" applyFont="1" applyBorder="1" applyAlignment="1"/>
    <xf numFmtId="0" fontId="92" fillId="0" borderId="0" xfId="18" applyNumberFormat="1" applyFont="1" applyAlignment="1">
      <alignment horizontal="right" indent="2"/>
    </xf>
    <xf numFmtId="3" fontId="53" fillId="0" borderId="0" xfId="18" applyNumberFormat="1" applyFont="1" applyAlignment="1"/>
    <xf numFmtId="4" fontId="53" fillId="0" borderId="0" xfId="18" applyNumberFormat="1" applyFont="1" applyAlignment="1"/>
    <xf numFmtId="0" fontId="53" fillId="0" borderId="0" xfId="18" applyNumberFormat="1" applyFont="1" applyAlignment="1">
      <alignment horizontal="right"/>
    </xf>
    <xf numFmtId="0" fontId="92" fillId="0" borderId="0" xfId="18" applyNumberFormat="1" applyFont="1" applyFill="1" applyAlignment="1">
      <alignment horizontal="right" indent="2"/>
    </xf>
    <xf numFmtId="0" fontId="53" fillId="0" borderId="0" xfId="18" applyNumberFormat="1" applyFont="1" applyFill="1" applyAlignment="1">
      <alignment horizontal="right" indent="2"/>
    </xf>
    <xf numFmtId="0" fontId="11" fillId="0" borderId="0" xfId="18" applyNumberFormat="1" applyFont="1" applyAlignment="1">
      <alignment horizontal="centerContinuous" vertical="center"/>
    </xf>
    <xf numFmtId="4" fontId="11" fillId="0" borderId="0" xfId="18" applyNumberFormat="1" applyFont="1" applyAlignment="1">
      <alignment horizontal="centerContinuous" vertical="center"/>
    </xf>
    <xf numFmtId="0" fontId="69" fillId="0" borderId="0" xfId="18" applyNumberFormat="1" applyFont="1" applyAlignment="1">
      <alignment horizontal="centerContinuous" vertical="center"/>
    </xf>
    <xf numFmtId="0" fontId="53" fillId="0" borderId="0" xfId="18" applyNumberFormat="1" applyFont="1" applyBorder="1" applyAlignment="1"/>
    <xf numFmtId="14" fontId="53" fillId="0" borderId="0" xfId="18" applyNumberFormat="1" applyFont="1" applyAlignment="1"/>
    <xf numFmtId="3" fontId="69" fillId="3" borderId="6" xfId="18" applyNumberFormat="1" applyFont="1" applyFill="1" applyBorder="1" applyAlignment="1">
      <alignment horizontal="right" vertical="center" indent="1"/>
    </xf>
    <xf numFmtId="4" fontId="69" fillId="3" borderId="6" xfId="18" applyNumberFormat="1" applyFont="1" applyFill="1" applyBorder="1" applyAlignment="1">
      <alignment horizontal="right" vertical="center" indent="1"/>
    </xf>
    <xf numFmtId="0" fontId="93" fillId="0" borderId="0" xfId="18" applyNumberFormat="1" applyFont="1" applyAlignment="1"/>
    <xf numFmtId="0" fontId="53" fillId="0" borderId="0" xfId="18" applyNumberFormat="1" applyFont="1" applyFill="1" applyAlignment="1"/>
    <xf numFmtId="0" fontId="78" fillId="31" borderId="48" xfId="18" applyNumberFormat="1" applyFont="1" applyFill="1" applyBorder="1" applyAlignment="1">
      <alignment horizontal="center" vertical="center" wrapText="1"/>
    </xf>
    <xf numFmtId="0" fontId="69" fillId="31" borderId="48" xfId="18" applyNumberFormat="1" applyFont="1" applyFill="1" applyBorder="1" applyAlignment="1">
      <alignment horizontal="center" vertical="center" wrapText="1"/>
    </xf>
    <xf numFmtId="4" fontId="78" fillId="31" borderId="48" xfId="18" applyNumberFormat="1" applyFont="1" applyFill="1" applyBorder="1" applyAlignment="1">
      <alignment horizontal="center" vertical="center" wrapText="1"/>
    </xf>
    <xf numFmtId="0" fontId="78" fillId="31" borderId="0" xfId="18" applyNumberFormat="1" applyFont="1" applyFill="1" applyBorder="1" applyAlignment="1">
      <alignment horizontal="center" vertical="center" wrapText="1"/>
    </xf>
    <xf numFmtId="0" fontId="53" fillId="0" borderId="0" xfId="18" applyNumberFormat="1" applyFont="1" applyFill="1" applyAlignment="1">
      <alignment horizontal="right" vertical="center" indent="2"/>
    </xf>
    <xf numFmtId="0" fontId="69" fillId="3" borderId="0" xfId="18" applyNumberFormat="1" applyFont="1" applyFill="1" applyAlignment="1">
      <alignment vertical="center"/>
    </xf>
    <xf numFmtId="3" fontId="69" fillId="3" borderId="0" xfId="18" applyNumberFormat="1" applyFont="1" applyFill="1" applyAlignment="1">
      <alignment horizontal="right" vertical="center"/>
    </xf>
    <xf numFmtId="0" fontId="11" fillId="5" borderId="0" xfId="18" applyNumberFormat="1" applyFont="1" applyFill="1" applyAlignment="1">
      <alignment vertical="center"/>
    </xf>
    <xf numFmtId="0" fontId="53" fillId="4" borderId="0" xfId="18" applyNumberFormat="1" applyFont="1" applyFill="1" applyAlignment="1">
      <alignment vertical="center"/>
    </xf>
    <xf numFmtId="3" fontId="53" fillId="4" borderId="0" xfId="18" applyNumberFormat="1" applyFont="1" applyFill="1" applyAlignment="1">
      <alignment horizontal="right" vertical="center"/>
    </xf>
    <xf numFmtId="0" fontId="10" fillId="0" borderId="0" xfId="18" applyNumberFormat="1" applyFont="1" applyFill="1" applyAlignment="1">
      <alignment vertical="center"/>
    </xf>
    <xf numFmtId="0" fontId="53" fillId="0" borderId="0" xfId="18" applyNumberFormat="1" applyFont="1" applyFill="1" applyAlignment="1">
      <alignment vertical="center"/>
    </xf>
    <xf numFmtId="0" fontId="11" fillId="3" borderId="0" xfId="18" applyNumberFormat="1" applyFont="1" applyFill="1" applyAlignment="1">
      <alignment vertical="center"/>
    </xf>
    <xf numFmtId="3" fontId="53" fillId="0" borderId="0" xfId="18" applyNumberFormat="1" applyFont="1" applyFill="1" applyAlignment="1">
      <alignment horizontal="right" vertical="center"/>
    </xf>
    <xf numFmtId="0" fontId="53" fillId="0" borderId="0" xfId="18" applyNumberFormat="1" applyFont="1" applyAlignment="1">
      <alignment horizontal="right" vertical="center" indent="2"/>
    </xf>
    <xf numFmtId="0" fontId="91" fillId="0" borderId="0" xfId="18" applyNumberFormat="1" applyFont="1" applyAlignment="1">
      <alignment vertical="center"/>
    </xf>
    <xf numFmtId="0" fontId="53" fillId="0" borderId="0" xfId="18" applyNumberFormat="1" applyFont="1" applyFill="1" applyBorder="1" applyAlignment="1">
      <alignment vertical="center"/>
    </xf>
    <xf numFmtId="3" fontId="53" fillId="0" borderId="0" xfId="18" applyNumberFormat="1" applyFont="1" applyFill="1" applyBorder="1" applyAlignment="1">
      <alignment horizontal="right" vertical="center"/>
    </xf>
    <xf numFmtId="0" fontId="53" fillId="0" borderId="0" xfId="18" applyNumberFormat="1" applyFont="1" applyFill="1" applyBorder="1" applyAlignment="1">
      <alignment horizontal="right" vertical="center" indent="2"/>
    </xf>
    <xf numFmtId="0" fontId="69" fillId="0" borderId="0" xfId="18" applyNumberFormat="1" applyFont="1" applyFill="1" applyBorder="1" applyAlignment="1">
      <alignment horizontal="right" vertical="center" indent="2"/>
    </xf>
    <xf numFmtId="0" fontId="53" fillId="0" borderId="0" xfId="18" applyNumberFormat="1" applyFont="1" applyFill="1" applyBorder="1" applyAlignment="1">
      <alignment horizontal="left" vertical="center"/>
    </xf>
    <xf numFmtId="0" fontId="69" fillId="3" borderId="0" xfId="18" applyNumberFormat="1" applyFont="1" applyFill="1" applyBorder="1" applyAlignment="1">
      <alignment vertical="center"/>
    </xf>
    <xf numFmtId="3" fontId="69" fillId="3" borderId="0" xfId="18" applyNumberFormat="1" applyFont="1" applyFill="1" applyBorder="1" applyAlignment="1">
      <alignment horizontal="right" vertical="center"/>
    </xf>
    <xf numFmtId="0" fontId="53" fillId="0" borderId="0" xfId="18" applyNumberFormat="1" applyFont="1" applyAlignment="1">
      <alignment vertical="center"/>
    </xf>
    <xf numFmtId="0" fontId="53" fillId="0" borderId="0" xfId="18" applyNumberFormat="1" applyFont="1" applyFill="1" applyAlignment="1">
      <alignment horizontal="right" indent="4"/>
    </xf>
    <xf numFmtId="10" fontId="53" fillId="0" borderId="0" xfId="18" applyNumberFormat="1" applyFont="1" applyAlignment="1"/>
    <xf numFmtId="2" fontId="53" fillId="0" borderId="0" xfId="18" applyNumberFormat="1" applyFont="1" applyAlignment="1"/>
    <xf numFmtId="0" fontId="54" fillId="0" borderId="0" xfId="18" applyNumberFormat="1" applyFont="1" applyFill="1" applyAlignment="1">
      <alignment horizontal="right" indent="2"/>
    </xf>
    <xf numFmtId="0" fontId="54" fillId="0" borderId="0" xfId="18" applyNumberFormat="1" applyFont="1" applyAlignment="1"/>
    <xf numFmtId="3" fontId="54" fillId="0" borderId="0" xfId="18" applyNumberFormat="1" applyFont="1" applyAlignment="1"/>
    <xf numFmtId="0" fontId="53" fillId="4" borderId="0" xfId="114" applyFont="1" applyFill="1" applyAlignment="1">
      <alignment horizontal="right" vertical="center"/>
    </xf>
    <xf numFmtId="0" fontId="54" fillId="0" borderId="0" xfId="114" applyFont="1" applyBorder="1"/>
    <xf numFmtId="3" fontId="54" fillId="0" borderId="0" xfId="114" applyNumberFormat="1" applyFont="1" applyBorder="1" applyAlignment="1">
      <alignment horizontal="right" indent="1"/>
    </xf>
    <xf numFmtId="10" fontId="54" fillId="0" borderId="0" xfId="114" applyNumberFormat="1" applyFont="1" applyBorder="1" applyAlignment="1">
      <alignment horizontal="right" indent="1"/>
    </xf>
    <xf numFmtId="10" fontId="54" fillId="0" borderId="0" xfId="114" applyNumberFormat="1" applyFont="1"/>
    <xf numFmtId="0" fontId="54" fillId="0" borderId="0" xfId="114" applyFont="1"/>
    <xf numFmtId="0" fontId="53" fillId="4" borderId="0" xfId="114" applyFont="1" applyFill="1" applyBorder="1" applyAlignment="1">
      <alignment horizontal="right" vertical="center"/>
    </xf>
    <xf numFmtId="10" fontId="69" fillId="31" borderId="43" xfId="17" applyNumberFormat="1" applyFont="1" applyFill="1" applyBorder="1" applyAlignment="1">
      <alignment horizontal="centerContinuous" vertical="center" wrapText="1"/>
    </xf>
    <xf numFmtId="10" fontId="69" fillId="31" borderId="42" xfId="17" applyNumberFormat="1" applyFont="1" applyFill="1" applyBorder="1" applyAlignment="1">
      <alignment horizontal="centerContinuous" vertical="center" wrapText="1"/>
    </xf>
    <xf numFmtId="10" fontId="69" fillId="31" borderId="49" xfId="17" applyNumberFormat="1" applyFont="1" applyFill="1" applyBorder="1" applyAlignment="1">
      <alignment horizontal="centerContinuous" vertical="center" wrapText="1"/>
    </xf>
    <xf numFmtId="10" fontId="69" fillId="31" borderId="0" xfId="17" applyNumberFormat="1" applyFont="1" applyFill="1" applyBorder="1" applyAlignment="1">
      <alignment horizontal="centerContinuous" vertical="center" wrapText="1"/>
    </xf>
    <xf numFmtId="10" fontId="69" fillId="31" borderId="47" xfId="17" applyNumberFormat="1" applyFont="1" applyFill="1" applyBorder="1" applyAlignment="1">
      <alignment horizontal="centerContinuous" vertical="center" wrapText="1"/>
    </xf>
    <xf numFmtId="0" fontId="53" fillId="4" borderId="0" xfId="114" applyFont="1" applyFill="1" applyAlignment="1">
      <alignment horizontal="right" vertical="center" indent="1"/>
    </xf>
    <xf numFmtId="3" fontId="53" fillId="0" borderId="50" xfId="114" applyNumberFormat="1" applyFont="1" applyBorder="1" applyAlignment="1">
      <alignment horizontal="left" indent="2"/>
    </xf>
    <xf numFmtId="3" fontId="53" fillId="0" borderId="50" xfId="114" applyNumberFormat="1" applyFont="1" applyBorder="1" applyAlignment="1">
      <alignment horizontal="right" indent="2"/>
    </xf>
    <xf numFmtId="0" fontId="53" fillId="4" borderId="0" xfId="114" applyFont="1" applyFill="1" applyBorder="1" applyAlignment="1">
      <alignment horizontal="right" vertical="center" indent="1"/>
    </xf>
    <xf numFmtId="3" fontId="53" fillId="0" borderId="0" xfId="114" applyNumberFormat="1" applyFont="1" applyBorder="1" applyAlignment="1">
      <alignment horizontal="left" indent="2"/>
    </xf>
    <xf numFmtId="3" fontId="53" fillId="0" borderId="0" xfId="114" applyNumberFormat="1" applyFont="1" applyBorder="1" applyAlignment="1">
      <alignment horizontal="right" indent="2"/>
    </xf>
    <xf numFmtId="0" fontId="94" fillId="4" borderId="0" xfId="114" applyFont="1" applyFill="1" applyBorder="1" applyAlignment="1">
      <alignment horizontal="right" vertical="center" indent="1"/>
    </xf>
    <xf numFmtId="0" fontId="69" fillId="35" borderId="0" xfId="114" applyFont="1" applyFill="1" applyBorder="1" applyAlignment="1">
      <alignment horizontal="left" indent="2"/>
    </xf>
    <xf numFmtId="3" fontId="69" fillId="3" borderId="0" xfId="114" applyNumberFormat="1" applyFont="1" applyFill="1" applyBorder="1" applyAlignment="1">
      <alignment horizontal="right" indent="2"/>
    </xf>
    <xf numFmtId="0" fontId="95" fillId="0" borderId="0" xfId="114" applyFont="1" applyBorder="1"/>
    <xf numFmtId="0" fontId="95" fillId="0" borderId="0" xfId="114" applyFont="1"/>
    <xf numFmtId="0" fontId="96" fillId="0" borderId="0" xfId="114" applyFont="1" applyBorder="1"/>
    <xf numFmtId="0" fontId="96" fillId="0" borderId="0" xfId="114" applyFont="1"/>
    <xf numFmtId="0" fontId="53" fillId="3" borderId="0" xfId="114" applyFont="1" applyFill="1" applyBorder="1" applyAlignment="1">
      <alignment horizontal="right" vertical="center"/>
    </xf>
    <xf numFmtId="0" fontId="69" fillId="29" borderId="0" xfId="114" applyFont="1" applyFill="1" applyBorder="1" applyAlignment="1">
      <alignment horizontal="left" indent="2"/>
    </xf>
    <xf numFmtId="3" fontId="69" fillId="30" borderId="0" xfId="114" applyNumberFormat="1" applyFont="1" applyFill="1" applyBorder="1" applyAlignment="1">
      <alignment horizontal="right" indent="2"/>
    </xf>
    <xf numFmtId="0" fontId="53" fillId="4" borderId="0" xfId="114" applyFont="1" applyFill="1"/>
    <xf numFmtId="3" fontId="65" fillId="0" borderId="0" xfId="114" applyNumberFormat="1" applyFont="1" applyBorder="1"/>
    <xf numFmtId="0" fontId="45" fillId="4" borderId="0" xfId="0" applyFont="1" applyFill="1"/>
    <xf numFmtId="4" fontId="69" fillId="3" borderId="0" xfId="18" applyNumberFormat="1" applyFont="1" applyFill="1" applyAlignment="1">
      <alignment horizontal="right" vertical="center"/>
    </xf>
    <xf numFmtId="4" fontId="53" fillId="4" borderId="0" xfId="18" applyNumberFormat="1" applyFont="1" applyFill="1" applyAlignment="1">
      <alignment horizontal="right" vertical="center"/>
    </xf>
    <xf numFmtId="4" fontId="53" fillId="0" borderId="0" xfId="18" applyNumberFormat="1" applyFont="1" applyFill="1" applyAlignment="1">
      <alignment horizontal="right" vertical="center"/>
    </xf>
    <xf numFmtId="4" fontId="53" fillId="0" borderId="0" xfId="18" applyNumberFormat="1" applyFont="1" applyFill="1" applyBorder="1" applyAlignment="1">
      <alignment horizontal="right" vertical="center"/>
    </xf>
    <xf numFmtId="4" fontId="69" fillId="3" borderId="0" xfId="18" applyNumberFormat="1" applyFont="1" applyFill="1" applyBorder="1" applyAlignment="1">
      <alignment horizontal="right" vertical="center"/>
    </xf>
    <xf numFmtId="4" fontId="1" fillId="0" borderId="0" xfId="0" applyNumberFormat="1" applyFont="1" applyAlignment="1">
      <alignment horizontal="right"/>
    </xf>
    <xf numFmtId="0" fontId="1" fillId="0" borderId="0" xfId="0" applyNumberFormat="1" applyFont="1" applyAlignment="1"/>
    <xf numFmtId="3" fontId="1" fillId="0" borderId="0" xfId="0" applyNumberFormat="1" applyFont="1" applyAlignment="1">
      <alignment horizontal="right"/>
    </xf>
    <xf numFmtId="0" fontId="99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100" fillId="0" borderId="0" xfId="0" applyFont="1" applyFill="1" applyBorder="1" applyAlignment="1">
      <alignment horizontal="right" vertical="center" wrapText="1"/>
    </xf>
    <xf numFmtId="0" fontId="10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102" fillId="0" borderId="0" xfId="0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vertical="center"/>
    </xf>
    <xf numFmtId="0" fontId="106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106" fillId="0" borderId="0" xfId="0" applyFont="1" applyFill="1" applyBorder="1" applyAlignment="1">
      <alignment horizontal="right" vertical="center"/>
    </xf>
    <xf numFmtId="3" fontId="2" fillId="0" borderId="0" xfId="0" applyNumberFormat="1" applyFont="1" applyFill="1" applyBorder="1" applyAlignment="1">
      <alignment vertical="center"/>
    </xf>
    <xf numFmtId="3" fontId="106" fillId="0" borderId="0" xfId="0" applyNumberFormat="1" applyFont="1" applyFill="1" applyBorder="1" applyAlignment="1">
      <alignment vertical="center"/>
    </xf>
    <xf numFmtId="0" fontId="106" fillId="0" borderId="0" xfId="0" applyFont="1" applyFill="1" applyBorder="1" applyAlignment="1">
      <alignment vertical="center"/>
    </xf>
    <xf numFmtId="0" fontId="107" fillId="0" borderId="0" xfId="0" applyFont="1" applyFill="1" applyBorder="1" applyAlignment="1">
      <alignment vertical="center"/>
    </xf>
    <xf numFmtId="166" fontId="2" fillId="0" borderId="0" xfId="0" applyNumberFormat="1" applyFont="1" applyFill="1" applyBorder="1" applyAlignment="1">
      <alignment vertical="center"/>
    </xf>
    <xf numFmtId="0" fontId="105" fillId="0" borderId="0" xfId="0" applyFont="1" applyFill="1" applyBorder="1" applyAlignment="1">
      <alignment horizontal="left" vertical="center"/>
    </xf>
    <xf numFmtId="0" fontId="100" fillId="0" borderId="0" xfId="0" applyFont="1" applyFill="1" applyBorder="1" applyAlignment="1">
      <alignment horizontal="left" vertical="center"/>
    </xf>
    <xf numFmtId="3" fontId="100" fillId="0" borderId="0" xfId="0" applyNumberFormat="1" applyFont="1" applyFill="1" applyBorder="1" applyAlignment="1">
      <alignment vertical="center"/>
    </xf>
    <xf numFmtId="166" fontId="100" fillId="0" borderId="0" xfId="0" applyNumberFormat="1" applyFont="1" applyFill="1" applyBorder="1" applyAlignment="1">
      <alignment vertical="center"/>
    </xf>
    <xf numFmtId="0" fontId="107" fillId="0" borderId="0" xfId="0" applyFont="1" applyFill="1" applyBorder="1" applyAlignment="1">
      <alignment horizontal="left" vertical="center"/>
    </xf>
    <xf numFmtId="0" fontId="108" fillId="0" borderId="0" xfId="0" applyFont="1" applyFill="1" applyBorder="1" applyAlignment="1">
      <alignment horizontal="left" vertical="center"/>
    </xf>
    <xf numFmtId="0" fontId="109" fillId="0" borderId="0" xfId="0" applyFont="1" applyFill="1" applyBorder="1" applyAlignment="1">
      <alignment horizontal="left" vertical="center"/>
    </xf>
    <xf numFmtId="0" fontId="105" fillId="0" borderId="0" xfId="0" applyFont="1" applyFill="1" applyBorder="1" applyAlignment="1">
      <alignment horizontal="right" vertical="center" wrapText="1"/>
    </xf>
    <xf numFmtId="0" fontId="105" fillId="0" borderId="0" xfId="0" applyFont="1" applyFill="1" applyBorder="1" applyAlignment="1">
      <alignment vertical="center"/>
    </xf>
    <xf numFmtId="0" fontId="100" fillId="0" borderId="0" xfId="0" applyFont="1" applyFill="1" applyBorder="1" applyAlignment="1">
      <alignment horizontal="left" vertical="center" wrapText="1"/>
    </xf>
    <xf numFmtId="0" fontId="98" fillId="0" borderId="0" xfId="0" applyFont="1" applyFill="1" applyBorder="1" applyAlignment="1">
      <alignment vertical="center"/>
    </xf>
    <xf numFmtId="3" fontId="100" fillId="0" borderId="0" xfId="0" applyNumberFormat="1" applyFont="1" applyFill="1" applyBorder="1" applyAlignment="1">
      <alignment horizontal="center" vertical="center"/>
    </xf>
    <xf numFmtId="0" fontId="100" fillId="0" borderId="0" xfId="0" applyFont="1" applyFill="1" applyBorder="1" applyAlignment="1">
      <alignment horizontal="center" vertical="center"/>
    </xf>
    <xf numFmtId="0" fontId="101" fillId="0" borderId="0" xfId="0" applyFont="1" applyFill="1" applyBorder="1" applyAlignment="1">
      <alignment horizontal="right" vertical="center" wrapText="1"/>
    </xf>
    <xf numFmtId="0" fontId="103" fillId="0" borderId="0" xfId="0" applyFont="1" applyFill="1" applyBorder="1" applyAlignment="1">
      <alignment vertical="center"/>
    </xf>
    <xf numFmtId="0" fontId="104" fillId="0" borderId="0" xfId="0" applyFont="1" applyFill="1" applyBorder="1" applyAlignment="1">
      <alignment vertical="center"/>
    </xf>
    <xf numFmtId="0" fontId="102" fillId="0" borderId="0" xfId="0" quotePrefix="1" applyFont="1" applyFill="1" applyBorder="1" applyAlignment="1">
      <alignment horizontal="right" vertical="center" wrapText="1"/>
    </xf>
    <xf numFmtId="0" fontId="106" fillId="0" borderId="0" xfId="0" applyFont="1" applyFill="1" applyBorder="1" applyAlignment="1">
      <alignment horizontal="right" vertical="center" wrapText="1"/>
    </xf>
    <xf numFmtId="3" fontId="100" fillId="0" borderId="0" xfId="0" applyNumberFormat="1" applyFont="1" applyFill="1" applyBorder="1" applyAlignment="1">
      <alignment horizontal="right" vertical="center" wrapText="1"/>
    </xf>
    <xf numFmtId="3" fontId="4" fillId="0" borderId="0" xfId="0" applyNumberFormat="1" applyFont="1" applyFill="1" applyBorder="1" applyAlignment="1">
      <alignment vertical="center"/>
    </xf>
    <xf numFmtId="0" fontId="110" fillId="0" borderId="0" xfId="0" applyFont="1" applyFill="1" applyBorder="1" applyAlignment="1">
      <alignment vertical="center"/>
    </xf>
    <xf numFmtId="0" fontId="0" fillId="0" borderId="0" xfId="0" applyFont="1" applyFill="1" applyBorder="1"/>
    <xf numFmtId="0" fontId="43" fillId="0" borderId="0" xfId="0" applyFont="1" applyFill="1" applyBorder="1" applyAlignment="1">
      <alignment vertical="center"/>
    </xf>
    <xf numFmtId="3" fontId="42" fillId="0" borderId="0" xfId="7" applyNumberFormat="1" applyFont="1" applyFill="1" applyBorder="1" applyAlignment="1">
      <alignment horizontal="right"/>
    </xf>
    <xf numFmtId="0" fontId="43" fillId="0" borderId="0" xfId="0" applyFont="1" applyFill="1" applyBorder="1"/>
    <xf numFmtId="0" fontId="97" fillId="0" borderId="0" xfId="0" applyFont="1" applyFill="1" applyBorder="1" applyAlignment="1">
      <alignment vertical="center" wrapText="1"/>
    </xf>
    <xf numFmtId="0" fontId="97" fillId="0" borderId="0" xfId="0" applyFont="1" applyFill="1" applyBorder="1" applyAlignment="1">
      <alignment vertical="center"/>
    </xf>
    <xf numFmtId="0" fontId="99" fillId="0" borderId="0" xfId="0" applyFont="1" applyFill="1" applyBorder="1" applyAlignment="1">
      <alignment vertical="center"/>
    </xf>
    <xf numFmtId="0" fontId="100" fillId="0" borderId="0" xfId="0" applyFont="1" applyFill="1" applyBorder="1" applyAlignment="1">
      <alignment vertical="center" wrapText="1"/>
    </xf>
    <xf numFmtId="0" fontId="64" fillId="27" borderId="51" xfId="7" applyNumberFormat="1" applyFont="1" applyFill="1" applyBorder="1" applyAlignment="1">
      <alignment horizontal="centerContinuous" vertical="center"/>
    </xf>
    <xf numFmtId="0" fontId="64" fillId="0" borderId="0" xfId="7" applyNumberFormat="1" applyFont="1" applyBorder="1" applyAlignment="1"/>
    <xf numFmtId="0" fontId="111" fillId="0" borderId="0" xfId="0" applyFont="1"/>
    <xf numFmtId="3" fontId="112" fillId="0" borderId="0" xfId="0" applyNumberFormat="1" applyFont="1" applyFill="1" applyBorder="1" applyAlignment="1">
      <alignment vertical="center"/>
    </xf>
    <xf numFmtId="166" fontId="112" fillId="0" borderId="0" xfId="0" applyNumberFormat="1" applyFont="1" applyFill="1" applyBorder="1" applyAlignment="1">
      <alignment vertical="center"/>
    </xf>
    <xf numFmtId="0" fontId="113" fillId="0" borderId="0" xfId="0" applyFont="1" applyFill="1" applyBorder="1" applyAlignment="1">
      <alignment vertical="center"/>
    </xf>
    <xf numFmtId="166" fontId="114" fillId="0" borderId="0" xfId="0" applyNumberFormat="1" applyFont="1" applyFill="1" applyBorder="1" applyAlignment="1">
      <alignment vertical="center"/>
    </xf>
    <xf numFmtId="0" fontId="45" fillId="0" borderId="0" xfId="0" applyFont="1" applyFill="1" applyBorder="1"/>
    <xf numFmtId="0" fontId="115" fillId="0" borderId="0" xfId="0" applyFont="1" applyFill="1" applyBorder="1" applyAlignment="1">
      <alignment horizontal="left" vertical="center"/>
    </xf>
    <xf numFmtId="0" fontId="112" fillId="0" borderId="0" xfId="0" applyFont="1" applyFill="1" applyBorder="1" applyAlignment="1">
      <alignment horizontal="left" vertical="center"/>
    </xf>
    <xf numFmtId="0" fontId="115" fillId="0" borderId="0" xfId="0" applyFont="1" applyFill="1" applyBorder="1" applyAlignment="1">
      <alignment horizontal="right" vertical="center"/>
    </xf>
    <xf numFmtId="0" fontId="116" fillId="0" borderId="0" xfId="0" applyFont="1" applyFill="1" applyBorder="1" applyAlignment="1">
      <alignment horizontal="left" vertical="center"/>
    </xf>
    <xf numFmtId="0" fontId="114" fillId="0" borderId="0" xfId="0" applyFont="1" applyFill="1" applyBorder="1" applyAlignment="1">
      <alignment horizontal="left" vertical="center"/>
    </xf>
    <xf numFmtId="3" fontId="114" fillId="0" borderId="0" xfId="0" applyNumberFormat="1" applyFont="1" applyFill="1" applyBorder="1" applyAlignment="1">
      <alignment vertical="center"/>
    </xf>
    <xf numFmtId="0" fontId="115" fillId="0" borderId="0" xfId="0" applyFont="1" applyFill="1" applyBorder="1" applyAlignment="1">
      <alignment vertical="center"/>
    </xf>
    <xf numFmtId="10" fontId="54" fillId="0" borderId="0" xfId="114" applyNumberFormat="1" applyFont="1" applyBorder="1"/>
    <xf numFmtId="0" fontId="63" fillId="0" borderId="0" xfId="7" applyNumberFormat="1" applyFont="1" applyBorder="1" applyAlignment="1"/>
    <xf numFmtId="49" fontId="0" fillId="0" borderId="0" xfId="0" applyNumberFormat="1" applyFont="1" applyFill="1" applyBorder="1" applyAlignment="1">
      <alignment horizontal="center" wrapText="1"/>
    </xf>
    <xf numFmtId="164" fontId="0" fillId="0" borderId="0" xfId="0" applyNumberFormat="1" applyFont="1" applyFill="1" applyBorder="1" applyAlignment="1">
      <alignment horizontal="right" indent="2"/>
    </xf>
    <xf numFmtId="4" fontId="100" fillId="0" borderId="0" xfId="1" applyNumberFormat="1" applyFont="1" applyFill="1" applyBorder="1" applyAlignment="1">
      <alignment vertical="center"/>
    </xf>
    <xf numFmtId="3" fontId="100" fillId="0" borderId="0" xfId="1" applyNumberFormat="1" applyFont="1" applyFill="1" applyBorder="1" applyAlignment="1">
      <alignment vertical="center"/>
    </xf>
    <xf numFmtId="0" fontId="48" fillId="0" borderId="0" xfId="120" applyFont="1" applyFill="1" applyBorder="1"/>
    <xf numFmtId="0" fontId="54" fillId="0" borderId="0" xfId="17" applyFont="1" applyFill="1" applyBorder="1"/>
    <xf numFmtId="4" fontId="2" fillId="0" borderId="0" xfId="1" applyNumberFormat="1" applyFont="1" applyFill="1" applyBorder="1"/>
    <xf numFmtId="3" fontId="1" fillId="0" borderId="0" xfId="139" applyNumberFormat="1" applyFont="1" applyAlignment="1"/>
    <xf numFmtId="4" fontId="1" fillId="0" borderId="0" xfId="139" applyNumberFormat="1" applyFont="1" applyAlignment="1"/>
    <xf numFmtId="3" fontId="119" fillId="0" borderId="0" xfId="139" applyNumberFormat="1" applyFont="1" applyAlignment="1"/>
    <xf numFmtId="4" fontId="119" fillId="0" borderId="0" xfId="139" applyNumberFormat="1" applyFont="1" applyAlignment="1"/>
    <xf numFmtId="0" fontId="117" fillId="0" borderId="0" xfId="139"/>
    <xf numFmtId="3" fontId="1" fillId="0" borderId="0" xfId="139" applyNumberFormat="1" applyFont="1"/>
    <xf numFmtId="4" fontId="1" fillId="0" borderId="0" xfId="139" applyNumberFormat="1" applyFont="1"/>
    <xf numFmtId="3" fontId="1" fillId="0" borderId="0" xfId="139" applyNumberFormat="1" applyFont="1" applyProtection="1">
      <protection locked="0"/>
    </xf>
    <xf numFmtId="3" fontId="2" fillId="0" borderId="0" xfId="1" applyNumberFormat="1" applyFont="1" applyFill="1" applyBorder="1"/>
    <xf numFmtId="3" fontId="1" fillId="0" borderId="0" xfId="139" applyNumberFormat="1" applyFont="1" applyAlignment="1">
      <alignment horizontal="right"/>
    </xf>
    <xf numFmtId="4" fontId="1" fillId="0" borderId="0" xfId="139" applyNumberFormat="1" applyFont="1" applyAlignment="1">
      <alignment horizontal="right"/>
    </xf>
    <xf numFmtId="4" fontId="1" fillId="0" borderId="0" xfId="139" applyNumberFormat="1" applyFont="1" applyAlignment="1">
      <alignment horizontal="right"/>
    </xf>
    <xf numFmtId="3" fontId="1" fillId="0" borderId="0" xfId="139" applyNumberFormat="1" applyFont="1" applyAlignment="1">
      <alignment horizontal="right"/>
    </xf>
    <xf numFmtId="4" fontId="1" fillId="0" borderId="0" xfId="139" applyNumberFormat="1" applyFont="1" applyAlignment="1">
      <alignment horizontal="right"/>
    </xf>
    <xf numFmtId="4" fontId="1" fillId="0" borderId="0" xfId="139" applyNumberFormat="1" applyFont="1" applyAlignment="1">
      <alignment horizontal="right"/>
    </xf>
    <xf numFmtId="169" fontId="53" fillId="0" borderId="18" xfId="5" applyNumberFormat="1" applyFont="1" applyFill="1" applyBorder="1" applyAlignment="1">
      <alignment horizontal="right" vertical="center" indent="1"/>
    </xf>
    <xf numFmtId="169" fontId="69" fillId="3" borderId="44" xfId="5" applyNumberFormat="1" applyFont="1" applyFill="1" applyBorder="1" applyAlignment="1">
      <alignment horizontal="right" vertical="center" indent="1"/>
    </xf>
    <xf numFmtId="169" fontId="69" fillId="3" borderId="39" xfId="5" applyNumberFormat="1" applyFont="1" applyFill="1" applyBorder="1" applyAlignment="1">
      <alignment horizontal="right" vertical="center" indent="1"/>
    </xf>
    <xf numFmtId="0" fontId="43" fillId="0" borderId="0" xfId="0" applyFont="1" applyFill="1"/>
    <xf numFmtId="169" fontId="69" fillId="3" borderId="0" xfId="18" applyNumberFormat="1" applyFont="1" applyFill="1" applyAlignment="1">
      <alignment horizontal="right" vertical="center"/>
    </xf>
    <xf numFmtId="169" fontId="53" fillId="4" borderId="0" xfId="18" applyNumberFormat="1" applyFont="1" applyFill="1" applyAlignment="1">
      <alignment horizontal="right" vertical="center"/>
    </xf>
    <xf numFmtId="169" fontId="53" fillId="0" borderId="0" xfId="18" applyNumberFormat="1" applyFont="1" applyFill="1" applyAlignment="1">
      <alignment horizontal="right" vertical="center"/>
    </xf>
    <xf numFmtId="169" fontId="53" fillId="0" borderId="0" xfId="18" applyNumberFormat="1" applyFont="1" applyFill="1" applyBorder="1" applyAlignment="1">
      <alignment horizontal="right" vertical="center"/>
    </xf>
    <xf numFmtId="169" fontId="69" fillId="3" borderId="0" xfId="18" applyNumberFormat="1" applyFont="1" applyFill="1" applyBorder="1" applyAlignment="1">
      <alignment horizontal="right" vertical="center"/>
    </xf>
    <xf numFmtId="169" fontId="53" fillId="0" borderId="0" xfId="18" applyNumberFormat="1" applyFont="1" applyAlignment="1">
      <alignment horizontal="right" vertical="center"/>
    </xf>
    <xf numFmtId="170" fontId="53" fillId="0" borderId="50" xfId="114" applyNumberFormat="1" applyFont="1" applyBorder="1" applyAlignment="1">
      <alignment horizontal="right" indent="2"/>
    </xf>
    <xf numFmtId="170" fontId="53" fillId="0" borderId="0" xfId="114" applyNumberFormat="1" applyFont="1" applyBorder="1" applyAlignment="1">
      <alignment horizontal="right" indent="2"/>
    </xf>
    <xf numFmtId="170" fontId="69" fillId="3" borderId="0" xfId="114" applyNumberFormat="1" applyFont="1" applyFill="1" applyBorder="1" applyAlignment="1">
      <alignment horizontal="right" indent="2"/>
    </xf>
    <xf numFmtId="3" fontId="54" fillId="0" borderId="11" xfId="1" applyNumberFormat="1" applyFont="1" applyBorder="1"/>
    <xf numFmtId="3" fontId="54" fillId="0" borderId="53" xfId="1" applyNumberFormat="1" applyFont="1" applyBorder="1"/>
    <xf numFmtId="3" fontId="65" fillId="2" borderId="54" xfId="1" applyNumberFormat="1" applyFont="1" applyFill="1" applyBorder="1" applyAlignment="1">
      <alignment vertical="center"/>
    </xf>
    <xf numFmtId="3" fontId="54" fillId="0" borderId="55" xfId="1" applyNumberFormat="1" applyFont="1" applyBorder="1"/>
    <xf numFmtId="4" fontId="54" fillId="0" borderId="42" xfId="1" applyNumberFormat="1" applyFont="1" applyBorder="1"/>
    <xf numFmtId="4" fontId="54" fillId="0" borderId="49" xfId="1" applyNumberFormat="1" applyFont="1" applyBorder="1"/>
    <xf numFmtId="4" fontId="65" fillId="2" borderId="56" xfId="1" applyNumberFormat="1" applyFont="1" applyFill="1" applyBorder="1" applyAlignment="1">
      <alignment vertical="center"/>
    </xf>
    <xf numFmtId="3" fontId="54" fillId="0" borderId="57" xfId="1" applyNumberFormat="1" applyFont="1" applyBorder="1"/>
    <xf numFmtId="4" fontId="65" fillId="0" borderId="56" xfId="1" applyNumberFormat="1" applyFont="1" applyBorder="1" applyAlignment="1">
      <alignment vertical="center"/>
    </xf>
    <xf numFmtId="3" fontId="54" fillId="31" borderId="58" xfId="1" applyNumberFormat="1" applyFont="1" applyFill="1" applyBorder="1" applyAlignment="1">
      <alignment horizontal="center" vertical="center"/>
    </xf>
    <xf numFmtId="3" fontId="65" fillId="2" borderId="59" xfId="1" applyNumberFormat="1" applyFont="1" applyFill="1" applyBorder="1" applyAlignment="1">
      <alignment vertical="center"/>
    </xf>
    <xf numFmtId="3" fontId="54" fillId="0" borderId="60" xfId="1" applyNumberFormat="1" applyFont="1" applyBorder="1"/>
    <xf numFmtId="0" fontId="74" fillId="0" borderId="65" xfId="1" applyNumberFormat="1" applyFont="1" applyBorder="1" applyAlignment="1">
      <alignment horizontal="center"/>
    </xf>
    <xf numFmtId="0" fontId="74" fillId="0" borderId="18" xfId="1" quotePrefix="1" applyNumberFormat="1" applyFont="1" applyBorder="1" applyAlignment="1">
      <alignment horizontal="center"/>
    </xf>
    <xf numFmtId="0" fontId="74" fillId="0" borderId="18" xfId="1" applyNumberFormat="1" applyFont="1" applyBorder="1" applyAlignment="1">
      <alignment horizontal="center"/>
    </xf>
    <xf numFmtId="0" fontId="75" fillId="2" borderId="65" xfId="1" applyNumberFormat="1" applyFont="1" applyFill="1" applyBorder="1" applyAlignment="1">
      <alignment horizontal="center" vertical="center"/>
    </xf>
    <xf numFmtId="0" fontId="77" fillId="0" borderId="64" xfId="1" applyNumberFormat="1" applyFont="1" applyBorder="1" applyAlignment="1">
      <alignment horizontal="center"/>
    </xf>
    <xf numFmtId="0" fontId="75" fillId="0" borderId="65" xfId="1" applyNumberFormat="1" applyFont="1" applyBorder="1" applyAlignment="1">
      <alignment horizontal="center" vertical="center"/>
    </xf>
    <xf numFmtId="3" fontId="82" fillId="0" borderId="18" xfId="5" applyNumberFormat="1" applyFont="1" applyFill="1" applyBorder="1" applyAlignment="1">
      <alignment horizontal="right" vertical="center" indent="1"/>
    </xf>
    <xf numFmtId="3" fontId="82" fillId="0" borderId="35" xfId="5" applyNumberFormat="1" applyFont="1" applyFill="1" applyBorder="1" applyAlignment="1">
      <alignment horizontal="right" vertical="center" indent="1"/>
    </xf>
    <xf numFmtId="3" fontId="85" fillId="3" borderId="35" xfId="5" applyNumberFormat="1" applyFont="1" applyFill="1" applyBorder="1" applyAlignment="1">
      <alignment horizontal="right" vertical="center" indent="1"/>
    </xf>
    <xf numFmtId="169" fontId="82" fillId="0" borderId="18" xfId="5" applyNumberFormat="1" applyFont="1" applyFill="1" applyBorder="1" applyAlignment="1">
      <alignment horizontal="right" vertical="center" indent="1"/>
    </xf>
    <xf numFmtId="169" fontId="82" fillId="0" borderId="35" xfId="5" applyNumberFormat="1" applyFont="1" applyFill="1" applyBorder="1" applyAlignment="1">
      <alignment horizontal="right" vertical="center" indent="1"/>
    </xf>
    <xf numFmtId="169" fontId="85" fillId="3" borderId="35" xfId="5" applyNumberFormat="1" applyFont="1" applyFill="1" applyBorder="1" applyAlignment="1">
      <alignment horizontal="right" vertical="center" indent="1"/>
    </xf>
    <xf numFmtId="0" fontId="78" fillId="33" borderId="48" xfId="0" applyFont="1" applyFill="1" applyBorder="1" applyAlignment="1">
      <alignment horizontal="centerContinuous" vertical="center"/>
    </xf>
    <xf numFmtId="0" fontId="78" fillId="33" borderId="48" xfId="0" applyFont="1" applyFill="1" applyBorder="1" applyAlignment="1">
      <alignment horizontal="center" vertical="center" wrapText="1"/>
    </xf>
    <xf numFmtId="0" fontId="91" fillId="0" borderId="0" xfId="18" applyNumberFormat="1" applyFont="1" applyFill="1" applyAlignment="1"/>
    <xf numFmtId="0" fontId="11" fillId="0" borderId="0" xfId="18" applyNumberFormat="1" applyFont="1" applyFill="1" applyAlignment="1"/>
    <xf numFmtId="0" fontId="93" fillId="0" borderId="0" xfId="18" applyNumberFormat="1" applyFont="1" applyFill="1" applyAlignment="1"/>
    <xf numFmtId="0" fontId="91" fillId="0" borderId="0" xfId="18" applyNumberFormat="1" applyFont="1" applyFill="1" applyAlignment="1">
      <alignment vertical="center"/>
    </xf>
    <xf numFmtId="0" fontId="46" fillId="0" borderId="0" xfId="120" quotePrefix="1"/>
    <xf numFmtId="0" fontId="46" fillId="0" borderId="0" xfId="120"/>
    <xf numFmtId="0" fontId="42" fillId="0" borderId="0" xfId="0" applyFont="1"/>
    <xf numFmtId="164" fontId="122" fillId="0" borderId="0" xfId="0" applyNumberFormat="1" applyFont="1" applyAlignment="1">
      <alignment horizontal="right" indent="2"/>
    </xf>
    <xf numFmtId="171" fontId="42" fillId="0" borderId="0" xfId="0" applyNumberFormat="1" applyFont="1" applyFill="1"/>
    <xf numFmtId="0" fontId="56" fillId="0" borderId="59" xfId="7" applyNumberFormat="1" applyFont="1" applyFill="1" applyBorder="1" applyAlignment="1">
      <alignment horizontal="center" vertical="center"/>
    </xf>
    <xf numFmtId="0" fontId="53" fillId="0" borderId="0" xfId="7" applyNumberFormat="1" applyFont="1" applyFill="1" applyAlignment="1"/>
    <xf numFmtId="0" fontId="53" fillId="0" borderId="0" xfId="7" applyFont="1" applyFill="1"/>
    <xf numFmtId="0" fontId="63" fillId="33" borderId="67" xfId="7" applyNumberFormat="1" applyFont="1" applyFill="1" applyBorder="1" applyAlignment="1"/>
    <xf numFmtId="0" fontId="63" fillId="0" borderId="0" xfId="7" applyNumberFormat="1" applyFont="1" applyFill="1" applyBorder="1" applyAlignment="1">
      <alignment horizontal="centerContinuous" vertical="center"/>
    </xf>
    <xf numFmtId="0" fontId="56" fillId="0" borderId="46" xfId="7" applyFont="1" applyFill="1" applyBorder="1" applyAlignment="1">
      <alignment horizontal="right" vertical="center"/>
    </xf>
    <xf numFmtId="0" fontId="56" fillId="0" borderId="46" xfId="7" applyNumberFormat="1" applyFont="1" applyFill="1" applyBorder="1" applyAlignment="1">
      <alignment horizontal="right" vertical="center"/>
    </xf>
    <xf numFmtId="0" fontId="56" fillId="0" borderId="0" xfId="7" applyNumberFormat="1" applyFont="1" applyFill="1" applyBorder="1" applyAlignment="1">
      <alignment horizontal="right" vertical="center"/>
    </xf>
    <xf numFmtId="0" fontId="64" fillId="27" borderId="17" xfId="7" applyNumberFormat="1" applyFont="1" applyFill="1" applyBorder="1" applyAlignment="1">
      <alignment horizontal="right" vertical="center"/>
    </xf>
    <xf numFmtId="0" fontId="56" fillId="33" borderId="68" xfId="7" applyNumberFormat="1" applyFont="1" applyFill="1" applyBorder="1" applyAlignment="1">
      <alignment horizontal="left" vertical="center" indent="1"/>
    </xf>
    <xf numFmtId="0" fontId="65" fillId="2" borderId="9" xfId="7" applyNumberFormat="1" applyFont="1" applyFill="1" applyBorder="1" applyAlignment="1">
      <alignment horizontal="center" vertical="center"/>
    </xf>
    <xf numFmtId="0" fontId="64" fillId="0" borderId="8" xfId="7" applyNumberFormat="1" applyFont="1" applyBorder="1" applyAlignment="1">
      <alignment vertical="center"/>
    </xf>
    <xf numFmtId="0" fontId="65" fillId="2" borderId="7" xfId="7" applyNumberFormat="1" applyFont="1" applyFill="1" applyBorder="1" applyAlignment="1">
      <alignment horizontal="center" vertical="center"/>
    </xf>
    <xf numFmtId="0" fontId="65" fillId="0" borderId="9" xfId="7" applyNumberFormat="1" applyFont="1" applyBorder="1" applyAlignment="1">
      <alignment horizontal="center" vertical="center"/>
    </xf>
    <xf numFmtId="171" fontId="43" fillId="0" borderId="0" xfId="0" applyNumberFormat="1" applyFont="1" applyFill="1"/>
    <xf numFmtId="2" fontId="43" fillId="0" borderId="0" xfId="0" applyNumberFormat="1" applyFont="1" applyFill="1"/>
    <xf numFmtId="0" fontId="54" fillId="0" borderId="0" xfId="17" applyFont="1" applyFill="1"/>
    <xf numFmtId="2" fontId="42" fillId="0" borderId="0" xfId="0" applyNumberFormat="1" applyFont="1" applyFill="1"/>
    <xf numFmtId="3" fontId="53" fillId="0" borderId="0" xfId="7" applyNumberFormat="1" applyFont="1" applyFill="1"/>
    <xf numFmtId="3" fontId="53" fillId="0" borderId="0" xfId="7" applyNumberFormat="1" applyFont="1" applyFill="1" applyProtection="1">
      <protection locked="0"/>
    </xf>
    <xf numFmtId="4" fontId="53" fillId="0" borderId="0" xfId="7" applyNumberFormat="1" applyFont="1" applyFill="1"/>
    <xf numFmtId="0" fontId="53" fillId="0" borderId="0" xfId="7" applyNumberFormat="1" applyFont="1" applyFill="1" applyBorder="1" applyAlignment="1"/>
    <xf numFmtId="0" fontId="43" fillId="0" borderId="0" xfId="0" applyNumberFormat="1" applyFont="1" applyFill="1"/>
    <xf numFmtId="49" fontId="56" fillId="31" borderId="0" xfId="17" applyNumberFormat="1" applyFont="1" applyFill="1" applyBorder="1" applyAlignment="1">
      <alignment horizontal="center" vertical="center" wrapText="1"/>
    </xf>
    <xf numFmtId="0" fontId="53" fillId="0" borderId="0" xfId="7" applyNumberFormat="1" applyFont="1" applyBorder="1"/>
    <xf numFmtId="0" fontId="63" fillId="0" borderId="12" xfId="7" applyNumberFormat="1" applyFont="1" applyBorder="1" applyAlignment="1"/>
    <xf numFmtId="0" fontId="63" fillId="0" borderId="19" xfId="7" applyNumberFormat="1" applyFont="1" applyBorder="1" applyAlignment="1"/>
    <xf numFmtId="0" fontId="53" fillId="0" borderId="0" xfId="7" applyNumberFormat="1" applyFont="1" applyBorder="1" applyAlignment="1">
      <alignment horizontal="center" vertical="center"/>
    </xf>
    <xf numFmtId="0" fontId="56" fillId="33" borderId="48" xfId="7" applyNumberFormat="1" applyFont="1" applyFill="1" applyBorder="1" applyAlignment="1">
      <alignment horizontal="center" vertical="center"/>
    </xf>
    <xf numFmtId="0" fontId="53" fillId="33" borderId="48" xfId="7" applyFont="1" applyFill="1" applyBorder="1" applyAlignment="1">
      <alignment horizontal="center" vertical="center"/>
    </xf>
    <xf numFmtId="0" fontId="56" fillId="33" borderId="13" xfId="7" applyNumberFormat="1" applyFont="1" applyFill="1" applyBorder="1" applyAlignment="1">
      <alignment horizontal="center" vertical="center"/>
    </xf>
    <xf numFmtId="0" fontId="63" fillId="33" borderId="6" xfId="7" applyFont="1" applyFill="1" applyBorder="1" applyAlignment="1">
      <alignment horizontal="center" vertical="center"/>
    </xf>
    <xf numFmtId="0" fontId="63" fillId="33" borderId="14" xfId="7" applyFont="1" applyFill="1" applyBorder="1" applyAlignment="1">
      <alignment horizontal="center" vertical="center"/>
    </xf>
    <xf numFmtId="0" fontId="56" fillId="32" borderId="13" xfId="7" applyNumberFormat="1" applyFont="1" applyFill="1" applyBorder="1" applyAlignment="1">
      <alignment horizontal="center" vertical="center"/>
    </xf>
    <xf numFmtId="0" fontId="63" fillId="32" borderId="6" xfId="7" applyFont="1" applyFill="1" applyBorder="1" applyAlignment="1">
      <alignment horizontal="center" vertical="center"/>
    </xf>
    <xf numFmtId="0" fontId="63" fillId="32" borderId="14" xfId="7" applyFont="1" applyFill="1" applyBorder="1" applyAlignment="1">
      <alignment horizontal="center" vertical="center"/>
    </xf>
    <xf numFmtId="0" fontId="56" fillId="33" borderId="66" xfId="7" applyNumberFormat="1" applyFont="1" applyFill="1" applyBorder="1" applyAlignment="1">
      <alignment horizontal="right" vertical="center"/>
    </xf>
    <xf numFmtId="0" fontId="56" fillId="33" borderId="58" xfId="7" applyFont="1" applyFill="1" applyBorder="1" applyAlignment="1">
      <alignment horizontal="right" vertical="center"/>
    </xf>
    <xf numFmtId="0" fontId="56" fillId="33" borderId="6" xfId="7" applyNumberFormat="1" applyFont="1" applyFill="1" applyBorder="1" applyAlignment="1">
      <alignment horizontal="center" vertical="center"/>
    </xf>
    <xf numFmtId="0" fontId="56" fillId="33" borderId="14" xfId="7" applyNumberFormat="1" applyFont="1" applyFill="1" applyBorder="1" applyAlignment="1">
      <alignment horizontal="center" vertical="center"/>
    </xf>
    <xf numFmtId="0" fontId="53" fillId="0" borderId="19" xfId="7" applyNumberFormat="1" applyFont="1" applyBorder="1" applyAlignment="1"/>
    <xf numFmtId="0" fontId="63" fillId="0" borderId="0" xfId="7" applyNumberFormat="1" applyFont="1" applyBorder="1" applyAlignment="1"/>
    <xf numFmtId="0" fontId="71" fillId="0" borderId="34" xfId="7" applyNumberFormat="1" applyFont="1" applyBorder="1" applyAlignment="1">
      <alignment horizontal="center" vertical="top"/>
    </xf>
    <xf numFmtId="0" fontId="71" fillId="0" borderId="19" xfId="7" applyNumberFormat="1" applyFont="1" applyBorder="1" applyAlignment="1">
      <alignment horizontal="center" vertical="top"/>
    </xf>
    <xf numFmtId="0" fontId="73" fillId="0" borderId="0" xfId="1" applyNumberFormat="1" applyFont="1" applyAlignment="1">
      <alignment horizontal="center" vertical="center"/>
    </xf>
    <xf numFmtId="0" fontId="58" fillId="0" borderId="0" xfId="17" applyFont="1" applyAlignment="1">
      <alignment horizontal="center"/>
    </xf>
    <xf numFmtId="0" fontId="56" fillId="0" borderId="0" xfId="1" applyNumberFormat="1" applyFont="1" applyAlignment="1">
      <alignment horizontal="center" vertical="center"/>
    </xf>
    <xf numFmtId="0" fontId="63" fillId="0" borderId="0" xfId="17" applyFont="1" applyAlignment="1">
      <alignment horizontal="center"/>
    </xf>
    <xf numFmtId="0" fontId="56" fillId="0" borderId="0" xfId="1" applyNumberFormat="1" applyFont="1" applyBorder="1" applyAlignment="1">
      <alignment horizontal="center" vertical="center"/>
    </xf>
    <xf numFmtId="0" fontId="63" fillId="0" borderId="0" xfId="17" applyFont="1" applyBorder="1" applyAlignment="1">
      <alignment horizontal="center"/>
    </xf>
    <xf numFmtId="0" fontId="65" fillId="33" borderId="1" xfId="1" applyNumberFormat="1" applyFont="1" applyFill="1" applyBorder="1" applyAlignment="1">
      <alignment horizontal="center" vertical="center" wrapText="1"/>
    </xf>
    <xf numFmtId="0" fontId="65" fillId="33" borderId="17" xfId="1" applyNumberFormat="1" applyFont="1" applyFill="1" applyBorder="1" applyAlignment="1">
      <alignment horizontal="center" vertical="center" wrapText="1"/>
    </xf>
    <xf numFmtId="0" fontId="65" fillId="33" borderId="5" xfId="1" applyNumberFormat="1" applyFont="1" applyFill="1" applyBorder="1" applyAlignment="1">
      <alignment horizontal="center" vertical="center" wrapText="1"/>
    </xf>
    <xf numFmtId="3" fontId="65" fillId="33" borderId="2" xfId="1" applyNumberFormat="1" applyFont="1" applyFill="1" applyBorder="1" applyAlignment="1">
      <alignment horizontal="center" vertical="center"/>
    </xf>
    <xf numFmtId="3" fontId="65" fillId="33" borderId="3" xfId="1" applyNumberFormat="1" applyFont="1" applyFill="1" applyBorder="1" applyAlignment="1">
      <alignment horizontal="center" vertical="center"/>
    </xf>
    <xf numFmtId="3" fontId="65" fillId="33" borderId="4" xfId="1" applyNumberFormat="1" applyFont="1" applyFill="1" applyBorder="1" applyAlignment="1">
      <alignment horizontal="center" vertical="center"/>
    </xf>
    <xf numFmtId="3" fontId="65" fillId="33" borderId="13" xfId="1" applyNumberFormat="1" applyFont="1" applyFill="1" applyBorder="1" applyAlignment="1">
      <alignment horizontal="center" vertical="center"/>
    </xf>
    <xf numFmtId="3" fontId="65" fillId="33" borderId="14" xfId="1" applyNumberFormat="1" applyFont="1" applyFill="1" applyBorder="1" applyAlignment="1">
      <alignment horizontal="center" vertical="center"/>
    </xf>
    <xf numFmtId="0" fontId="65" fillId="33" borderId="13" xfId="1" applyNumberFormat="1" applyFont="1" applyFill="1" applyBorder="1" applyAlignment="1">
      <alignment horizontal="center" vertical="center"/>
    </xf>
    <xf numFmtId="0" fontId="65" fillId="33" borderId="14" xfId="1" applyNumberFormat="1" applyFont="1" applyFill="1" applyBorder="1" applyAlignment="1">
      <alignment horizontal="center" vertical="center"/>
    </xf>
    <xf numFmtId="0" fontId="65" fillId="33" borderId="61" xfId="1" applyNumberFormat="1" applyFont="1" applyFill="1" applyBorder="1" applyAlignment="1">
      <alignment horizontal="center" vertical="center" wrapText="1"/>
    </xf>
    <xf numFmtId="0" fontId="65" fillId="33" borderId="62" xfId="1" applyNumberFormat="1" applyFont="1" applyFill="1" applyBorder="1" applyAlignment="1">
      <alignment horizontal="center" vertical="center" wrapText="1"/>
    </xf>
    <xf numFmtId="0" fontId="65" fillId="33" borderId="63" xfId="1" applyNumberFormat="1" applyFont="1" applyFill="1" applyBorder="1" applyAlignment="1">
      <alignment horizontal="center" vertical="center" wrapText="1"/>
    </xf>
    <xf numFmtId="3" fontId="65" fillId="33" borderId="52" xfId="1" applyNumberFormat="1" applyFont="1" applyFill="1" applyBorder="1" applyAlignment="1">
      <alignment horizontal="center" vertical="center"/>
    </xf>
    <xf numFmtId="0" fontId="54" fillId="0" borderId="0" xfId="7" applyNumberFormat="1" applyFont="1" applyAlignment="1">
      <alignment horizontal="justify" wrapText="1"/>
    </xf>
    <xf numFmtId="0" fontId="53" fillId="0" borderId="0" xfId="7" applyFont="1" applyAlignment="1">
      <alignment horizontal="justify" wrapText="1"/>
    </xf>
    <xf numFmtId="0" fontId="54" fillId="0" borderId="0" xfId="7" applyFont="1" applyAlignment="1">
      <alignment horizontal="justify" wrapText="1"/>
    </xf>
    <xf numFmtId="0" fontId="53" fillId="0" borderId="0" xfId="7" applyFont="1" applyAlignment="1"/>
    <xf numFmtId="0" fontId="104" fillId="0" borderId="0" xfId="0" quotePrefix="1" applyFont="1" applyFill="1" applyBorder="1" applyAlignment="1">
      <alignment vertical="center" wrapText="1"/>
    </xf>
    <xf numFmtId="0" fontId="100" fillId="0" borderId="0" xfId="0" applyFont="1" applyFill="1" applyBorder="1" applyAlignment="1">
      <alignment horizontal="center" vertical="center" wrapText="1"/>
    </xf>
    <xf numFmtId="0" fontId="100" fillId="0" borderId="0" xfId="0" applyFont="1" applyFill="1" applyBorder="1" applyAlignment="1">
      <alignment horizontal="left" vertical="center" wrapText="1"/>
    </xf>
    <xf numFmtId="0" fontId="56" fillId="0" borderId="0" xfId="0" applyFont="1" applyAlignment="1">
      <alignment horizontal="center" wrapText="1"/>
    </xf>
    <xf numFmtId="0" fontId="63" fillId="0" borderId="0" xfId="0" applyFont="1" applyAlignment="1">
      <alignment horizontal="center" wrapText="1"/>
    </xf>
    <xf numFmtId="0" fontId="69" fillId="31" borderId="11" xfId="0" applyFont="1" applyFill="1" applyBorder="1" applyAlignment="1">
      <alignment horizontal="center" vertical="center"/>
    </xf>
    <xf numFmtId="0" fontId="53" fillId="31" borderId="36" xfId="0" applyFont="1" applyFill="1" applyBorder="1" applyAlignment="1">
      <alignment horizontal="center" vertical="center"/>
    </xf>
    <xf numFmtId="0" fontId="69" fillId="31" borderId="39" xfId="0" applyFont="1" applyFill="1" applyBorder="1" applyAlignment="1">
      <alignment horizontal="center" vertical="center" wrapText="1"/>
    </xf>
    <xf numFmtId="0" fontId="53" fillId="31" borderId="39" xfId="0" applyFont="1" applyFill="1" applyBorder="1" applyAlignment="1">
      <alignment horizontal="center" vertical="center" wrapText="1"/>
    </xf>
    <xf numFmtId="0" fontId="78" fillId="34" borderId="48" xfId="0" applyNumberFormat="1" applyFont="1" applyFill="1" applyBorder="1" applyAlignment="1">
      <alignment horizontal="center" vertical="center" wrapText="1"/>
    </xf>
    <xf numFmtId="0" fontId="42" fillId="33" borderId="48" xfId="0" applyFont="1" applyFill="1" applyBorder="1" applyAlignment="1"/>
    <xf numFmtId="0" fontId="78" fillId="31" borderId="45" xfId="18" applyNumberFormat="1" applyFont="1" applyFill="1" applyBorder="1" applyAlignment="1">
      <alignment horizontal="center" vertical="center" wrapText="1"/>
    </xf>
    <xf numFmtId="0" fontId="42" fillId="31" borderId="5" xfId="18" applyFont="1" applyFill="1" applyBorder="1" applyAlignment="1">
      <alignment horizontal="center" vertical="center" wrapText="1"/>
    </xf>
    <xf numFmtId="0" fontId="69" fillId="31" borderId="10" xfId="18" applyNumberFormat="1" applyFont="1" applyFill="1" applyBorder="1" applyAlignment="1">
      <alignment horizontal="center" vertical="center" wrapText="1"/>
    </xf>
    <xf numFmtId="0" fontId="53" fillId="31" borderId="41" xfId="18" applyFont="1" applyFill="1" applyBorder="1" applyAlignment="1">
      <alignment horizontal="center" vertical="center" wrapText="1"/>
    </xf>
    <xf numFmtId="0" fontId="86" fillId="0" borderId="0" xfId="17" applyFont="1" applyAlignment="1">
      <alignment horizontal="center" vertical="center"/>
    </xf>
    <xf numFmtId="0" fontId="63" fillId="0" borderId="0" xfId="17" applyFont="1" applyAlignment="1">
      <alignment horizontal="center" vertical="center"/>
    </xf>
    <xf numFmtId="49" fontId="69" fillId="31" borderId="40" xfId="17" applyNumberFormat="1" applyFont="1" applyFill="1" applyBorder="1" applyAlignment="1">
      <alignment horizontal="center" vertical="center" wrapText="1"/>
    </xf>
    <xf numFmtId="49" fontId="53" fillId="31" borderId="18" xfId="17" applyNumberFormat="1" applyFont="1" applyFill="1" applyBorder="1" applyAlignment="1">
      <alignment horizontal="center" vertical="center" wrapText="1"/>
    </xf>
    <xf numFmtId="3" fontId="69" fillId="31" borderId="40" xfId="17" applyNumberFormat="1" applyFont="1" applyFill="1" applyBorder="1" applyAlignment="1">
      <alignment horizontal="center" vertical="center" wrapText="1"/>
    </xf>
    <xf numFmtId="0" fontId="53" fillId="31" borderId="18" xfId="17" applyFont="1" applyFill="1" applyBorder="1" applyAlignment="1">
      <alignment horizontal="center" vertical="center" wrapText="1"/>
    </xf>
    <xf numFmtId="49" fontId="65" fillId="31" borderId="40" xfId="17" applyNumberFormat="1" applyFont="1" applyFill="1" applyBorder="1" applyAlignment="1">
      <alignment horizontal="center" vertical="center" wrapText="1"/>
    </xf>
    <xf numFmtId="49" fontId="54" fillId="31" borderId="35" xfId="17" applyNumberFormat="1" applyFont="1" applyFill="1" applyBorder="1" applyAlignment="1">
      <alignment horizontal="center" vertical="center" wrapText="1"/>
    </xf>
  </cellXfs>
  <cellStyles count="149">
    <cellStyle name="20% - Accent1" xfId="19"/>
    <cellStyle name="20% - Accent2" xfId="20"/>
    <cellStyle name="20% - Accent3" xfId="21"/>
    <cellStyle name="20% - Accent4" xfId="22"/>
    <cellStyle name="20% - Accent5" xfId="23"/>
    <cellStyle name="20% - Accent6" xfId="24"/>
    <cellStyle name="20% - Énfasis1 2" xfId="25"/>
    <cellStyle name="20% - Énfasis2 2" xfId="26"/>
    <cellStyle name="20% - Énfasis3 2" xfId="27"/>
    <cellStyle name="20% - Énfasis4 2" xfId="28"/>
    <cellStyle name="20% - Énfasis5 2" xfId="29"/>
    <cellStyle name="20% - Énfasis6 2" xfId="30"/>
    <cellStyle name="40% - Accent1" xfId="31"/>
    <cellStyle name="40% - Accent2" xfId="32"/>
    <cellStyle name="40% - Accent3" xfId="33"/>
    <cellStyle name="40% - Accent4" xfId="34"/>
    <cellStyle name="40% - Accent5" xfId="35"/>
    <cellStyle name="40% - Accent6" xfId="36"/>
    <cellStyle name="40% - Énfasis1 2" xfId="37"/>
    <cellStyle name="40% - Énfasis2 2" xfId="38"/>
    <cellStyle name="40% - Énfasis3 2" xfId="39"/>
    <cellStyle name="40% - Énfasis4 2" xfId="40"/>
    <cellStyle name="40% - Énfasis5 2" xfId="41"/>
    <cellStyle name="40% - Énfasis6 2" xfId="42"/>
    <cellStyle name="60% - Accent1" xfId="43"/>
    <cellStyle name="60% - Accent2" xfId="44"/>
    <cellStyle name="60% - Accent3" xfId="45"/>
    <cellStyle name="60% - Accent4" xfId="46"/>
    <cellStyle name="60% - Accent5" xfId="47"/>
    <cellStyle name="60% - Accent6" xfId="48"/>
    <cellStyle name="60% - Énfasis1 2" xfId="49"/>
    <cellStyle name="60% - Énfasis2 2" xfId="50"/>
    <cellStyle name="60% - Énfasis3 2" xfId="51"/>
    <cellStyle name="60% - Énfasis4 2" xfId="52"/>
    <cellStyle name="60% - Énfasis5 2" xfId="53"/>
    <cellStyle name="60% - Énfasis6 2" xfId="54"/>
    <cellStyle name="Accent1" xfId="55"/>
    <cellStyle name="Accent2" xfId="56"/>
    <cellStyle name="Accent3" xfId="57"/>
    <cellStyle name="Accent4" xfId="58"/>
    <cellStyle name="Accent5" xfId="59"/>
    <cellStyle name="Accent6" xfId="60"/>
    <cellStyle name="Bad" xfId="61"/>
    <cellStyle name="Buena 2" xfId="62"/>
    <cellStyle name="Calculation" xfId="63"/>
    <cellStyle name="Cálculo 2" xfId="64"/>
    <cellStyle name="Celda de comprobación 2" xfId="65"/>
    <cellStyle name="Celda vinculada 2" xfId="66"/>
    <cellStyle name="Check Cell" xfId="67"/>
    <cellStyle name="Encabezado 4 2" xfId="68"/>
    <cellStyle name="Énfasis1 2" xfId="69"/>
    <cellStyle name="Énfasis2 2" xfId="70"/>
    <cellStyle name="Énfasis3 2" xfId="71"/>
    <cellStyle name="Énfasis4 2" xfId="72"/>
    <cellStyle name="Énfasis5 2" xfId="73"/>
    <cellStyle name="Énfasis6 2" xfId="74"/>
    <cellStyle name="Entrada 2" xfId="75"/>
    <cellStyle name="Euro" xfId="3"/>
    <cellStyle name="Euro 2" xfId="117"/>
    <cellStyle name="Explanatory Text" xfId="76"/>
    <cellStyle name="Good" xfId="77"/>
    <cellStyle name="Heading 1" xfId="78"/>
    <cellStyle name="Heading 2" xfId="79"/>
    <cellStyle name="Heading 3" xfId="80"/>
    <cellStyle name="Heading 4" xfId="81"/>
    <cellStyle name="Hipervínculo" xfId="120" builtinId="8"/>
    <cellStyle name="Hipervínculo 2" xfId="140"/>
    <cellStyle name="Incorrecto 2" xfId="82"/>
    <cellStyle name="Input" xfId="83"/>
    <cellStyle name="Linked Cell" xfId="84"/>
    <cellStyle name="Millares [0] 2" xfId="4"/>
    <cellStyle name="Millares [0] 3" xfId="85"/>
    <cellStyle name="Millares 2" xfId="86"/>
    <cellStyle name="Millares 2 2" xfId="87"/>
    <cellStyle name="Millares 2 2 2" xfId="121"/>
    <cellStyle name="Millares 2 3" xfId="88"/>
    <cellStyle name="Millares 2 3 2" xfId="89"/>
    <cellStyle name="Millares 2 3 2 2" xfId="90"/>
    <cellStyle name="Millares 2 3 2 2 2" xfId="122"/>
    <cellStyle name="Millares 2 3 2 3" xfId="123"/>
    <cellStyle name="Millares 2 3 3" xfId="124"/>
    <cellStyle name="Millares 2 4" xfId="91"/>
    <cellStyle name="Millares 2 4 2" xfId="125"/>
    <cellStyle name="Millares 2 5" xfId="92"/>
    <cellStyle name="Normal" xfId="0" builtinId="0"/>
    <cellStyle name="Normal 10" xfId="13"/>
    <cellStyle name="Normal 10 2" xfId="93"/>
    <cellStyle name="Normal 10 2 2" xfId="126"/>
    <cellStyle name="Normal 11" xfId="18"/>
    <cellStyle name="Normal 12" xfId="94"/>
    <cellStyle name="Normal 12 2" xfId="127"/>
    <cellStyle name="Normal 13" xfId="115"/>
    <cellStyle name="Normal 13 2" xfId="128"/>
    <cellStyle name="Normal 14" xfId="129"/>
    <cellStyle name="Normal 15" xfId="130"/>
    <cellStyle name="Normal 16" xfId="131"/>
    <cellStyle name="Normal 16 2" xfId="141"/>
    <cellStyle name="Normal 17" xfId="139"/>
    <cellStyle name="Normal 18" xfId="148"/>
    <cellStyle name="Normal 2" xfId="2"/>
    <cellStyle name="Normal 2 2" xfId="5"/>
    <cellStyle name="Normal 2 2 2" xfId="118"/>
    <cellStyle name="Normal 2 2 3" xfId="143"/>
    <cellStyle name="Normal 2 3" xfId="17"/>
    <cellStyle name="Normal 2 3 2" xfId="95"/>
    <cellStyle name="Normal 2 3 2 2" xfId="96"/>
    <cellStyle name="Normal 2 3 2 2 2" xfId="132"/>
    <cellStyle name="Normal 2 3 2 3" xfId="133"/>
    <cellStyle name="Normal 2 3 3" xfId="134"/>
    <cellStyle name="Normal 2 4" xfId="97"/>
    <cellStyle name="Normal 2 4 2" xfId="135"/>
    <cellStyle name="Normal 2 5" xfId="98"/>
    <cellStyle name="Normal 2 5 2" xfId="136"/>
    <cellStyle name="Normal 2 6" xfId="99"/>
    <cellStyle name="Normal 2 7" xfId="142"/>
    <cellStyle name="Normal 3" xfId="6"/>
    <cellStyle name="Normal 3 2" xfId="14"/>
    <cellStyle name="Normal 3 2 2" xfId="119"/>
    <cellStyle name="Normal 3 3" xfId="137"/>
    <cellStyle name="Normal 3 3 2" xfId="138"/>
    <cellStyle name="Normal 4" xfId="7"/>
    <cellStyle name="Normal 4 2" xfId="100"/>
    <cellStyle name="Normal 4 3" xfId="144"/>
    <cellStyle name="Normal 5" xfId="8"/>
    <cellStyle name="Normal 5 2" xfId="101"/>
    <cellStyle name="Normal 6" xfId="9"/>
    <cellStyle name="Normal 6 2" xfId="145"/>
    <cellStyle name="Normal 7" xfId="10"/>
    <cellStyle name="Normal 7 2" xfId="146"/>
    <cellStyle name="Normal 8" xfId="11"/>
    <cellStyle name="Normal 9" xfId="12"/>
    <cellStyle name="Normal 9 2" xfId="116"/>
    <cellStyle name="Normal_afiliaultimo" xfId="114"/>
    <cellStyle name="Normal_M7. 15 a M7.25" xfId="1"/>
    <cellStyle name="Notas 2" xfId="102"/>
    <cellStyle name="Note" xfId="103"/>
    <cellStyle name="Output" xfId="104"/>
    <cellStyle name="Porcentaje 2" xfId="15"/>
    <cellStyle name="Porcentaje 3" xfId="147"/>
    <cellStyle name="Porcentual 2" xfId="16"/>
    <cellStyle name="Salida 2" xfId="105"/>
    <cellStyle name="Texto de advertencia 2" xfId="106"/>
    <cellStyle name="Texto explicativo 2" xfId="107"/>
    <cellStyle name="Title" xfId="108"/>
    <cellStyle name="Título 1 2" xfId="109"/>
    <cellStyle name="Título 2 2" xfId="110"/>
    <cellStyle name="Título 3 2" xfId="111"/>
    <cellStyle name="Título 4" xfId="112"/>
    <cellStyle name="Warning Text" xfId="113"/>
  </cellStyles>
  <dxfs count="0"/>
  <tableStyles count="0" defaultTableStyle="TableStyleMedium2" defaultPivotStyle="PivotStyleLight16"/>
  <colors>
    <mruColors>
      <color rgb="FFD3E2F5"/>
      <color rgb="FF003300"/>
      <color rgb="FFC6D9F1"/>
      <color rgb="FFC76361"/>
      <color rgb="FFCF7977"/>
      <color rgb="FFA3171E"/>
      <color rgb="FFD99694"/>
      <color rgb="FFBB4643"/>
      <color rgb="FFDA1F28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5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8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4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3.xml"/><Relationship Id="rId20" Type="http://schemas.openxmlformats.org/officeDocument/2006/relationships/externalLink" Target="externalLinks/externalLink7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Relationship Id="rId22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2">
                <a:lumMod val="40000"/>
                <a:lumOff val="60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4.003138839099192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3BF-42FF-8200-144A6CDCB443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'Pensiones - mínimos'!$B$42:$B$45</c:f>
              <c:strCache>
                <c:ptCount val="4"/>
                <c:pt idx="0">
                  <c:v>Jubilación</c:v>
                </c:pt>
                <c:pt idx="1">
                  <c:v>Jubilación procedente de Incapacidad </c:v>
                </c:pt>
                <c:pt idx="2">
                  <c:v>Viudedad</c:v>
                </c:pt>
                <c:pt idx="3">
                  <c:v>Resto</c:v>
                </c:pt>
              </c:strCache>
            </c:strRef>
          </c:cat>
          <c:val>
            <c:numRef>
              <c:f>'Pensiones - mínimos'!$C$42:$C$45</c:f>
              <c:numCache>
                <c:formatCode>0.00%</c:formatCode>
                <c:ptCount val="4"/>
                <c:pt idx="0">
                  <c:v>0.4537867253642161</c:v>
                </c:pt>
                <c:pt idx="1">
                  <c:v>0.12350343781838811</c:v>
                </c:pt>
                <c:pt idx="2">
                  <c:v>0.28435233728351816</c:v>
                </c:pt>
                <c:pt idx="3">
                  <c:v>0.1383574995338776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C3BF-42FF-8200-144A6CDCB4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757312"/>
        <c:axId val="81758848"/>
      </c:barChart>
      <c:catAx>
        <c:axId val="8175731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latin typeface="+mn-lt"/>
              </a:defRPr>
            </a:pPr>
            <a:endParaRPr lang="es-ES"/>
          </a:p>
        </c:txPr>
        <c:crossAx val="81758848"/>
        <c:crosses val="autoZero"/>
        <c:auto val="1"/>
        <c:lblAlgn val="ctr"/>
        <c:lblOffset val="100"/>
        <c:noMultiLvlLbl val="0"/>
      </c:catAx>
      <c:valAx>
        <c:axId val="81758848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txPr>
          <a:bodyPr/>
          <a:lstStyle/>
          <a:p>
            <a:pPr>
              <a:defRPr>
                <a:latin typeface="+mn-lt"/>
              </a:defRPr>
            </a:pPr>
            <a:endParaRPr lang="es-ES"/>
          </a:p>
        </c:txPr>
        <c:crossAx val="81757312"/>
        <c:crosses val="autoZero"/>
        <c:crossBetween val="between"/>
        <c:majorUnit val="0.1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+mj-lt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365760</xdr:colOff>
      <xdr:row>3</xdr:row>
      <xdr:rowOff>127818</xdr:rowOff>
    </xdr:from>
    <xdr:to>
      <xdr:col>5</xdr:col>
      <xdr:colOff>4503</xdr:colOff>
      <xdr:row>16</xdr:row>
      <xdr:rowOff>150486</xdr:rowOff>
    </xdr:to>
    <xdr:sp macro="" textlink="">
      <xdr:nvSpPr>
        <xdr:cNvPr id="11" name="5 CuadroTexto"/>
        <xdr:cNvSpPr txBox="1"/>
      </xdr:nvSpPr>
      <xdr:spPr>
        <a:xfrm>
          <a:off x="365760" y="699318"/>
          <a:ext cx="5325168" cy="252774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spcAft>
              <a:spcPts val="1000"/>
            </a:spcAft>
          </a:pPr>
          <a:r>
            <a:rPr lang="es-ES" sz="3600" b="1">
              <a:latin typeface="Calibri" panose="020F0502020204030204" pitchFamily="34" charset="0"/>
              <a:cs typeface="Calibri" panose="020F0502020204030204" pitchFamily="34" charset="0"/>
            </a:rPr>
            <a:t>Pensiones </a:t>
          </a:r>
        </a:p>
        <a:p>
          <a:pPr algn="ctr">
            <a:spcAft>
              <a:spcPts val="1000"/>
            </a:spcAft>
          </a:pPr>
          <a:r>
            <a:rPr lang="es-ES" sz="3600" b="1">
              <a:latin typeface="Calibri" panose="020F0502020204030204" pitchFamily="34" charset="0"/>
              <a:cs typeface="Calibri" panose="020F0502020204030204" pitchFamily="34" charset="0"/>
            </a:rPr>
            <a:t>Contributivas de la </a:t>
          </a:r>
        </a:p>
        <a:p>
          <a:pPr algn="ctr">
            <a:spcAft>
              <a:spcPts val="1000"/>
            </a:spcAft>
          </a:pPr>
          <a:r>
            <a:rPr lang="es-ES" sz="3600" b="1">
              <a:latin typeface="Calibri" panose="020F0502020204030204" pitchFamily="34" charset="0"/>
              <a:cs typeface="Calibri" panose="020F0502020204030204" pitchFamily="34" charset="0"/>
            </a:rPr>
            <a:t>Seguridad Social</a:t>
          </a:r>
        </a:p>
        <a:p>
          <a:pPr algn="ctr">
            <a:lnSpc>
              <a:spcPct val="115000"/>
            </a:lnSpc>
            <a:spcAft>
              <a:spcPts val="1000"/>
            </a:spcAft>
          </a:pPr>
          <a:r>
            <a:rPr lang="es-ES" sz="2000" b="1">
              <a:latin typeface="Calibri" panose="020F0502020204030204" pitchFamily="34" charset="0"/>
              <a:cs typeface="Calibri" panose="020F0502020204030204" pitchFamily="34" charset="0"/>
            </a:rPr>
            <a:t>Mayo 2021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1439806</xdr:colOff>
      <xdr:row>3</xdr:row>
      <xdr:rowOff>0</xdr:rowOff>
    </xdr:to>
    <xdr:pic>
      <xdr:nvPicPr>
        <xdr:cNvPr id="12" name="6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125731" cy="571500"/>
        </a:xfrm>
        <a:prstGeom prst="rect">
          <a:avLst/>
        </a:prstGeom>
      </xdr:spPr>
    </xdr:pic>
    <xdr:clientData/>
  </xdr:twoCellAnchor>
  <xdr:twoCellAnchor>
    <xdr:from>
      <xdr:col>0</xdr:col>
      <xdr:colOff>717063</xdr:colOff>
      <xdr:row>24</xdr:row>
      <xdr:rowOff>107924</xdr:rowOff>
    </xdr:from>
    <xdr:to>
      <xdr:col>1</xdr:col>
      <xdr:colOff>712646</xdr:colOff>
      <xdr:row>24</xdr:row>
      <xdr:rowOff>107924</xdr:rowOff>
    </xdr:to>
    <xdr:cxnSp macro="">
      <xdr:nvCxnSpPr>
        <xdr:cNvPr id="17" name="29 Conector recto"/>
        <xdr:cNvCxnSpPr/>
      </xdr:nvCxnSpPr>
      <xdr:spPr>
        <a:xfrm>
          <a:off x="717063" y="5860331"/>
          <a:ext cx="860107" cy="0"/>
        </a:xfrm>
        <a:prstGeom prst="line">
          <a:avLst/>
        </a:prstGeom>
        <a:ln>
          <a:solidFill>
            <a:schemeClr val="accent1">
              <a:lumMod val="75000"/>
            </a:schemeClr>
          </a:solidFill>
          <a:headEnd type="oval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717063</xdr:colOff>
      <xdr:row>32</xdr:row>
      <xdr:rowOff>116007</xdr:rowOff>
    </xdr:from>
    <xdr:to>
      <xdr:col>1</xdr:col>
      <xdr:colOff>712646</xdr:colOff>
      <xdr:row>32</xdr:row>
      <xdr:rowOff>116007</xdr:rowOff>
    </xdr:to>
    <xdr:cxnSp macro="">
      <xdr:nvCxnSpPr>
        <xdr:cNvPr id="18" name="30 Conector recto"/>
        <xdr:cNvCxnSpPr/>
      </xdr:nvCxnSpPr>
      <xdr:spPr>
        <a:xfrm>
          <a:off x="717063" y="7397956"/>
          <a:ext cx="860107" cy="0"/>
        </a:xfrm>
        <a:prstGeom prst="line">
          <a:avLst/>
        </a:prstGeom>
        <a:ln>
          <a:solidFill>
            <a:schemeClr val="tx2"/>
          </a:solidFill>
          <a:headEnd type="oval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717063</xdr:colOff>
      <xdr:row>40</xdr:row>
      <xdr:rowOff>124090</xdr:rowOff>
    </xdr:from>
    <xdr:to>
      <xdr:col>1</xdr:col>
      <xdr:colOff>712646</xdr:colOff>
      <xdr:row>40</xdr:row>
      <xdr:rowOff>124090</xdr:rowOff>
    </xdr:to>
    <xdr:cxnSp macro="">
      <xdr:nvCxnSpPr>
        <xdr:cNvPr id="19" name="31 Conector recto"/>
        <xdr:cNvCxnSpPr/>
      </xdr:nvCxnSpPr>
      <xdr:spPr>
        <a:xfrm>
          <a:off x="717063" y="8935581"/>
          <a:ext cx="860107" cy="0"/>
        </a:xfrm>
        <a:prstGeom prst="line">
          <a:avLst/>
        </a:prstGeom>
        <a:ln>
          <a:solidFill>
            <a:schemeClr val="tx2"/>
          </a:solidFill>
          <a:headEnd type="oval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717063</xdr:colOff>
      <xdr:row>48</xdr:row>
      <xdr:rowOff>132173</xdr:rowOff>
    </xdr:from>
    <xdr:to>
      <xdr:col>1</xdr:col>
      <xdr:colOff>712646</xdr:colOff>
      <xdr:row>48</xdr:row>
      <xdr:rowOff>132173</xdr:rowOff>
    </xdr:to>
    <xdr:cxnSp macro="">
      <xdr:nvCxnSpPr>
        <xdr:cNvPr id="20" name="32 Conector recto"/>
        <xdr:cNvCxnSpPr/>
      </xdr:nvCxnSpPr>
      <xdr:spPr>
        <a:xfrm>
          <a:off x="717063" y="10473206"/>
          <a:ext cx="860107" cy="0"/>
        </a:xfrm>
        <a:prstGeom prst="line">
          <a:avLst/>
        </a:prstGeom>
        <a:ln>
          <a:solidFill>
            <a:schemeClr val="tx2"/>
          </a:solidFill>
          <a:headEnd type="oval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419981</xdr:colOff>
      <xdr:row>32</xdr:row>
      <xdr:rowOff>179378</xdr:rowOff>
    </xdr:from>
    <xdr:to>
      <xdr:col>2</xdr:col>
      <xdr:colOff>249110</xdr:colOff>
      <xdr:row>37</xdr:row>
      <xdr:rowOff>3504</xdr:rowOff>
    </xdr:to>
    <xdr:cxnSp macro="">
      <xdr:nvCxnSpPr>
        <xdr:cNvPr id="21" name="13 Conector angular"/>
        <xdr:cNvCxnSpPr/>
      </xdr:nvCxnSpPr>
      <xdr:spPr>
        <a:xfrm rot="16200000" flipH="1">
          <a:off x="1241286" y="7504546"/>
          <a:ext cx="780090" cy="693652"/>
        </a:xfrm>
        <a:prstGeom prst="bentConnector3">
          <a:avLst>
            <a:gd name="adj1" fmla="val 70247"/>
          </a:avLst>
        </a:prstGeom>
        <a:ln>
          <a:solidFill>
            <a:schemeClr val="tx2"/>
          </a:solidFill>
          <a:tailEnd type="oval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419981</xdr:colOff>
      <xdr:row>25</xdr:row>
      <xdr:rowOff>14671</xdr:rowOff>
    </xdr:from>
    <xdr:to>
      <xdr:col>2</xdr:col>
      <xdr:colOff>249110</xdr:colOff>
      <xdr:row>29</xdr:row>
      <xdr:rowOff>29990</xdr:rowOff>
    </xdr:to>
    <xdr:cxnSp macro="">
      <xdr:nvCxnSpPr>
        <xdr:cNvPr id="22" name="8 Conector angular"/>
        <xdr:cNvCxnSpPr/>
      </xdr:nvCxnSpPr>
      <xdr:spPr>
        <a:xfrm rot="16200000" flipH="1">
          <a:off x="1241286" y="6001490"/>
          <a:ext cx="780090" cy="693652"/>
        </a:xfrm>
        <a:prstGeom prst="bentConnector3">
          <a:avLst>
            <a:gd name="adj1" fmla="val 69181"/>
          </a:avLst>
        </a:prstGeom>
        <a:ln>
          <a:solidFill>
            <a:schemeClr val="tx2"/>
          </a:solidFill>
          <a:tailEnd type="oval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274321</xdr:colOff>
      <xdr:row>23</xdr:row>
      <xdr:rowOff>66502</xdr:rowOff>
    </xdr:from>
    <xdr:to>
      <xdr:col>4</xdr:col>
      <xdr:colOff>1020967</xdr:colOff>
      <xdr:row>25</xdr:row>
      <xdr:rowOff>149346</xdr:rowOff>
    </xdr:to>
    <xdr:sp macro="" textlink="">
      <xdr:nvSpPr>
        <xdr:cNvPr id="23" name="3 Rectángulo"/>
        <xdr:cNvSpPr/>
      </xdr:nvSpPr>
      <xdr:spPr>
        <a:xfrm>
          <a:off x="1138845" y="5627717"/>
          <a:ext cx="3938733" cy="465229"/>
        </a:xfrm>
        <a:prstGeom prst="rect">
          <a:avLst/>
        </a:prstGeom>
        <a:solidFill>
          <a:schemeClr val="tx2">
            <a:lumMod val="60000"/>
            <a:lumOff val="40000"/>
          </a:schemeClr>
        </a:solidFill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ES" b="1">
            <a:solidFill>
              <a:schemeClr val="bg1"/>
            </a:solidFill>
            <a:latin typeface="Cambria" panose="02040503050406030204" pitchFamily="18" charset="0"/>
          </a:endParaRPr>
        </a:p>
        <a:p>
          <a:pPr algn="ctr"/>
          <a:r>
            <a:rPr lang="es-ES" b="1">
              <a:solidFill>
                <a:schemeClr val="bg1"/>
              </a:solidFill>
              <a:latin typeface="Calibri" panose="020F0502020204030204" pitchFamily="34" charset="0"/>
              <a:cs typeface="Calibri" panose="020F0502020204030204" pitchFamily="34" charset="0"/>
            </a:rPr>
            <a:t>Número de pensiones</a:t>
          </a:r>
        </a:p>
        <a:p>
          <a:pPr lvl="0" algn="ctr"/>
          <a:endParaRPr lang="es-ES" b="1">
            <a:solidFill>
              <a:schemeClr val="bg1"/>
            </a:solidFill>
            <a:latin typeface="Cambria" panose="02040503050406030204" pitchFamily="18" charset="0"/>
          </a:endParaRPr>
        </a:p>
      </xdr:txBody>
    </xdr:sp>
    <xdr:clientData/>
  </xdr:twoCellAnchor>
  <xdr:twoCellAnchor>
    <xdr:from>
      <xdr:col>2</xdr:col>
      <xdr:colOff>11012</xdr:colOff>
      <xdr:row>27</xdr:row>
      <xdr:rowOff>986</xdr:rowOff>
    </xdr:from>
    <xdr:to>
      <xdr:col>4</xdr:col>
      <xdr:colOff>419752</xdr:colOff>
      <xdr:row>29</xdr:row>
      <xdr:rowOff>164661</xdr:rowOff>
    </xdr:to>
    <xdr:sp macro="" textlink="">
      <xdr:nvSpPr>
        <xdr:cNvPr id="24" name="4 Rectángulo"/>
        <xdr:cNvSpPr/>
      </xdr:nvSpPr>
      <xdr:spPr>
        <a:xfrm>
          <a:off x="1696937" y="4849211"/>
          <a:ext cx="3075740" cy="544675"/>
        </a:xfrm>
        <a:prstGeom prst="rect">
          <a:avLst/>
        </a:prstGeom>
        <a:solidFill>
          <a:srgbClr val="C6D9F1"/>
        </a:solidFill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lvl="0" algn="ctr"/>
          <a:r>
            <a: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9.836.115</a:t>
          </a:r>
          <a:r>
            <a:rPr lang="es-ES" sz="1400" b="1">
              <a:solidFill>
                <a:srgbClr val="FF0000"/>
              </a:solidFill>
              <a:latin typeface="Calibri" panose="020F0502020204030204" pitchFamily="34" charset="0"/>
              <a:cs typeface="Calibri" panose="020F0502020204030204" pitchFamily="34" charset="0"/>
            </a:rPr>
            <a:t>	</a:t>
          </a:r>
        </a:p>
        <a:p>
          <a:pPr lvl="0" algn="ctr"/>
          <a:r>
            <a: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+ 0,84</a:t>
          </a:r>
          <a:r>
            <a:rPr lang="es-ES" sz="1400" b="1" baseline="0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 </a:t>
          </a:r>
          <a:r>
            <a: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% </a:t>
          </a:r>
        </a:p>
      </xdr:txBody>
    </xdr:sp>
    <xdr:clientData/>
  </xdr:twoCellAnchor>
  <xdr:twoCellAnchor>
    <xdr:from>
      <xdr:col>1</xdr:col>
      <xdr:colOff>274321</xdr:colOff>
      <xdr:row>31</xdr:row>
      <xdr:rowOff>61361</xdr:rowOff>
    </xdr:from>
    <xdr:to>
      <xdr:col>4</xdr:col>
      <xdr:colOff>1020967</xdr:colOff>
      <xdr:row>33</xdr:row>
      <xdr:rowOff>144204</xdr:rowOff>
    </xdr:to>
    <xdr:sp macro="" textlink="">
      <xdr:nvSpPr>
        <xdr:cNvPr id="25" name="5 Rectángulo"/>
        <xdr:cNvSpPr/>
      </xdr:nvSpPr>
      <xdr:spPr>
        <a:xfrm>
          <a:off x="1138845" y="7152117"/>
          <a:ext cx="3938733" cy="465229"/>
        </a:xfrm>
        <a:prstGeom prst="rect">
          <a:avLst/>
        </a:prstGeom>
        <a:solidFill>
          <a:schemeClr val="tx2">
            <a:lumMod val="60000"/>
            <a:lumOff val="40000"/>
          </a:schemeClr>
        </a:solidFill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ES" b="1">
            <a:solidFill>
              <a:schemeClr val="bg1"/>
            </a:solidFill>
            <a:latin typeface="Cambria" panose="02040503050406030204" pitchFamily="18" charset="0"/>
          </a:endParaRPr>
        </a:p>
        <a:p>
          <a:pPr algn="ctr"/>
          <a:r>
            <a:rPr lang="es-ES" b="1">
              <a:solidFill>
                <a:schemeClr val="bg1"/>
              </a:solidFill>
              <a:latin typeface="Calibri" panose="020F0502020204030204" pitchFamily="34" charset="0"/>
              <a:cs typeface="Calibri" panose="020F0502020204030204" pitchFamily="34" charset="0"/>
            </a:rPr>
            <a:t>Nómina de pensiones</a:t>
          </a:r>
        </a:p>
        <a:p>
          <a:pPr algn="ctr"/>
          <a:endParaRPr lang="es-ES" b="1">
            <a:solidFill>
              <a:schemeClr val="bg1"/>
            </a:solidFill>
            <a:latin typeface="Cambria" panose="02040503050406030204" pitchFamily="18" charset="0"/>
          </a:endParaRPr>
        </a:p>
      </xdr:txBody>
    </xdr:sp>
    <xdr:clientData/>
  </xdr:twoCellAnchor>
  <xdr:twoCellAnchor>
    <xdr:from>
      <xdr:col>2</xdr:col>
      <xdr:colOff>11012</xdr:colOff>
      <xdr:row>34</xdr:row>
      <xdr:rowOff>187037</xdr:rowOff>
    </xdr:from>
    <xdr:to>
      <xdr:col>4</xdr:col>
      <xdr:colOff>419752</xdr:colOff>
      <xdr:row>37</xdr:row>
      <xdr:rowOff>159520</xdr:rowOff>
    </xdr:to>
    <xdr:sp macro="" textlink="">
      <xdr:nvSpPr>
        <xdr:cNvPr id="26" name="6 Rectángulo"/>
        <xdr:cNvSpPr/>
      </xdr:nvSpPr>
      <xdr:spPr>
        <a:xfrm>
          <a:off x="1740059" y="7851372"/>
          <a:ext cx="2736304" cy="546061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10.154.137</a:t>
          </a:r>
          <a:r>
            <a:rPr lang="es-ES" sz="1400" b="1" baseline="0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 </a:t>
          </a:r>
          <a:r>
            <a: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miles</a:t>
          </a:r>
          <a:r>
            <a:rPr lang="es-ES" sz="1400" b="1" baseline="0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 </a:t>
          </a:r>
          <a:r>
            <a: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€</a:t>
          </a:r>
        </a:p>
        <a:p>
          <a:pPr algn="ctr"/>
          <a:r>
            <a: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+ 3,06</a:t>
          </a:r>
          <a:r>
            <a:rPr lang="es-ES" sz="1400" b="1" baseline="0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 </a:t>
          </a:r>
          <a:r>
            <a: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% </a:t>
          </a:r>
        </a:p>
      </xdr:txBody>
    </xdr:sp>
    <xdr:clientData/>
  </xdr:twoCellAnchor>
  <xdr:twoCellAnchor>
    <xdr:from>
      <xdr:col>1</xdr:col>
      <xdr:colOff>419982</xdr:colOff>
      <xdr:row>41</xdr:row>
      <xdr:rowOff>146320</xdr:rowOff>
    </xdr:from>
    <xdr:to>
      <xdr:col>2</xdr:col>
      <xdr:colOff>249383</xdr:colOff>
      <xdr:row>45</xdr:row>
      <xdr:rowOff>99755</xdr:rowOff>
    </xdr:to>
    <xdr:cxnSp macro="">
      <xdr:nvCxnSpPr>
        <xdr:cNvPr id="27" name="14 Conector angular"/>
        <xdr:cNvCxnSpPr/>
      </xdr:nvCxnSpPr>
      <xdr:spPr>
        <a:xfrm rot="16200000" flipH="1">
          <a:off x="1446933" y="9161144"/>
          <a:ext cx="718206" cy="693925"/>
        </a:xfrm>
        <a:prstGeom prst="bentConnector3">
          <a:avLst>
            <a:gd name="adj1" fmla="val 60417"/>
          </a:avLst>
        </a:prstGeom>
        <a:ln>
          <a:solidFill>
            <a:schemeClr val="tx2"/>
          </a:solidFill>
          <a:tailEnd type="oval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274321</xdr:colOff>
      <xdr:row>39</xdr:row>
      <xdr:rowOff>36614</xdr:rowOff>
    </xdr:from>
    <xdr:to>
      <xdr:col>4</xdr:col>
      <xdr:colOff>1020967</xdr:colOff>
      <xdr:row>41</xdr:row>
      <xdr:rowOff>119457</xdr:rowOff>
    </xdr:to>
    <xdr:sp macro="" textlink="">
      <xdr:nvSpPr>
        <xdr:cNvPr id="28" name="15 Rectángulo"/>
        <xdr:cNvSpPr/>
      </xdr:nvSpPr>
      <xdr:spPr>
        <a:xfrm>
          <a:off x="1198246" y="8875814"/>
          <a:ext cx="4175646" cy="463843"/>
        </a:xfrm>
        <a:prstGeom prst="rect">
          <a:avLst/>
        </a:prstGeom>
        <a:solidFill>
          <a:schemeClr val="tx2">
            <a:lumMod val="60000"/>
            <a:lumOff val="40000"/>
          </a:schemeClr>
        </a:solidFill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ES" b="1">
            <a:solidFill>
              <a:schemeClr val="bg1"/>
            </a:solidFill>
            <a:latin typeface="Cambria" panose="02040503050406030204" pitchFamily="18" charset="0"/>
          </a:endParaRPr>
        </a:p>
        <a:p>
          <a:pPr algn="ctr"/>
          <a:r>
            <a:rPr lang="es-ES" b="1">
              <a:solidFill>
                <a:schemeClr val="bg1"/>
              </a:solidFill>
              <a:latin typeface="Calibri" panose="020F0502020204030204" pitchFamily="34" charset="0"/>
              <a:cs typeface="Calibri" panose="020F0502020204030204" pitchFamily="34" charset="0"/>
            </a:rPr>
            <a:t>Importe de la pensión media</a:t>
          </a:r>
        </a:p>
        <a:p>
          <a:pPr algn="ctr"/>
          <a:endParaRPr lang="es-ES" b="1">
            <a:solidFill>
              <a:schemeClr val="bg1"/>
            </a:solidFill>
            <a:latin typeface="Cambria" panose="02040503050406030204" pitchFamily="18" charset="0"/>
          </a:endParaRPr>
        </a:p>
      </xdr:txBody>
    </xdr:sp>
    <xdr:clientData/>
  </xdr:twoCellAnchor>
  <xdr:twoCellAnchor>
    <xdr:from>
      <xdr:col>2</xdr:col>
      <xdr:colOff>11012</xdr:colOff>
      <xdr:row>42</xdr:row>
      <xdr:rowOff>162291</xdr:rowOff>
    </xdr:from>
    <xdr:to>
      <xdr:col>4</xdr:col>
      <xdr:colOff>419752</xdr:colOff>
      <xdr:row>45</xdr:row>
      <xdr:rowOff>134773</xdr:rowOff>
    </xdr:to>
    <xdr:sp macro="" textlink="">
      <xdr:nvSpPr>
        <xdr:cNvPr id="29" name="16 Rectángulo"/>
        <xdr:cNvSpPr/>
      </xdr:nvSpPr>
      <xdr:spPr>
        <a:xfrm>
          <a:off x="1691894" y="9642467"/>
          <a:ext cx="3075740" cy="543982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ES" sz="1400" b="1">
            <a:solidFill>
              <a:schemeClr val="tx1"/>
            </a:solidFill>
            <a:latin typeface="Cambria" panose="02040503050406030204" pitchFamily="18" charset="0"/>
          </a:endParaRPr>
        </a:p>
        <a:p>
          <a:pPr algn="ctr"/>
          <a:r>
            <a: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1.032,33 €</a:t>
          </a:r>
        </a:p>
        <a:p>
          <a:pPr algn="ctr"/>
          <a:r>
            <a: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+ 2,20 %</a:t>
          </a:r>
        </a:p>
        <a:p>
          <a:pPr algn="ctr"/>
          <a:endParaRPr lang="es-ES" sz="1400" b="1">
            <a:solidFill>
              <a:schemeClr val="tx1"/>
            </a:solidFill>
            <a:latin typeface="Cambria" panose="02040503050406030204" pitchFamily="18" charset="0"/>
          </a:endParaRPr>
        </a:p>
      </xdr:txBody>
    </xdr:sp>
    <xdr:clientData/>
  </xdr:twoCellAnchor>
  <xdr:twoCellAnchor>
    <xdr:from>
      <xdr:col>1</xdr:col>
      <xdr:colOff>274321</xdr:colOff>
      <xdr:row>47</xdr:row>
      <xdr:rowOff>99416</xdr:rowOff>
    </xdr:from>
    <xdr:to>
      <xdr:col>5</xdr:col>
      <xdr:colOff>1792</xdr:colOff>
      <xdr:row>51</xdr:row>
      <xdr:rowOff>2613</xdr:rowOff>
    </xdr:to>
    <xdr:sp macro="" textlink="">
      <xdr:nvSpPr>
        <xdr:cNvPr id="31" name="18 Rectángulo"/>
        <xdr:cNvSpPr/>
      </xdr:nvSpPr>
      <xdr:spPr>
        <a:xfrm>
          <a:off x="6722746" y="4890491"/>
          <a:ext cx="2775471" cy="341347"/>
        </a:xfrm>
        <a:prstGeom prst="rect">
          <a:avLst/>
        </a:prstGeom>
        <a:solidFill>
          <a:schemeClr val="tx2">
            <a:lumMod val="60000"/>
            <a:lumOff val="40000"/>
          </a:schemeClr>
        </a:solidFill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ES" b="1">
            <a:solidFill>
              <a:schemeClr val="bg1"/>
            </a:solidFill>
            <a:latin typeface="Cambria" panose="02040503050406030204" pitchFamily="18" charset="0"/>
          </a:endParaRPr>
        </a:p>
        <a:p>
          <a:pPr algn="ctr"/>
          <a:r>
            <a:rPr lang="es-ES" b="1">
              <a:solidFill>
                <a:schemeClr val="bg1"/>
              </a:solidFill>
              <a:latin typeface="Calibri" panose="020F0502020204030204" pitchFamily="34" charset="0"/>
              <a:cs typeface="Calibri" panose="020F0502020204030204" pitchFamily="34" charset="0"/>
            </a:rPr>
            <a:t>Importe de la pensión media de jubilación</a:t>
          </a:r>
        </a:p>
        <a:p>
          <a:pPr algn="ctr"/>
          <a:endParaRPr lang="es-ES" b="1">
            <a:solidFill>
              <a:schemeClr val="bg1"/>
            </a:solidFill>
            <a:latin typeface="Cambria" panose="02040503050406030204" pitchFamily="18" charset="0"/>
          </a:endParaRPr>
        </a:p>
      </xdr:txBody>
    </xdr:sp>
    <xdr:clientData/>
  </xdr:twoCellAnchor>
  <xdr:twoCellAnchor>
    <xdr:from>
      <xdr:col>1</xdr:col>
      <xdr:colOff>447675</xdr:colOff>
      <xdr:row>51</xdr:row>
      <xdr:rowOff>19050</xdr:rowOff>
    </xdr:from>
    <xdr:to>
      <xdr:col>2</xdr:col>
      <xdr:colOff>277076</xdr:colOff>
      <xdr:row>54</xdr:row>
      <xdr:rowOff>143935</xdr:rowOff>
    </xdr:to>
    <xdr:cxnSp macro="">
      <xdr:nvCxnSpPr>
        <xdr:cNvPr id="33" name="14 Conector angular"/>
        <xdr:cNvCxnSpPr/>
      </xdr:nvCxnSpPr>
      <xdr:spPr>
        <a:xfrm rot="16200000" flipH="1">
          <a:off x="1309583" y="9529867"/>
          <a:ext cx="715435" cy="591401"/>
        </a:xfrm>
        <a:prstGeom prst="bentConnector3">
          <a:avLst>
            <a:gd name="adj1" fmla="val 60417"/>
          </a:avLst>
        </a:prstGeom>
        <a:ln>
          <a:solidFill>
            <a:schemeClr val="tx2"/>
          </a:solidFill>
          <a:tailEnd type="oval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753962</xdr:colOff>
      <xdr:row>52</xdr:row>
      <xdr:rowOff>28613</xdr:rowOff>
    </xdr:from>
    <xdr:to>
      <xdr:col>4</xdr:col>
      <xdr:colOff>400702</xdr:colOff>
      <xdr:row>54</xdr:row>
      <xdr:rowOff>192289</xdr:rowOff>
    </xdr:to>
    <xdr:sp macro="" textlink="">
      <xdr:nvSpPr>
        <xdr:cNvPr id="32" name="19 Rectángulo"/>
        <xdr:cNvSpPr/>
      </xdr:nvSpPr>
      <xdr:spPr>
        <a:xfrm>
          <a:off x="1677887" y="9677438"/>
          <a:ext cx="3075740" cy="554201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ES" sz="1400" b="1">
            <a:solidFill>
              <a:schemeClr val="tx1"/>
            </a:solidFill>
            <a:latin typeface="Cambria" panose="02040503050406030204" pitchFamily="18" charset="0"/>
          </a:endParaRPr>
        </a:p>
        <a:p>
          <a:pPr algn="ctr"/>
          <a:r>
            <a: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1.187,80 €</a:t>
          </a:r>
        </a:p>
        <a:p>
          <a:pPr algn="ctr"/>
          <a:r>
            <a: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+ 2,34</a:t>
          </a:r>
          <a:r>
            <a:rPr lang="es-ES" sz="1400" b="1" baseline="0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 </a:t>
          </a:r>
          <a:r>
            <a: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%</a:t>
          </a:r>
        </a:p>
        <a:p>
          <a:pPr algn="ctr"/>
          <a:endParaRPr lang="es-ES" sz="1400" b="1">
            <a:solidFill>
              <a:schemeClr val="tx1"/>
            </a:solidFill>
            <a:latin typeface="Cambria" panose="02040503050406030204" pitchFamily="18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9525</xdr:rowOff>
    </xdr:from>
    <xdr:to>
      <xdr:col>9</xdr:col>
      <xdr:colOff>9525</xdr:colOff>
      <xdr:row>6</xdr:row>
      <xdr:rowOff>0</xdr:rowOff>
    </xdr:to>
    <xdr:sp macro="" textlink="">
      <xdr:nvSpPr>
        <xdr:cNvPr id="2" name="CuadroTexto 2"/>
        <xdr:cNvSpPr txBox="1"/>
      </xdr:nvSpPr>
      <xdr:spPr>
        <a:xfrm>
          <a:off x="19050" y="333375"/>
          <a:ext cx="6086475" cy="7905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1800" b="1">
              <a:solidFill>
                <a:sysClr val="windowText" lastClr="000000"/>
              </a:solidFill>
              <a:latin typeface="+mn-lt"/>
            </a:rPr>
            <a:t>PENSIONES CONTRIBUTIVAS</a:t>
          </a:r>
          <a:r>
            <a:rPr lang="es-ES" sz="1800" b="1" baseline="0">
              <a:solidFill>
                <a:sysClr val="windowText" lastClr="000000"/>
              </a:solidFill>
              <a:latin typeface="+mn-lt"/>
            </a:rPr>
            <a:t> DE </a:t>
          </a:r>
          <a:r>
            <a:rPr lang="es-ES" sz="1800" b="1">
              <a:solidFill>
                <a:sysClr val="windowText" lastClr="000000"/>
              </a:solidFill>
              <a:latin typeface="+mn-lt"/>
            </a:rPr>
            <a:t>LA SEGURIDAD SOCIAL</a:t>
          </a:r>
        </a:p>
        <a:p>
          <a:pPr algn="ctr"/>
          <a:r>
            <a:rPr lang="es-ES" sz="1800" b="1">
              <a:solidFill>
                <a:sysClr val="windowText" lastClr="000000"/>
              </a:solidFill>
              <a:latin typeface="+mn-lt"/>
            </a:rPr>
            <a:t>MAYO</a:t>
          </a:r>
          <a:r>
            <a:rPr lang="es-ES" sz="2000" b="1">
              <a:solidFill>
                <a:sysClr val="windowText" lastClr="000000"/>
              </a:solidFill>
              <a:latin typeface="+mn-lt"/>
            </a:rPr>
            <a:t> </a:t>
          </a:r>
          <a:r>
            <a:rPr lang="es-ES" sz="1800" b="1">
              <a:solidFill>
                <a:sysClr val="windowText" lastClr="000000"/>
              </a:solidFill>
              <a:latin typeface="+mn-lt"/>
            </a:rPr>
            <a:t>2021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121920</xdr:colOff>
      <xdr:row>17</xdr:row>
      <xdr:rowOff>110490</xdr:rowOff>
    </xdr:from>
    <xdr:to>
      <xdr:col>7</xdr:col>
      <xdr:colOff>739140</xdr:colOff>
      <xdr:row>31</xdr:row>
      <xdr:rowOff>106680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" name="Text Box 1"/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4" name="Text Box 1"/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5" name="Text Box 1"/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7" name="Text Box 1"/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8" name="Text Box 1"/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9" name="Text Box 1"/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0" name="Text Box 1"/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1" name="Text Box 1"/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2" name="Text Box 1"/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3" name="Text Box 1"/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4" name="Text Box 1"/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5" name="Text Box 1"/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16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17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18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19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0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1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2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3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4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5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6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7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8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9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0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1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2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3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4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8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9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0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1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2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3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4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5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6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7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8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9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0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1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2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3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4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5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6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7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8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9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0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1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2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3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4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5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6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7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8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9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70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71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2" name="Text Box 1"/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3" name="Text Box 1"/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4" name="Text Box 1"/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5" name="Text Box 1"/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6" name="Text Box 1"/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7" name="Text Box 1"/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8" name="Text Box 1"/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9" name="Text Box 1"/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0" name="Text Box 1"/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1" name="Text Box 1"/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2" name="Text Box 1"/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3" name="Text Box 1"/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4" name="Text Box 1"/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5" name="Text Box 1"/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38" name="Text Box 1"/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39" name="Text Box 1"/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0" name="Text Box 1"/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1" name="Text Box 1"/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2" name="Text Box 1"/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3" name="Text Box 1"/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4" name="Text Box 1"/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5" name="Text Box 1"/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6" name="Text Box 1"/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7" name="Text Box 1"/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8" name="Text Box 1"/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9" name="Text Box 1"/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50" name="Text Box 1"/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51" name="Text Box 1"/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2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3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4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5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6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7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8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9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0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1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2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3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4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5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6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7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8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9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0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1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2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3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4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5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6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7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8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9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0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1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2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3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4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5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6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7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8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9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0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1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2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3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4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5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6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7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8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9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0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1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2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3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4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5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6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7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08" name="Text Box 1"/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09" name="Text Box 1"/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0" name="Text Box 1"/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1" name="Text Box 1"/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2" name="Text Box 1"/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3" name="Text Box 1"/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4" name="Text Box 1"/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5" name="Text Box 1"/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6" name="Text Box 1"/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7" name="Text Box 1"/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8" name="Text Box 1"/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9" name="Text Box 1"/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20" name="Text Box 1"/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21" name="Text Box 1"/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XCELL\CUADERN\2008\cuadern%20MAYO%202008\I.8.1.y%202%20mayo%20200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ESUP\PRESUPUE\ESTADISTICAS\GENERO\2008\AFILIADOS%20MEDIOS%20GENERO\FICHA%20MEDIOS%20GENERO%20provincia%20y%20REGIMENE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PRESUP\PRESUPUE\ESTADISTICAS\GENERO\2008\AFILIADOS%20MEDIOS%20GENERO\FICHA%20MEDIOS%20GENERO%20provincia%20y%20REGIMENE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bro2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GESTION\DATOS\DATOS%20VARIOS\afiliaultimo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ublicaci&#243;n\Archivos%20Excel\VigototaCCAA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GGEPEE\AR_ECO\EASE\INF_MENSUAL\Avances\AVANCE%20MENSUAL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CARPETA%20DE%20TRABAJO\ACCESS\codigos%20tramos\Cod_tramos_cuant&#237;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MPORTE POR CONCEPTOS"/>
      <sheetName val="%"/>
    </sheetNames>
    <sheetDataSet>
      <sheetData sheetId="0">
        <row r="2">
          <cell r="B2" t="str">
            <v>I.8.1. Importe mensual de las pensiones en vigor por clases, conceptos y regímenes (en millones de euros)</v>
          </cell>
        </row>
        <row r="3">
          <cell r="B3" t="str">
            <v>Datos a 1 de mayo de 2008</v>
          </cell>
        </row>
        <row r="4">
          <cell r="B4" t="str">
            <v>regímenes</v>
          </cell>
          <cell r="C4" t="str">
            <v>Incapacidad permenante</v>
          </cell>
          <cell r="G4" t="str">
            <v>Jubilación</v>
          </cell>
          <cell r="K4" t="str">
            <v>Viudedad</v>
          </cell>
          <cell r="O4" t="str">
            <v>Orfandad</v>
          </cell>
          <cell r="S4" t="str">
            <v>Favor de familiares</v>
          </cell>
          <cell r="W4" t="str">
            <v>Total pensiones</v>
          </cell>
        </row>
        <row r="5">
          <cell r="C5" t="str">
            <v>P. Inicial</v>
          </cell>
          <cell r="D5" t="str">
            <v>Reval.</v>
          </cell>
          <cell r="E5" t="str">
            <v>Mínimo</v>
          </cell>
          <cell r="F5" t="str">
            <v>Total</v>
          </cell>
          <cell r="G5" t="str">
            <v>P. Inicial</v>
          </cell>
          <cell r="H5" t="str">
            <v>Reval.</v>
          </cell>
          <cell r="I5" t="str">
            <v>Mínimo</v>
          </cell>
          <cell r="J5" t="str">
            <v>Total</v>
          </cell>
          <cell r="K5" t="str">
            <v>P. Inicial</v>
          </cell>
          <cell r="L5" t="str">
            <v>Reval.</v>
          </cell>
          <cell r="M5" t="str">
            <v>Mínimo</v>
          </cell>
          <cell r="N5" t="str">
            <v>Total</v>
          </cell>
          <cell r="O5" t="str">
            <v>P. Inicial</v>
          </cell>
          <cell r="P5" t="str">
            <v>Reval.</v>
          </cell>
          <cell r="Q5" t="str">
            <v>Mínimo</v>
          </cell>
          <cell r="R5" t="str">
            <v>Total</v>
          </cell>
          <cell r="S5" t="str">
            <v>P. Inicial</v>
          </cell>
          <cell r="T5" t="str">
            <v>Reval.</v>
          </cell>
          <cell r="U5" t="str">
            <v>Mínimo</v>
          </cell>
          <cell r="V5" t="str">
            <v>Total</v>
          </cell>
          <cell r="W5" t="str">
            <v>P. Inicial</v>
          </cell>
          <cell r="X5" t="str">
            <v>Reval.</v>
          </cell>
          <cell r="Y5" t="str">
            <v>Mínimo</v>
          </cell>
          <cell r="Z5" t="str">
            <v>Total</v>
          </cell>
        </row>
        <row r="7">
          <cell r="B7" t="str">
            <v>General</v>
          </cell>
          <cell r="C7">
            <v>392.50082245000004</v>
          </cell>
          <cell r="D7">
            <v>102.73029134000001</v>
          </cell>
          <cell r="E7">
            <v>2.87915915</v>
          </cell>
          <cell r="F7">
            <v>498.11027294000007</v>
          </cell>
          <cell r="G7">
            <v>1947.98846604</v>
          </cell>
          <cell r="H7">
            <v>749.79793097999982</v>
          </cell>
          <cell r="I7">
            <v>97.63837307999998</v>
          </cell>
          <cell r="J7">
            <v>2795.4247700999995</v>
          </cell>
          <cell r="K7">
            <v>369.66127552000006</v>
          </cell>
          <cell r="L7">
            <v>369.37393005000001</v>
          </cell>
          <cell r="M7">
            <v>65.915574129999996</v>
          </cell>
          <cell r="N7">
            <v>804.9507797</v>
          </cell>
          <cell r="O7">
            <v>28.396202589999994</v>
          </cell>
          <cell r="P7">
            <v>19.913073430000004</v>
          </cell>
          <cell r="Q7">
            <v>5.1928229899999998</v>
          </cell>
          <cell r="R7">
            <v>53.502099009999995</v>
          </cell>
          <cell r="S7">
            <v>3.4049483899999999</v>
          </cell>
          <cell r="T7">
            <v>5.538848419999999</v>
          </cell>
          <cell r="U7">
            <v>0.94007638000000004</v>
          </cell>
          <cell r="V7">
            <v>9.8838731899999992</v>
          </cell>
          <cell r="W7">
            <v>2741.9517149899998</v>
          </cell>
          <cell r="X7">
            <v>1247.3540742199998</v>
          </cell>
          <cell r="Y7">
            <v>172.56600572999997</v>
          </cell>
          <cell r="Z7">
            <v>4161.8717949399988</v>
          </cell>
        </row>
        <row r="8">
          <cell r="B8" t="str">
            <v>Trabajadores autónomos(*)</v>
          </cell>
          <cell r="C8">
            <v>57.075683760000018</v>
          </cell>
          <cell r="D8">
            <v>12.181733689999996</v>
          </cell>
          <cell r="E8">
            <v>1.6298857600000001</v>
          </cell>
          <cell r="F8">
            <v>70.887303210000013</v>
          </cell>
          <cell r="G8">
            <v>364.84071086000006</v>
          </cell>
          <cell r="H8">
            <v>175.01875304999999</v>
          </cell>
          <cell r="I8">
            <v>92.879433570000003</v>
          </cell>
          <cell r="J8">
            <v>632.73889748000011</v>
          </cell>
          <cell r="K8">
            <v>66.169675309999988</v>
          </cell>
          <cell r="L8">
            <v>74.304881480000006</v>
          </cell>
          <cell r="M8">
            <v>46.235971079999999</v>
          </cell>
          <cell r="N8">
            <v>186.71052786999999</v>
          </cell>
          <cell r="O8">
            <v>5.21187135</v>
          </cell>
          <cell r="P8">
            <v>5.2475017600000005</v>
          </cell>
          <cell r="Q8">
            <v>3.9289853700000004</v>
          </cell>
          <cell r="R8">
            <v>14.388358480000001</v>
          </cell>
          <cell r="S8">
            <v>0.54514458999999993</v>
          </cell>
          <cell r="T8">
            <v>1.8764152700000001</v>
          </cell>
          <cell r="U8">
            <v>0.67528633999999998</v>
          </cell>
          <cell r="V8">
            <v>3.0968461999999999</v>
          </cell>
          <cell r="W8">
            <v>493.8430858700001</v>
          </cell>
          <cell r="X8">
            <v>268.62928525000001</v>
          </cell>
          <cell r="Y8">
            <v>145.34956212</v>
          </cell>
          <cell r="Z8">
            <v>907.82193324000013</v>
          </cell>
        </row>
        <row r="9">
          <cell r="B9" t="str">
            <v xml:space="preserve">Agrario </v>
          </cell>
          <cell r="C9">
            <v>21.934655300000003</v>
          </cell>
          <cell r="D9">
            <v>7.2960895900000002</v>
          </cell>
          <cell r="E9">
            <v>1.55051966</v>
          </cell>
          <cell r="F9">
            <v>30.781264550000003</v>
          </cell>
          <cell r="G9">
            <v>97.52539345000001</v>
          </cell>
          <cell r="H9">
            <v>60.508569050000013</v>
          </cell>
          <cell r="I9">
            <v>30.017236430000008</v>
          </cell>
          <cell r="J9">
            <v>188.05119893000003</v>
          </cell>
          <cell r="K9">
            <v>19.798805720000011</v>
          </cell>
          <cell r="L9">
            <v>34.881032900000008</v>
          </cell>
          <cell r="M9">
            <v>32.024476019999994</v>
          </cell>
          <cell r="N9">
            <v>86.704314640000007</v>
          </cell>
          <cell r="O9">
            <v>1.6859543700000001</v>
          </cell>
          <cell r="P9">
            <v>3.3029241699999998</v>
          </cell>
          <cell r="Q9">
            <v>2.4937005299999999</v>
          </cell>
          <cell r="R9">
            <v>7.4825790699999999</v>
          </cell>
          <cell r="S9">
            <v>0.18139898999999998</v>
          </cell>
          <cell r="T9">
            <v>0.71443946999999997</v>
          </cell>
          <cell r="U9">
            <v>0.22765007999999998</v>
          </cell>
          <cell r="V9">
            <v>1.1234885399999999</v>
          </cell>
          <cell r="W9">
            <v>141.12620783</v>
          </cell>
          <cell r="X9">
            <v>106.70305518000002</v>
          </cell>
          <cell r="Y9">
            <v>66.313582719999999</v>
          </cell>
          <cell r="Z9">
            <v>314.14284572999998</v>
          </cell>
        </row>
        <row r="10">
          <cell r="B10" t="str">
            <v>Trabajadores del mar</v>
          </cell>
          <cell r="C10">
            <v>5.2125813799999996</v>
          </cell>
          <cell r="D10">
            <v>1.84250823</v>
          </cell>
          <cell r="E10">
            <v>5.2782000000000003E-2</v>
          </cell>
          <cell r="F10">
            <v>7.1078716099999992</v>
          </cell>
          <cell r="G10">
            <v>45.875123469999991</v>
          </cell>
          <cell r="H10">
            <v>21.891778719999994</v>
          </cell>
          <cell r="I10">
            <v>2.2505095499999999</v>
          </cell>
          <cell r="J10">
            <v>70.017411739999986</v>
          </cell>
          <cell r="K10">
            <v>8.7887594700000005</v>
          </cell>
          <cell r="L10">
            <v>11.768412110000002</v>
          </cell>
          <cell r="M10">
            <v>3.3490957400000001</v>
          </cell>
          <cell r="N10">
            <v>23.906267320000001</v>
          </cell>
          <cell r="O10">
            <v>0.64587008000000001</v>
          </cell>
          <cell r="P10">
            <v>0.76455097999999999</v>
          </cell>
          <cell r="Q10">
            <v>0.28445908000000003</v>
          </cell>
          <cell r="R10">
            <v>1.69488014</v>
          </cell>
          <cell r="S10">
            <v>0.11437414000000001</v>
          </cell>
          <cell r="T10">
            <v>0.25176014000000002</v>
          </cell>
          <cell r="U10">
            <v>4.3932430000000001E-2</v>
          </cell>
          <cell r="V10">
            <v>0.41006671000000006</v>
          </cell>
          <cell r="W10">
            <v>60.636708540000001</v>
          </cell>
          <cell r="X10">
            <v>36.519010180000002</v>
          </cell>
          <cell r="Y10">
            <v>5.9807788000000004</v>
          </cell>
          <cell r="Z10">
            <v>103.13649751999998</v>
          </cell>
        </row>
        <row r="11">
          <cell r="B11" t="str">
            <v>Minería del carbón</v>
          </cell>
          <cell r="C11">
            <v>3.3101390799999999</v>
          </cell>
          <cell r="D11">
            <v>1.96515376</v>
          </cell>
          <cell r="E11">
            <v>3.3306899999999999E-3</v>
          </cell>
          <cell r="F11">
            <v>5.27862353</v>
          </cell>
          <cell r="G11">
            <v>43.118485230000012</v>
          </cell>
          <cell r="H11">
            <v>22.203359460000001</v>
          </cell>
          <cell r="I11">
            <v>0.17828994000000001</v>
          </cell>
          <cell r="J11">
            <v>65.500134630000005</v>
          </cell>
          <cell r="K11">
            <v>6.2388595100000011</v>
          </cell>
          <cell r="L11">
            <v>9.0643156400000038</v>
          </cell>
          <cell r="M11">
            <v>0.78197069999999991</v>
          </cell>
          <cell r="N11">
            <v>16.085145850000004</v>
          </cell>
          <cell r="O11">
            <v>0.39560142000000004</v>
          </cell>
          <cell r="P11">
            <v>0.54448101000000004</v>
          </cell>
          <cell r="Q11">
            <v>6.9922129999999999E-2</v>
          </cell>
          <cell r="R11">
            <v>1.0100045600000001</v>
          </cell>
          <cell r="S11">
            <v>0.11116330000000001</v>
          </cell>
          <cell r="T11">
            <v>0.22433507</v>
          </cell>
          <cell r="U11">
            <v>6.9689799999999996E-3</v>
          </cell>
          <cell r="V11">
            <v>0.34246735</v>
          </cell>
          <cell r="W11">
            <v>53.174248540000015</v>
          </cell>
          <cell r="X11">
            <v>34.001644940000006</v>
          </cell>
          <cell r="Y11">
            <v>1.0404824399999997</v>
          </cell>
          <cell r="Z11">
            <v>88.216375920000019</v>
          </cell>
        </row>
        <row r="12">
          <cell r="B12" t="str">
            <v>Empleados de hogar</v>
          </cell>
          <cell r="C12">
            <v>3.79842419</v>
          </cell>
          <cell r="D12">
            <v>1.56072641</v>
          </cell>
          <cell r="E12">
            <v>0.83235690000000007</v>
          </cell>
          <cell r="F12">
            <v>6.1915074999999993</v>
          </cell>
          <cell r="G12">
            <v>30.60824646</v>
          </cell>
          <cell r="H12">
            <v>23.143798399999998</v>
          </cell>
          <cell r="I12">
            <v>21.011307780000003</v>
          </cell>
          <cell r="J12">
            <v>74.763352639999994</v>
          </cell>
          <cell r="K12">
            <v>1.2743595999999999</v>
          </cell>
          <cell r="L12">
            <v>1.22662246</v>
          </cell>
          <cell r="M12">
            <v>0.18263989000000003</v>
          </cell>
          <cell r="N12">
            <v>2.68362195</v>
          </cell>
          <cell r="O12">
            <v>0.18780441</v>
          </cell>
          <cell r="P12">
            <v>0.25150211</v>
          </cell>
          <cell r="Q12">
            <v>0.18796188</v>
          </cell>
          <cell r="R12">
            <v>0.62726840000000006</v>
          </cell>
          <cell r="S12">
            <v>5.6447730000000002E-2</v>
          </cell>
          <cell r="T12">
            <v>0.11839431</v>
          </cell>
          <cell r="U12">
            <v>3.0480520000000001E-2</v>
          </cell>
          <cell r="V12">
            <v>0.20532256000000002</v>
          </cell>
          <cell r="W12">
            <v>35.92528239</v>
          </cell>
          <cell r="X12">
            <v>26.30104369</v>
          </cell>
          <cell r="Y12">
            <v>22.244746970000005</v>
          </cell>
          <cell r="Z12">
            <v>84.471073050000001</v>
          </cell>
        </row>
        <row r="13">
          <cell r="B13" t="str">
            <v>Accidentes de trabajo</v>
          </cell>
          <cell r="C13">
            <v>57.976023539999993</v>
          </cell>
          <cell r="D13">
            <v>20.376518180000005</v>
          </cell>
          <cell r="E13">
            <v>0.19334613</v>
          </cell>
          <cell r="F13">
            <v>78.54588785</v>
          </cell>
          <cell r="G13">
            <v>16.712386089999999</v>
          </cell>
          <cell r="H13">
            <v>15.951013780000004</v>
          </cell>
          <cell r="I13">
            <v>1.7784886100000001</v>
          </cell>
          <cell r="J13">
            <v>34.441888480000003</v>
          </cell>
          <cell r="K13">
            <v>19.429830030000005</v>
          </cell>
          <cell r="L13">
            <v>18.449205589999998</v>
          </cell>
          <cell r="M13">
            <v>3.6933397100000001</v>
          </cell>
          <cell r="N13">
            <v>41.57237533</v>
          </cell>
          <cell r="O13">
            <v>3.3047803999999998</v>
          </cell>
          <cell r="P13">
            <v>1.29378215</v>
          </cell>
          <cell r="Q13">
            <v>0.20668194000000001</v>
          </cell>
          <cell r="R13">
            <v>4.8052444899999998</v>
          </cell>
          <cell r="S13">
            <v>0.49201876</v>
          </cell>
          <cell r="T13">
            <v>0.39633384999999999</v>
          </cell>
          <cell r="U13">
            <v>1.2589649999999999E-2</v>
          </cell>
          <cell r="V13">
            <v>0.90094225999999999</v>
          </cell>
          <cell r="W13">
            <v>97.915038819999992</v>
          </cell>
          <cell r="X13">
            <v>56.466853550000003</v>
          </cell>
          <cell r="Y13">
            <v>5.8844460400000003</v>
          </cell>
          <cell r="Z13">
            <v>160.26633841</v>
          </cell>
        </row>
        <row r="14">
          <cell r="B14" t="str">
            <v>Enfermedades profesionales</v>
          </cell>
          <cell r="C14">
            <v>10.755577389999999</v>
          </cell>
          <cell r="D14">
            <v>3.5858723299999999</v>
          </cell>
          <cell r="E14">
            <v>8.5962699999999996E-3</v>
          </cell>
          <cell r="F14">
            <v>14.35004599</v>
          </cell>
          <cell r="G14">
            <v>11.481745999999998</v>
          </cell>
          <cell r="H14">
            <v>6.5740671999999991</v>
          </cell>
          <cell r="I14">
            <v>0.17898502999999999</v>
          </cell>
          <cell r="J14">
            <v>18.234798229999996</v>
          </cell>
          <cell r="K14">
            <v>4.4045927499999999</v>
          </cell>
          <cell r="L14">
            <v>6.3109830800000006</v>
          </cell>
          <cell r="M14">
            <v>1.0810623100000001</v>
          </cell>
          <cell r="N14">
            <v>11.796638140000001</v>
          </cell>
          <cell r="O14">
            <v>0.17026107000000001</v>
          </cell>
          <cell r="P14">
            <v>0.3227776</v>
          </cell>
          <cell r="Q14">
            <v>7.0656979999999994E-2</v>
          </cell>
          <cell r="R14">
            <v>0.56369564999999999</v>
          </cell>
          <cell r="S14">
            <v>7.4361869999999997E-2</v>
          </cell>
          <cell r="T14">
            <v>0.11536262</v>
          </cell>
          <cell r="U14">
            <v>2.2427800000000002E-3</v>
          </cell>
          <cell r="V14">
            <v>0.19196727</v>
          </cell>
          <cell r="W14">
            <v>26.886539079999995</v>
          </cell>
          <cell r="X14">
            <v>16.909062829999996</v>
          </cell>
          <cell r="Y14">
            <v>1.3415433700000001</v>
          </cell>
          <cell r="Z14">
            <v>45.137145279999991</v>
          </cell>
        </row>
        <row r="15">
          <cell r="B15" t="str">
            <v>Sovi</v>
          </cell>
          <cell r="C15">
            <v>0.19217394000000002</v>
          </cell>
          <cell r="D15">
            <v>10.258715040000002</v>
          </cell>
          <cell r="E15">
            <v>0</v>
          </cell>
          <cell r="F15">
            <v>10.450888980000002</v>
          </cell>
          <cell r="G15">
            <v>2.3560147300000001</v>
          </cell>
          <cell r="H15">
            <v>119.24713989000001</v>
          </cell>
          <cell r="I15">
            <v>0</v>
          </cell>
          <cell r="J15">
            <v>121.60315462000001</v>
          </cell>
          <cell r="K15">
            <v>0.16128255</v>
          </cell>
          <cell r="L15">
            <v>11.667249580000002</v>
          </cell>
          <cell r="M15">
            <v>0</v>
          </cell>
          <cell r="N15">
            <v>11.828532130000001</v>
          </cell>
          <cell r="W15">
            <v>2.7094712200000002</v>
          </cell>
          <cell r="X15">
            <v>141.17310451000003</v>
          </cell>
          <cell r="Y15">
            <v>0</v>
          </cell>
          <cell r="Z15">
            <v>143.88257573000001</v>
          </cell>
        </row>
        <row r="17">
          <cell r="B17" t="str">
            <v>Total sistema</v>
          </cell>
          <cell r="C17">
            <v>552.75608103000002</v>
          </cell>
          <cell r="D17">
            <v>161.79760857000002</v>
          </cell>
          <cell r="E17">
            <v>7.1499765599999998</v>
          </cell>
          <cell r="F17">
            <v>721.70366616000001</v>
          </cell>
          <cell r="G17">
            <v>2560.5065723299999</v>
          </cell>
          <cell r="H17">
            <v>1194.3364105299997</v>
          </cell>
          <cell r="I17">
            <v>245.93262399000002</v>
          </cell>
          <cell r="J17">
            <v>4000.7756068499998</v>
          </cell>
          <cell r="K17">
            <v>495.92744046000013</v>
          </cell>
          <cell r="L17">
            <v>537.04663288999996</v>
          </cell>
          <cell r="M17">
            <v>153.26412957999997</v>
          </cell>
          <cell r="N17">
            <v>1186.2382029299999</v>
          </cell>
          <cell r="O17">
            <v>39.998345689999994</v>
          </cell>
          <cell r="P17">
            <v>31.640593209999999</v>
          </cell>
          <cell r="Q17">
            <v>12.435190899999998</v>
          </cell>
          <cell r="R17">
            <v>84.07412979999998</v>
          </cell>
          <cell r="S17">
            <v>4.9798577699999997</v>
          </cell>
          <cell r="T17">
            <v>9.2358891499999984</v>
          </cell>
          <cell r="U17">
            <v>1.9392271599999997</v>
          </cell>
          <cell r="V17">
            <v>16.154974080000002</v>
          </cell>
          <cell r="W17">
            <v>3654.1682972799999</v>
          </cell>
          <cell r="X17">
            <v>1934.0571343499996</v>
          </cell>
          <cell r="Y17">
            <v>420.72114818999995</v>
          </cell>
          <cell r="Z17">
            <v>6008.9465798199999</v>
          </cell>
        </row>
        <row r="18">
          <cell r="B18" t="str">
            <v xml:space="preserve">(*) Con motivo de la entrada en vigor de la Ley 18/2007, de 4 de julio, los trabajadores por cuenta propia del Régimen Especial Agrario quedan integrados en el Régimen Especial de Trabajadores Autónomos </v>
          </cell>
        </row>
      </sheetData>
      <sheetData sheetId="1">
        <row r="2">
          <cell r="B2" t="str">
            <v>I.8.2. Distribución porcentual del importe mensual de las pensiones en vigor por clases, conceptos y regímenes</v>
          </cell>
        </row>
        <row r="3">
          <cell r="B3" t="str">
            <v>Datos a 1 de mayo de 2008</v>
          </cell>
        </row>
        <row r="4">
          <cell r="B4" t="str">
            <v>regímenes</v>
          </cell>
          <cell r="C4" t="str">
            <v>Incapacidad permenante</v>
          </cell>
          <cell r="G4" t="str">
            <v>Jubilación</v>
          </cell>
          <cell r="K4" t="str">
            <v>Viudedad</v>
          </cell>
          <cell r="O4" t="str">
            <v>Orfandad</v>
          </cell>
          <cell r="S4" t="str">
            <v>Favor de familiares</v>
          </cell>
          <cell r="W4" t="str">
            <v>Total pensiones</v>
          </cell>
        </row>
        <row r="5">
          <cell r="C5" t="str">
            <v>P. Inicial</v>
          </cell>
          <cell r="D5" t="str">
            <v>Reval.</v>
          </cell>
          <cell r="E5" t="str">
            <v>Mínimo</v>
          </cell>
          <cell r="F5" t="str">
            <v>Total</v>
          </cell>
          <cell r="G5" t="str">
            <v>P. Inicial</v>
          </cell>
          <cell r="H5" t="str">
            <v>Reval.</v>
          </cell>
          <cell r="I5" t="str">
            <v>Mínimo</v>
          </cell>
          <cell r="J5" t="str">
            <v>Total</v>
          </cell>
          <cell r="K5" t="str">
            <v>P. Inicial</v>
          </cell>
          <cell r="L5" t="str">
            <v>Reval.</v>
          </cell>
          <cell r="M5" t="str">
            <v>Mínimo</v>
          </cell>
          <cell r="N5" t="str">
            <v>Total</v>
          </cell>
          <cell r="O5" t="str">
            <v>P. Inicial</v>
          </cell>
          <cell r="P5" t="str">
            <v>Reval.</v>
          </cell>
          <cell r="Q5" t="str">
            <v>Mínimo</v>
          </cell>
          <cell r="R5" t="str">
            <v>Total</v>
          </cell>
          <cell r="S5" t="str">
            <v>P. Inicial</v>
          </cell>
          <cell r="T5" t="str">
            <v>Reval.</v>
          </cell>
          <cell r="U5" t="str">
            <v>Mínimo</v>
          </cell>
          <cell r="V5" t="str">
            <v>Total</v>
          </cell>
          <cell r="W5" t="str">
            <v>P. Inicial</v>
          </cell>
          <cell r="X5" t="str">
            <v>Reval.</v>
          </cell>
          <cell r="Y5" t="str">
            <v>Mínimo</v>
          </cell>
          <cell r="Z5" t="str">
            <v>Total</v>
          </cell>
        </row>
        <row r="7">
          <cell r="B7" t="str">
            <v>General</v>
          </cell>
          <cell r="C7">
            <v>78.797977831964687</v>
          </cell>
          <cell r="D7">
            <v>20.624005751508442</v>
          </cell>
          <cell r="E7">
            <v>0.57801641652686997</v>
          </cell>
          <cell r="F7">
            <v>99.999999999999986</v>
          </cell>
          <cell r="G7">
            <v>69.684882486403509</v>
          </cell>
          <cell r="H7">
            <v>26.822325501293228</v>
          </cell>
          <cell r="I7">
            <v>3.4927920123032754</v>
          </cell>
          <cell r="J7">
            <v>100.00000000000001</v>
          </cell>
          <cell r="K7">
            <v>45.923463252966904</v>
          </cell>
          <cell r="L7">
            <v>45.887765980879387</v>
          </cell>
          <cell r="M7">
            <v>8.1887707661537146</v>
          </cell>
          <cell r="N7">
            <v>100</v>
          </cell>
          <cell r="O7">
            <v>53.074931853968017</v>
          </cell>
          <cell r="P7">
            <v>37.21923774668744</v>
          </cell>
          <cell r="Q7">
            <v>9.7058303993445509</v>
          </cell>
          <cell r="R7">
            <v>100.00000000000001</v>
          </cell>
          <cell r="S7">
            <v>34.449535364789526</v>
          </cell>
          <cell r="T7">
            <v>56.039250135300449</v>
          </cell>
          <cell r="U7">
            <v>9.5112144999100305</v>
          </cell>
          <cell r="V7">
            <v>100</v>
          </cell>
          <cell r="W7">
            <v>65.882656893075449</v>
          </cell>
          <cell r="X7">
            <v>29.970987470986781</v>
          </cell>
          <cell r="Y7">
            <v>4.1463556359377911</v>
          </cell>
          <cell r="Z7">
            <v>100.00000000000003</v>
          </cell>
        </row>
        <row r="8">
          <cell r="B8" t="str">
            <v>Trabajadores autónomos(*)</v>
          </cell>
          <cell r="C8">
            <v>80.516088460744825</v>
          </cell>
          <cell r="D8">
            <v>17.184648221011077</v>
          </cell>
          <cell r="E8">
            <v>2.2992633182440962</v>
          </cell>
          <cell r="F8">
            <v>100</v>
          </cell>
          <cell r="G8">
            <v>57.660547235683751</v>
          </cell>
          <cell r="H8">
            <v>27.660501629826236</v>
          </cell>
          <cell r="I8">
            <v>14.678951134490001</v>
          </cell>
          <cell r="J8">
            <v>100</v>
          </cell>
          <cell r="K8">
            <v>35.439713049320716</v>
          </cell>
          <cell r="L8">
            <v>39.796835415588291</v>
          </cell>
          <cell r="M8">
            <v>24.763451535090987</v>
          </cell>
          <cell r="N8">
            <v>100</v>
          </cell>
          <cell r="O8">
            <v>36.222834990138502</v>
          </cell>
          <cell r="P8">
            <v>36.470468589548233</v>
          </cell>
          <cell r="Q8">
            <v>27.306696420313266</v>
          </cell>
          <cell r="R8">
            <v>100</v>
          </cell>
          <cell r="S8">
            <v>17.603218073923077</v>
          </cell>
          <cell r="T8">
            <v>60.591167556206052</v>
          </cell>
          <cell r="U8">
            <v>21.80561436987087</v>
          </cell>
          <cell r="V8">
            <v>100</v>
          </cell>
          <cell r="W8">
            <v>54.398673108445728</v>
          </cell>
          <cell r="X8">
            <v>29.590526006710029</v>
          </cell>
          <cell r="Y8">
            <v>16.010800884844237</v>
          </cell>
          <cell r="Z8">
            <v>100</v>
          </cell>
        </row>
        <row r="9">
          <cell r="B9" t="str">
            <v xml:space="preserve">Agrario </v>
          </cell>
          <cell r="C9">
            <v>71.259760184218948</v>
          </cell>
          <cell r="D9">
            <v>23.703020966368971</v>
          </cell>
          <cell r="E9">
            <v>5.037218849412084</v>
          </cell>
          <cell r="F9">
            <v>100</v>
          </cell>
          <cell r="G9">
            <v>51.861085706931739</v>
          </cell>
          <cell r="H9">
            <v>32.176646250749862</v>
          </cell>
          <cell r="I9">
            <v>15.962268042318406</v>
          </cell>
          <cell r="J9">
            <v>100</v>
          </cell>
          <cell r="K9">
            <v>22.834856376185538</v>
          </cell>
          <cell r="L9">
            <v>40.22986981077878</v>
          </cell>
          <cell r="M9">
            <v>36.935273813035693</v>
          </cell>
          <cell r="N9">
            <v>100.00000000000001</v>
          </cell>
          <cell r="O9">
            <v>22.531728087705996</v>
          </cell>
          <cell r="P9">
            <v>44.141520445035539</v>
          </cell>
          <cell r="Q9">
            <v>33.326751467258468</v>
          </cell>
          <cell r="R9">
            <v>100</v>
          </cell>
          <cell r="S9">
            <v>16.146047204006194</v>
          </cell>
          <cell r="T9">
            <v>63.591166670912372</v>
          </cell>
          <cell r="U9">
            <v>20.262786125081437</v>
          </cell>
          <cell r="V9">
            <v>100</v>
          </cell>
          <cell r="W9">
            <v>44.924215129602345</v>
          </cell>
          <cell r="X9">
            <v>33.966412614632439</v>
          </cell>
          <cell r="Y9">
            <v>21.109372255765233</v>
          </cell>
          <cell r="Z9">
            <v>100.00000000000003</v>
          </cell>
        </row>
        <row r="10">
          <cell r="B10" t="str">
            <v>Trabajadores del mar</v>
          </cell>
        </row>
        <row r="11">
          <cell r="B11" t="str">
            <v>Minería del carbón</v>
          </cell>
          <cell r="C11">
            <v>73.335333922836568</v>
          </cell>
          <cell r="D11">
            <v>25.922080913895407</v>
          </cell>
          <cell r="E11">
            <v>0.74258516326802371</v>
          </cell>
          <cell r="F11">
            <v>100</v>
          </cell>
          <cell r="G11">
            <v>65.519593383929902</v>
          </cell>
          <cell r="H11">
            <v>31.266192474083585</v>
          </cell>
          <cell r="I11">
            <v>3.2142141419865062</v>
          </cell>
          <cell r="J11">
            <v>99.999999999999986</v>
          </cell>
          <cell r="K11">
            <v>36.763411670910735</v>
          </cell>
          <cell r="L11">
            <v>49.227309108831641</v>
          </cell>
          <cell r="M11">
            <v>14.009279220257627</v>
          </cell>
          <cell r="N11">
            <v>100</v>
          </cell>
          <cell r="O11">
            <v>38.107124200534912</v>
          </cell>
          <cell r="P11">
            <v>45.109442370361357</v>
          </cell>
          <cell r="Q11">
            <v>16.783433429103727</v>
          </cell>
          <cell r="R11">
            <v>100</v>
          </cell>
          <cell r="S11">
            <v>27.891593540963125</v>
          </cell>
          <cell r="T11">
            <v>61.394922791952553</v>
          </cell>
          <cell r="U11">
            <v>10.713483667084313</v>
          </cell>
          <cell r="V11">
            <v>100</v>
          </cell>
          <cell r="W11">
            <v>58.792677663153604</v>
          </cell>
          <cell r="X11">
            <v>35.408425783431632</v>
          </cell>
          <cell r="Y11">
            <v>5.7988965534147816</v>
          </cell>
          <cell r="Z11">
            <v>100.00000000000001</v>
          </cell>
        </row>
        <row r="12">
          <cell r="B12" t="str">
            <v>Empleados de hogar</v>
          </cell>
          <cell r="C12">
            <v>62.708375795081565</v>
          </cell>
          <cell r="D12">
            <v>37.228526505658948</v>
          </cell>
          <cell r="E12">
            <v>6.3097699259488577E-2</v>
          </cell>
          <cell r="F12">
            <v>100</v>
          </cell>
          <cell r="G12">
            <v>65.829613135254732</v>
          </cell>
          <cell r="H12">
            <v>33.898189042546704</v>
          </cell>
          <cell r="I12">
            <v>0.27219782219858318</v>
          </cell>
          <cell r="J12">
            <v>100.00000000000001</v>
          </cell>
          <cell r="K12">
            <v>38.786465277838929</v>
          </cell>
          <cell r="L12">
            <v>56.352088594832374</v>
          </cell>
          <cell r="M12">
            <v>4.8614461273287102</v>
          </cell>
          <cell r="N12">
            <v>100.00000000000001</v>
          </cell>
          <cell r="O12">
            <v>39.168280586772802</v>
          </cell>
          <cell r="P12">
            <v>53.90876750101009</v>
          </cell>
          <cell r="Q12">
            <v>6.9229519122171084</v>
          </cell>
          <cell r="R12">
            <v>100</v>
          </cell>
          <cell r="S12">
            <v>32.459532273660543</v>
          </cell>
          <cell r="T12">
            <v>65.505535053195572</v>
          </cell>
          <cell r="U12">
            <v>2.0349326731438779</v>
          </cell>
          <cell r="V12">
            <v>100</v>
          </cell>
          <cell r="W12">
            <v>60.277072125726022</v>
          </cell>
          <cell r="X12">
            <v>38.54346155733576</v>
          </cell>
          <cell r="Y12">
            <v>1.1794663169382207</v>
          </cell>
          <cell r="Z12">
            <v>100</v>
          </cell>
        </row>
        <row r="13">
          <cell r="B13" t="str">
            <v>Accidentes de trabajo</v>
          </cell>
          <cell r="C13">
            <v>61.348939494945306</v>
          </cell>
          <cell r="D13">
            <v>25.207534837032828</v>
          </cell>
          <cell r="E13">
            <v>13.443525668021886</v>
          </cell>
          <cell r="F13">
            <v>100.00000000000003</v>
          </cell>
          <cell r="G13">
            <v>40.940173733760481</v>
          </cell>
          <cell r="H13">
            <v>30.956073507620587</v>
          </cell>
          <cell r="I13">
            <v>28.103752758618938</v>
          </cell>
          <cell r="J13">
            <v>100.00000000000001</v>
          </cell>
          <cell r="K13">
            <v>47.48655450519027</v>
          </cell>
          <cell r="L13">
            <v>45.707721983716816</v>
          </cell>
          <cell r="M13">
            <v>6.8057235110929097</v>
          </cell>
          <cell r="N13">
            <v>100</v>
          </cell>
          <cell r="O13">
            <v>29.940040021145649</v>
          </cell>
          <cell r="P13">
            <v>40.094815871483398</v>
          </cell>
          <cell r="Q13">
            <v>29.965144107370943</v>
          </cell>
          <cell r="R13">
            <v>100</v>
          </cell>
          <cell r="S13">
            <v>27.492220046350482</v>
          </cell>
          <cell r="T13">
            <v>57.66259197235803</v>
          </cell>
          <cell r="U13">
            <v>14.845187981291486</v>
          </cell>
          <cell r="V13">
            <v>100</v>
          </cell>
          <cell r="W13">
            <v>42.52968630898669</v>
          </cell>
          <cell r="X13">
            <v>31.136154354795426</v>
          </cell>
          <cell r="Y13">
            <v>26.334159336217887</v>
          </cell>
          <cell r="Z13">
            <v>100</v>
          </cell>
        </row>
        <row r="14">
          <cell r="B14" t="str">
            <v>Enfermedades profesionales</v>
          </cell>
          <cell r="C14">
            <v>73.811659816892629</v>
          </cell>
          <cell r="D14">
            <v>25.942183273697637</v>
          </cell>
          <cell r="E14">
            <v>0.24615690940973942</v>
          </cell>
          <cell r="F14">
            <v>100</v>
          </cell>
          <cell r="G14">
            <v>48.523431285438036</v>
          </cell>
          <cell r="H14">
            <v>46.312831508244876</v>
          </cell>
          <cell r="I14">
            <v>5.1637372063170908</v>
          </cell>
          <cell r="J14">
            <v>100.00000000000001</v>
          </cell>
          <cell r="K14">
            <v>46.737358343772094</v>
          </cell>
          <cell r="L14">
            <v>44.378521659036508</v>
          </cell>
          <cell r="M14">
            <v>8.884119997191414</v>
          </cell>
          <cell r="N14">
            <v>100.00000000000003</v>
          </cell>
          <cell r="O14">
            <v>68.774448560888928</v>
          </cell>
          <cell r="P14">
            <v>26.924377161088007</v>
          </cell>
          <cell r="Q14">
            <v>4.3011742780230522</v>
          </cell>
          <cell r="R14">
            <v>99.999999999999986</v>
          </cell>
          <cell r="S14">
            <v>54.611575219037896</v>
          </cell>
          <cell r="T14">
            <v>43.991037783042827</v>
          </cell>
          <cell r="U14">
            <v>1.3973869979192672</v>
          </cell>
          <cell r="V14">
            <v>99.999999999999986</v>
          </cell>
          <cell r="W14">
            <v>61.095199273542818</v>
          </cell>
          <cell r="X14">
            <v>35.23313386342187</v>
          </cell>
          <cell r="Y14">
            <v>3.6716668630353095</v>
          </cell>
          <cell r="Z14">
            <v>100</v>
          </cell>
        </row>
        <row r="15">
          <cell r="B15" t="str">
            <v>Sovi</v>
          </cell>
          <cell r="C15">
            <v>74.9515186048543</v>
          </cell>
          <cell r="D15">
            <v>24.988577266573621</v>
          </cell>
          <cell r="E15">
            <v>5.9904128572064591E-2</v>
          </cell>
          <cell r="F15">
            <v>100</v>
          </cell>
          <cell r="G15">
            <v>62.966125839057341</v>
          </cell>
          <cell r="H15">
            <v>36.052316658948854</v>
          </cell>
          <cell r="I15">
            <v>0.98155750199381298</v>
          </cell>
          <cell r="J15">
            <v>100.00000000000001</v>
          </cell>
          <cell r="K15">
            <v>37.337694839217981</v>
          </cell>
          <cell r="L15">
            <v>53.498149261701442</v>
          </cell>
          <cell r="M15">
            <v>9.1641558990805834</v>
          </cell>
          <cell r="N15">
            <v>100</v>
          </cell>
          <cell r="O15">
            <v>30.204432125740201</v>
          </cell>
          <cell r="P15">
            <v>57.260970525495452</v>
          </cell>
          <cell r="Q15">
            <v>12.534597348764354</v>
          </cell>
          <cell r="R15">
            <v>100</v>
          </cell>
          <cell r="S15">
            <v>38.736744029333749</v>
          </cell>
          <cell r="T15">
            <v>60.094942226349318</v>
          </cell>
          <cell r="U15">
            <v>1.1683137443169351</v>
          </cell>
          <cell r="V15">
            <v>100</v>
          </cell>
          <cell r="W15">
            <v>59.566325945547256</v>
          </cell>
          <cell r="X15">
            <v>37.461524704559245</v>
          </cell>
          <cell r="Y15">
            <v>2.9721493498934901</v>
          </cell>
          <cell r="Z15">
            <v>99.999999999999986</v>
          </cell>
        </row>
        <row r="17">
          <cell r="B17" t="str">
            <v>Total sistema</v>
          </cell>
          <cell r="C17">
            <v>76.590449369763249</v>
          </cell>
          <cell r="D17">
            <v>22.418842546676199</v>
          </cell>
          <cell r="E17">
            <v>0.99070808356055473</v>
          </cell>
          <cell r="F17">
            <v>100</v>
          </cell>
          <cell r="G17">
            <v>64.000254549292464</v>
          </cell>
          <cell r="H17">
            <v>29.852621788762537</v>
          </cell>
          <cell r="I17">
            <v>6.1471236619450007</v>
          </cell>
          <cell r="J17">
            <v>100</v>
          </cell>
          <cell r="K17">
            <v>41.806733186898121</v>
          </cell>
          <cell r="L17">
            <v>45.273085250795212</v>
          </cell>
          <cell r="M17">
            <v>12.920181562306682</v>
          </cell>
          <cell r="N17">
            <v>100.00000000000001</v>
          </cell>
          <cell r="O17">
            <v>47.575093295821425</v>
          </cell>
          <cell r="P17">
            <v>37.634160811736415</v>
          </cell>
          <cell r="Q17">
            <v>14.790745892442173</v>
          </cell>
          <cell r="R17">
            <v>100.00000000000001</v>
          </cell>
          <cell r="S17">
            <v>30.825538594736013</v>
          </cell>
          <cell r="T17">
            <v>57.17056000377066</v>
          </cell>
          <cell r="U17">
            <v>12.003901401493302</v>
          </cell>
          <cell r="V17">
            <v>99.999999999999972</v>
          </cell>
          <cell r="W17">
            <v>60.812128194846785</v>
          </cell>
          <cell r="X17">
            <v>32.186292699708687</v>
          </cell>
          <cell r="Y17">
            <v>7.0015791054445158</v>
          </cell>
          <cell r="Z17">
            <v>99.999999999999986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ance"/>
      <sheetName val="Gráficos"/>
      <sheetName val="Ranking"/>
    </sheetNames>
    <sheetDataSet>
      <sheetData sheetId="0">
        <row r="52">
          <cell r="P52">
            <v>1</v>
          </cell>
        </row>
      </sheetData>
      <sheetData sheetId="1">
        <row r="3">
          <cell r="A3">
            <v>1</v>
          </cell>
        </row>
        <row r="75">
          <cell r="B75" t="str">
            <v>PAÍS VASCO</v>
          </cell>
          <cell r="C75">
            <v>659.17534185000079</v>
          </cell>
          <cell r="D75">
            <v>692.27284647999954</v>
          </cell>
          <cell r="E75">
            <v>3.5755029977999073E-3</v>
          </cell>
          <cell r="F75">
            <v>553.12699999999995</v>
          </cell>
          <cell r="G75">
            <v>560.13300000000004</v>
          </cell>
          <cell r="H75">
            <v>7.2548846208251455E-4</v>
          </cell>
          <cell r="I75">
            <v>1191.7251225306318</v>
          </cell>
          <cell r="J75">
            <v>1235.9079834253641</v>
          </cell>
          <cell r="K75">
            <v>2.7191578091304309E-3</v>
          </cell>
          <cell r="M75">
            <v>15</v>
          </cell>
          <cell r="N75">
            <v>14</v>
          </cell>
          <cell r="O75">
            <v>15</v>
          </cell>
        </row>
        <row r="76">
          <cell r="B76" t="str">
            <v>CATALUÑA</v>
          </cell>
          <cell r="C76">
            <v>1713.1268787099998</v>
          </cell>
          <cell r="D76">
            <v>1791.2920384899999</v>
          </cell>
          <cell r="E76">
            <v>8.4441339684438125E-3</v>
          </cell>
          <cell r="F76">
            <v>1722.059</v>
          </cell>
          <cell r="G76">
            <v>1738.4670000000001</v>
          </cell>
          <cell r="H76">
            <v>1.6990885934698792E-3</v>
          </cell>
          <cell r="I76">
            <v>994.81311541009904</v>
          </cell>
          <cell r="J76">
            <v>1030.3859886267614</v>
          </cell>
          <cell r="K76">
            <v>6.2282962009182451E-3</v>
          </cell>
          <cell r="M76">
            <v>19</v>
          </cell>
          <cell r="N76">
            <v>17</v>
          </cell>
          <cell r="O76">
            <v>19</v>
          </cell>
        </row>
        <row r="77">
          <cell r="B77" t="str">
            <v>GALICIA</v>
          </cell>
          <cell r="C77">
            <v>619.60137154000051</v>
          </cell>
          <cell r="D77">
            <v>646.78519283000014</v>
          </cell>
          <cell r="E77">
            <v>2.9366514364335141E-3</v>
          </cell>
          <cell r="F77">
            <v>763.19799999999998</v>
          </cell>
          <cell r="G77">
            <v>766.30899999999997</v>
          </cell>
          <cell r="H77">
            <v>3.2215167078770307E-4</v>
          </cell>
          <cell r="I77">
            <v>811.84878830919445</v>
          </cell>
          <cell r="J77">
            <v>844.02661697826875</v>
          </cell>
          <cell r="K77">
            <v>2.1365747169739646E-3</v>
          </cell>
          <cell r="M77">
            <v>14</v>
          </cell>
          <cell r="N77">
            <v>11</v>
          </cell>
          <cell r="O77">
            <v>14</v>
          </cell>
        </row>
        <row r="78">
          <cell r="B78" t="str">
            <v>ANDALUCÍA</v>
          </cell>
          <cell r="C78">
            <v>1333.6727502099984</v>
          </cell>
          <cell r="D78">
            <v>1402.5007565000014</v>
          </cell>
          <cell r="E78">
            <v>7.4354470396974237E-3</v>
          </cell>
          <cell r="F78">
            <v>1552.9590000000001</v>
          </cell>
          <cell r="G78">
            <v>1574.6030000000001</v>
          </cell>
          <cell r="H78">
            <v>2.2412892197136518E-3</v>
          </cell>
          <cell r="I78">
            <v>858.79456586426193</v>
          </cell>
          <cell r="J78">
            <v>890.70118404448704</v>
          </cell>
          <cell r="K78">
            <v>5.7005461533764755E-3</v>
          </cell>
          <cell r="M78">
            <v>18</v>
          </cell>
          <cell r="N78">
            <v>19</v>
          </cell>
          <cell r="O78">
            <v>18</v>
          </cell>
        </row>
        <row r="79">
          <cell r="B79" t="str">
            <v>ASTURIAS</v>
          </cell>
          <cell r="C79">
            <v>341.35166653999983</v>
          </cell>
          <cell r="D79">
            <v>354.25112758999995</v>
          </cell>
          <cell r="E79">
            <v>1.3935208158404367E-3</v>
          </cell>
          <cell r="F79">
            <v>301.94</v>
          </cell>
          <cell r="G79">
            <v>302.24299999999999</v>
          </cell>
          <cell r="H79">
            <v>3.1376392236794171E-5</v>
          </cell>
          <cell r="I79">
            <v>1130.5281398291047</v>
          </cell>
          <cell r="J79">
            <v>1172.0738862107639</v>
          </cell>
          <cell r="K79">
            <v>9.5531028911684354E-4</v>
          </cell>
          <cell r="M79">
            <v>9</v>
          </cell>
          <cell r="N79">
            <v>3</v>
          </cell>
          <cell r="O79">
            <v>9</v>
          </cell>
        </row>
        <row r="80">
          <cell r="B80" t="str">
            <v>CANTABRIA</v>
          </cell>
          <cell r="C80">
            <v>141.46988003000007</v>
          </cell>
          <cell r="D80">
            <v>148.37875238000004</v>
          </cell>
          <cell r="E80">
            <v>7.4636121589818547E-4</v>
          </cell>
          <cell r="F80">
            <v>140.142</v>
          </cell>
          <cell r="G80">
            <v>141.566</v>
          </cell>
          <cell r="H80">
            <v>1.4745868826798375E-4</v>
          </cell>
          <cell r="I80">
            <v>1009.4752467497257</v>
          </cell>
          <cell r="J80">
            <v>1048.1242132998041</v>
          </cell>
          <cell r="K80">
            <v>5.6281591096896957E-4</v>
          </cell>
          <cell r="M80">
            <v>4</v>
          </cell>
          <cell r="N80">
            <v>5</v>
          </cell>
          <cell r="O80">
            <v>4</v>
          </cell>
        </row>
        <row r="81">
          <cell r="B81" t="str">
            <v>RIOJA (LA)</v>
          </cell>
          <cell r="C81">
            <v>64.653247779999987</v>
          </cell>
          <cell r="D81">
            <v>68.05951881999998</v>
          </cell>
          <cell r="E81">
            <v>3.6797735814198175E-4</v>
          </cell>
          <cell r="F81">
            <v>69.119</v>
          </cell>
          <cell r="G81">
            <v>70.001999999999995</v>
          </cell>
          <cell r="H81">
            <v>9.1436813020104606E-5</v>
          </cell>
          <cell r="I81">
            <v>935.39038151593616</v>
          </cell>
          <cell r="J81">
            <v>972.25106168395155</v>
          </cell>
          <cell r="K81">
            <v>2.837873718078127E-4</v>
          </cell>
          <cell r="M81">
            <v>3</v>
          </cell>
          <cell r="N81">
            <v>4</v>
          </cell>
          <cell r="O81">
            <v>3</v>
          </cell>
        </row>
        <row r="82">
          <cell r="B82" t="str">
            <v>MURCIA</v>
          </cell>
          <cell r="C82">
            <v>207.28461228999993</v>
          </cell>
          <cell r="D82">
            <v>218.02140475999994</v>
          </cell>
          <cell r="E82">
            <v>1.1598890639158707E-3</v>
          </cell>
          <cell r="F82">
            <v>246.05699999999999</v>
          </cell>
          <cell r="G82">
            <v>248.83600000000001</v>
          </cell>
          <cell r="H82">
            <v>2.8777225751174814E-4</v>
          </cell>
          <cell r="I82">
            <v>842.42517908452078</v>
          </cell>
          <cell r="J82">
            <v>876.16504348245417</v>
          </cell>
          <cell r="K82">
            <v>8.9019542802865287E-4</v>
          </cell>
          <cell r="M82">
            <v>8</v>
          </cell>
          <cell r="N82">
            <v>10</v>
          </cell>
          <cell r="O82">
            <v>8</v>
          </cell>
        </row>
        <row r="83">
          <cell r="B83" t="str">
            <v>C. VALENCIANA</v>
          </cell>
          <cell r="C83">
            <v>868.00701503999971</v>
          </cell>
          <cell r="D83">
            <v>911.83680596000045</v>
          </cell>
          <cell r="E83">
            <v>4.734905261871738E-3</v>
          </cell>
          <cell r="F83">
            <v>983.42700000000002</v>
          </cell>
          <cell r="G83">
            <v>995.97500000000002</v>
          </cell>
          <cell r="H83">
            <v>1.2993761379119866E-3</v>
          </cell>
          <cell r="I83">
            <v>882.63492362930822</v>
          </cell>
          <cell r="J83">
            <v>915.52178112904494</v>
          </cell>
          <cell r="K83">
            <v>3.606958288931884E-3</v>
          </cell>
          <cell r="M83">
            <v>16</v>
          </cell>
          <cell r="N83">
            <v>16</v>
          </cell>
          <cell r="O83">
            <v>16</v>
          </cell>
        </row>
        <row r="84">
          <cell r="B84" t="str">
            <v>ARAGÓN</v>
          </cell>
          <cell r="C84">
            <v>305.64620670999994</v>
          </cell>
          <cell r="D84">
            <v>319.28298206999983</v>
          </cell>
          <cell r="E84">
            <v>1.4731724256882536E-3</v>
          </cell>
          <cell r="F84">
            <v>302.52699999999999</v>
          </cell>
          <cell r="G84">
            <v>304.77999999999997</v>
          </cell>
          <cell r="H84">
            <v>2.3330366900826529E-4</v>
          </cell>
          <cell r="I84">
            <v>1010.3105068638499</v>
          </cell>
          <cell r="J84">
            <v>1047.5850845527918</v>
          </cell>
          <cell r="K84">
            <v>1.0782176807348325E-3</v>
          </cell>
          <cell r="M84">
            <v>10</v>
          </cell>
          <cell r="N84">
            <v>7</v>
          </cell>
          <cell r="O84">
            <v>10</v>
          </cell>
        </row>
        <row r="85">
          <cell r="B85" t="str">
            <v>CASTILLA - LA MANCHA</v>
          </cell>
          <cell r="C85">
            <v>328.17221261999998</v>
          </cell>
          <cell r="D85">
            <v>344.14711903000006</v>
          </cell>
          <cell r="E85">
            <v>1.7257592799536181E-3</v>
          </cell>
          <cell r="F85">
            <v>371.35899999999998</v>
          </cell>
          <cell r="G85">
            <v>374.98700000000002</v>
          </cell>
          <cell r="H85">
            <v>3.7568828724455448E-4</v>
          </cell>
          <cell r="I85">
            <v>883.70609738824157</v>
          </cell>
          <cell r="J85">
            <v>917.75746633883318</v>
          </cell>
          <cell r="K85">
            <v>1.3000474654944593E-3</v>
          </cell>
          <cell r="M85">
            <v>11</v>
          </cell>
          <cell r="N85">
            <v>13</v>
          </cell>
          <cell r="O85">
            <v>11</v>
          </cell>
        </row>
        <row r="86">
          <cell r="B86" t="str">
            <v>CANARIAS</v>
          </cell>
          <cell r="C86">
            <v>280.4332487599998</v>
          </cell>
          <cell r="D86">
            <v>298.93725841999992</v>
          </cell>
          <cell r="E86">
            <v>1.9989767431192406E-3</v>
          </cell>
          <cell r="F86">
            <v>318.78899999999999</v>
          </cell>
          <cell r="G86">
            <v>327.90699999999998</v>
          </cell>
          <cell r="H86">
            <v>9.4419123569345199E-4</v>
          </cell>
          <cell r="I86">
            <v>879.68295254855036</v>
          </cell>
          <cell r="J86">
            <v>911.65256740478219</v>
          </cell>
          <cell r="K86">
            <v>1.6291897664038244E-3</v>
          </cell>
          <cell r="M86">
            <v>12</v>
          </cell>
          <cell r="N86">
            <v>15</v>
          </cell>
          <cell r="O86">
            <v>12</v>
          </cell>
        </row>
        <row r="87">
          <cell r="B87" t="str">
            <v>NAVARRA</v>
          </cell>
          <cell r="C87">
            <v>149.38864190999996</v>
          </cell>
          <cell r="D87">
            <v>156.74695079999995</v>
          </cell>
          <cell r="E87">
            <v>7.9491356792760106E-4</v>
          </cell>
          <cell r="F87">
            <v>135.49299999999999</v>
          </cell>
          <cell r="G87">
            <v>137.215</v>
          </cell>
          <cell r="H87">
            <v>1.783173182566509E-4</v>
          </cell>
          <cell r="I87">
            <v>1102.5561609086812</v>
          </cell>
          <cell r="J87">
            <v>1142.3455948693652</v>
          </cell>
          <cell r="K87">
            <v>6.0101675709830972E-4</v>
          </cell>
          <cell r="M87">
            <v>5</v>
          </cell>
          <cell r="N87">
            <v>6</v>
          </cell>
          <cell r="O87">
            <v>5</v>
          </cell>
        </row>
        <row r="88">
          <cell r="B88" t="str">
            <v>EXTREMADURA</v>
          </cell>
          <cell r="C88">
            <v>180.45130676999997</v>
          </cell>
          <cell r="D88">
            <v>189.52589720999987</v>
          </cell>
          <cell r="E88">
            <v>9.8032240450591493E-4</v>
          </cell>
          <cell r="F88">
            <v>226.489</v>
          </cell>
          <cell r="G88">
            <v>228.89</v>
          </cell>
          <cell r="H88">
            <v>2.48629431552968E-4</v>
          </cell>
          <cell r="I88">
            <v>796.73320457064131</v>
          </cell>
          <cell r="J88">
            <v>828.02174498667432</v>
          </cell>
          <cell r="K88">
            <v>7.4587786283524947E-4</v>
          </cell>
          <cell r="M88">
            <v>6</v>
          </cell>
          <cell r="N88">
            <v>8</v>
          </cell>
          <cell r="O88">
            <v>6</v>
          </cell>
        </row>
        <row r="89">
          <cell r="B89" t="str">
            <v>ILLES BALEARS</v>
          </cell>
          <cell r="C89">
            <v>168.17285493999998</v>
          </cell>
          <cell r="D89">
            <v>177.4475644499999</v>
          </cell>
          <cell r="E89">
            <v>1.0019411441269518E-3</v>
          </cell>
          <cell r="F89">
            <v>189.55500000000001</v>
          </cell>
          <cell r="G89">
            <v>192.93700000000001</v>
          </cell>
          <cell r="H89">
            <v>3.5021438463646157E-4</v>
          </cell>
          <cell r="I89">
            <v>887.1982007332964</v>
          </cell>
          <cell r="J89">
            <v>919.71765109854459</v>
          </cell>
          <cell r="K89">
            <v>7.8243756424434805E-4</v>
          </cell>
          <cell r="M89">
            <v>7</v>
          </cell>
          <cell r="N89">
            <v>12</v>
          </cell>
          <cell r="O89">
            <v>7</v>
          </cell>
        </row>
        <row r="90">
          <cell r="B90" t="str">
            <v>MADRID</v>
          </cell>
          <cell r="C90">
            <v>1301.9799653499999</v>
          </cell>
          <cell r="D90">
            <v>1370.0547302899995</v>
          </cell>
          <cell r="E90">
            <v>7.3540748415480061E-3</v>
          </cell>
          <cell r="F90">
            <v>1151.8779999999999</v>
          </cell>
          <cell r="G90">
            <v>1172.1300000000001</v>
          </cell>
          <cell r="H90">
            <v>2.0971442098337385E-3</v>
          </cell>
          <cell r="I90">
            <v>1130.3106451811736</v>
          </cell>
          <cell r="J90">
            <v>1168.8590261233817</v>
          </cell>
          <cell r="K90">
            <v>5.6593098620124063E-3</v>
          </cell>
          <cell r="M90">
            <v>17</v>
          </cell>
          <cell r="N90">
            <v>18</v>
          </cell>
          <cell r="O90">
            <v>17</v>
          </cell>
        </row>
        <row r="91">
          <cell r="B91" t="str">
            <v>CASTILLA Y LEÓN</v>
          </cell>
          <cell r="C91">
            <v>578.70334654999965</v>
          </cell>
          <cell r="D91">
            <v>604.50932230000012</v>
          </cell>
          <cell r="E91">
            <v>2.7878036331369679E-3</v>
          </cell>
          <cell r="F91">
            <v>612.31600000000003</v>
          </cell>
          <cell r="G91">
            <v>615.04600000000005</v>
          </cell>
          <cell r="H91">
            <v>2.826981874800571E-4</v>
          </cell>
          <cell r="I91">
            <v>945.10570775547217</v>
          </cell>
          <cell r="J91">
            <v>982.86847211428096</v>
          </cell>
          <cell r="K91">
            <v>2.0400223901059309E-3</v>
          </cell>
          <cell r="M91">
            <v>13</v>
          </cell>
          <cell r="N91">
            <v>9</v>
          </cell>
          <cell r="O91">
            <v>13</v>
          </cell>
        </row>
        <row r="92">
          <cell r="B92" t="str">
            <v>CEUTA</v>
          </cell>
          <cell r="C92">
            <v>8.2838594200000024</v>
          </cell>
          <cell r="D92">
            <v>8.7729535399999996</v>
          </cell>
          <cell r="E92">
            <v>5.2836535920634517E-5</v>
          </cell>
          <cell r="F92">
            <v>8.5690000000000008</v>
          </cell>
          <cell r="G92">
            <v>8.7230000000000008</v>
          </cell>
          <cell r="H92">
            <v>1.5947077242464515E-5</v>
          </cell>
          <cell r="I92">
            <v>966.72417084840731</v>
          </cell>
          <cell r="J92">
            <v>1005.7266467958273</v>
          </cell>
          <cell r="K92">
            <v>4.1984345786932938E-5</v>
          </cell>
          <cell r="M92">
            <v>2</v>
          </cell>
          <cell r="N92">
            <v>2</v>
          </cell>
          <cell r="O92">
            <v>2</v>
          </cell>
        </row>
        <row r="93">
          <cell r="B93" t="str">
            <v>MELILLA</v>
          </cell>
          <cell r="C93">
            <v>7.1664348600000007</v>
          </cell>
          <cell r="D93">
            <v>7.5677674000000001</v>
          </cell>
          <cell r="E93">
            <v>4.3355706598618694E-5</v>
          </cell>
          <cell r="F93">
            <v>7.9390000000000001</v>
          </cell>
          <cell r="G93">
            <v>8.0519999999999996</v>
          </cell>
          <cell r="H93">
            <v>1.1701426807782458E-5</v>
          </cell>
          <cell r="I93">
            <v>902.6873485325608</v>
          </cell>
          <cell r="J93">
            <v>939.86182314952805</v>
          </cell>
          <cell r="K93">
            <v>3.3994338122429368E-5</v>
          </cell>
          <cell r="M93">
            <v>1</v>
          </cell>
          <cell r="N93">
            <v>1</v>
          </cell>
          <cell r="O93">
            <v>1</v>
          </cell>
        </row>
      </sheetData>
      <sheetData sheetId="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E"/>
      <sheetName val="Medias mensuales"/>
      <sheetName val="Grafico deses."/>
      <sheetName val="Series desestacionalizadas"/>
      <sheetName val="Convenios"/>
      <sheetName val="C.GENERAL"/>
      <sheetName val="CMAR"/>
      <sheetName val="CCARBON"/>
      <sheetName val="ctotal"/>
      <sheetName val="diaria"/>
      <sheetName val="reg1 (2)"/>
      <sheetName val="reg2"/>
      <sheetName val="graf (3)"/>
      <sheetName val="graf"/>
      <sheetName val="SEXOS"/>
      <sheetName val="EXT"/>
      <sheetName val="total"/>
      <sheetName val="graf (2)"/>
      <sheetName val="gral"/>
      <sheetName val="Grafico sectores"/>
      <sheetName val="sectores gral"/>
      <sheetName val="admon"/>
      <sheetName val="auto "/>
      <sheetName val="sectores autonomos)"/>
      <sheetName val="mar"/>
      <sheetName val="carbon"/>
      <sheetName val="afpen"/>
      <sheetName val="provm."/>
      <sheetName val="provm. (2)"/>
      <sheetName val="provm2"/>
      <sheetName val="Hoja3"/>
      <sheetName val="Mes (2)"/>
      <sheetName val="Hoja1"/>
      <sheetName val="Hoja2"/>
      <sheetName val="FIEBRE"/>
      <sheetName val="reg1"/>
      <sheetName val="rea"/>
      <sheetName val="hogar"/>
      <sheetName val="afdiariamedia"/>
      <sheetName val="auto"/>
      <sheetName val="Conceptos"/>
      <sheetName val="sectores nota"/>
      <sheetName val="gral (2)"/>
      <sheetName val="grafico hogar"/>
      <sheetName val="Medias mensuales (3)"/>
      <sheetName val="Series desestacionalizadas (2)"/>
      <sheetName val="Hoja5"/>
      <sheetName val="Medias mensuales (2)"/>
      <sheetName val="secautgraf"/>
      <sheetName val="Hoja 2"/>
      <sheetName val="presen"/>
      <sheetName val="medias"/>
      <sheetName val="M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6">
          <cell r="A6" t="str">
            <v>dic- 01</v>
          </cell>
        </row>
      </sheetData>
      <sheetData sheetId="12"/>
      <sheetData sheetId="13">
        <row r="6">
          <cell r="A6" t="str">
            <v>01</v>
          </cell>
          <cell r="B6">
            <v>15326583.349999998</v>
          </cell>
          <cell r="C6">
            <v>-38695.650000002235</v>
          </cell>
          <cell r="D6" t="str">
            <v>. MEDIAS MENSUALES MES DE FEBRERO</v>
          </cell>
        </row>
        <row r="7">
          <cell r="A7" t="str">
            <v>02</v>
          </cell>
          <cell r="B7">
            <v>15834338.25</v>
          </cell>
          <cell r="C7">
            <v>507754.90000000224</v>
          </cell>
        </row>
        <row r="8">
          <cell r="A8" t="str">
            <v>03</v>
          </cell>
          <cell r="B8">
            <v>16365395.649999997</v>
          </cell>
          <cell r="C8">
            <v>531057.39999999665</v>
          </cell>
        </row>
        <row r="9">
          <cell r="A9" t="str">
            <v>04</v>
          </cell>
          <cell r="B9">
            <v>16808648.850000001</v>
          </cell>
          <cell r="C9">
            <v>443253.20000000484</v>
          </cell>
        </row>
        <row r="10">
          <cell r="A10" t="str">
            <v>05</v>
          </cell>
          <cell r="B10">
            <v>17320383.800000001</v>
          </cell>
          <cell r="C10">
            <v>511734.94999999925</v>
          </cell>
        </row>
        <row r="11">
          <cell r="A11" t="str">
            <v>06</v>
          </cell>
          <cell r="B11">
            <v>18286896.75</v>
          </cell>
          <cell r="C11">
            <v>966512.94999999925</v>
          </cell>
        </row>
        <row r="12">
          <cell r="A12" t="str">
            <v>07</v>
          </cell>
          <cell r="B12">
            <v>18915997.349999998</v>
          </cell>
          <cell r="C12">
            <v>629100.59999999776</v>
          </cell>
        </row>
        <row r="13">
          <cell r="A13" t="str">
            <v>08</v>
          </cell>
          <cell r="B13">
            <v>19245226.760000005</v>
          </cell>
          <cell r="C13">
            <v>329229.4100000076</v>
          </cell>
        </row>
        <row r="14">
          <cell r="A14" t="str">
            <v>09</v>
          </cell>
          <cell r="B14">
            <v>18112610.600000005</v>
          </cell>
          <cell r="C14">
            <v>-1132616.1600000001</v>
          </cell>
        </row>
        <row r="15">
          <cell r="A15" t="str">
            <v>10</v>
          </cell>
          <cell r="B15">
            <v>17572351.149999999</v>
          </cell>
          <cell r="C15">
            <v>-540259.45000000671</v>
          </cell>
        </row>
        <row r="16">
          <cell r="A16" t="str">
            <v>11</v>
          </cell>
          <cell r="B16">
            <v>17347094.299999997</v>
          </cell>
          <cell r="C16">
            <v>-225256.85000000149</v>
          </cell>
        </row>
        <row r="17">
          <cell r="A17" t="str">
            <v>12</v>
          </cell>
          <cell r="B17">
            <v>16897111.57</v>
          </cell>
          <cell r="C17">
            <v>-449982.72999999672</v>
          </cell>
        </row>
        <row r="18">
          <cell r="A18" t="str">
            <v>13</v>
          </cell>
          <cell r="B18">
            <v>16150746.6</v>
          </cell>
          <cell r="C18">
            <v>-746364.97000000067</v>
          </cell>
        </row>
        <row r="19">
          <cell r="A19" t="str">
            <v>14</v>
          </cell>
          <cell r="B19">
            <v>16212303.800000001</v>
          </cell>
          <cell r="C19">
            <v>61557.200000001118</v>
          </cell>
        </row>
        <row r="20">
          <cell r="A20" t="str">
            <v>15</v>
          </cell>
          <cell r="B20">
            <v>16672221.6</v>
          </cell>
          <cell r="C20">
            <v>459917.79999999888</v>
          </cell>
        </row>
        <row r="21">
          <cell r="A21" t="str">
            <v>16</v>
          </cell>
          <cell r="B21">
            <v>17167712.09</v>
          </cell>
          <cell r="C21">
            <v>495490.49000000022</v>
          </cell>
        </row>
        <row r="22">
          <cell r="A22" t="str">
            <v>17</v>
          </cell>
          <cell r="B22">
            <v>17748254.850000001</v>
          </cell>
          <cell r="C22">
            <v>580542.76000000164</v>
          </cell>
        </row>
        <row r="23">
          <cell r="A23" t="str">
            <v>18</v>
          </cell>
          <cell r="B23">
            <v>18363514.199999999</v>
          </cell>
          <cell r="C23">
            <v>615259.34999999776</v>
          </cell>
        </row>
        <row r="24">
          <cell r="A24" t="str">
            <v>19</v>
          </cell>
          <cell r="B24">
            <v>18888471.899999999</v>
          </cell>
          <cell r="C24">
            <v>524957.69999999925</v>
          </cell>
        </row>
        <row r="25">
          <cell r="A25" t="str">
            <v>20</v>
          </cell>
          <cell r="B25">
            <v>19250228.949999999</v>
          </cell>
          <cell r="C25">
            <v>361757.05000000075</v>
          </cell>
        </row>
        <row r="26">
          <cell r="A26" t="str">
            <v>MEDIA</v>
          </cell>
          <cell r="B26">
            <v>17424304.618499998</v>
          </cell>
          <cell r="C26">
            <v>19250228.949999999</v>
          </cell>
        </row>
        <row r="27">
          <cell r="A27">
            <v>2006</v>
          </cell>
          <cell r="B27">
            <v>1825924.3315000013</v>
          </cell>
        </row>
        <row r="28">
          <cell r="A28">
            <v>2007</v>
          </cell>
          <cell r="B28" t="str">
            <v>Afiliados</v>
          </cell>
        </row>
        <row r="29">
          <cell r="A29">
            <v>2008</v>
          </cell>
          <cell r="B29" t="str">
            <v>MEDIOS</v>
          </cell>
        </row>
        <row r="30">
          <cell r="A30" t="str">
            <v>01</v>
          </cell>
          <cell r="B30">
            <v>15684284.189999999</v>
          </cell>
        </row>
        <row r="31">
          <cell r="A31" t="str">
            <v>02</v>
          </cell>
          <cell r="B31">
            <v>15479028.1</v>
          </cell>
        </row>
        <row r="32">
          <cell r="A32" t="str">
            <v>03</v>
          </cell>
          <cell r="B32">
            <v>16692149.880000001</v>
          </cell>
        </row>
        <row r="33">
          <cell r="A33" t="str">
            <v>04</v>
          </cell>
          <cell r="B33">
            <v>17153050.859999999</v>
          </cell>
        </row>
        <row r="34">
          <cell r="A34" t="str">
            <v>05</v>
          </cell>
          <cell r="B34">
            <v>17912633.600000001</v>
          </cell>
        </row>
        <row r="35">
          <cell r="A35" t="str">
            <v>06</v>
          </cell>
          <cell r="B35">
            <v>18674002.760000002</v>
          </cell>
        </row>
        <row r="36">
          <cell r="A36" t="str">
            <v>07</v>
          </cell>
          <cell r="B36">
            <v>19231824.129999999</v>
          </cell>
          <cell r="D36" t="str">
            <v>. MEDIAS ANUALES</v>
          </cell>
        </row>
        <row r="37">
          <cell r="A37" t="str">
            <v>08</v>
          </cell>
          <cell r="B37">
            <v>19139726.739999998</v>
          </cell>
          <cell r="D37" t="str">
            <v>. MEDIAS ANUALES</v>
          </cell>
        </row>
        <row r="38">
          <cell r="A38" t="str">
            <v>09</v>
          </cell>
          <cell r="B38">
            <v>18020470.210000001</v>
          </cell>
          <cell r="D38" t="str">
            <v>. MEDIAS ANUALES</v>
          </cell>
        </row>
        <row r="39">
          <cell r="A39" t="str">
            <v>10</v>
          </cell>
          <cell r="B39">
            <v>17670376</v>
          </cell>
          <cell r="D39" t="str">
            <v>. MEDIAS ANUALES</v>
          </cell>
        </row>
        <row r="40">
          <cell r="A40" t="str">
            <v>11</v>
          </cell>
          <cell r="B40">
            <v>17433161</v>
          </cell>
        </row>
        <row r="41">
          <cell r="A41" t="str">
            <v>12</v>
          </cell>
          <cell r="B41">
            <v>16853210</v>
          </cell>
        </row>
        <row r="42">
          <cell r="A42" t="str">
            <v>13</v>
          </cell>
          <cell r="B42">
            <v>16299515</v>
          </cell>
          <cell r="H42">
            <v>17</v>
          </cell>
        </row>
        <row r="43">
          <cell r="A43" t="str">
            <v>14</v>
          </cell>
          <cell r="B43">
            <v>16555988</v>
          </cell>
          <cell r="H43">
            <v>17</v>
          </cell>
        </row>
        <row r="44">
          <cell r="A44" t="str">
            <v>15</v>
          </cell>
          <cell r="B44">
            <v>17087348</v>
          </cell>
        </row>
        <row r="45">
          <cell r="A45" t="str">
            <v>16</v>
          </cell>
          <cell r="B45">
            <v>17600801</v>
          </cell>
        </row>
        <row r="46">
          <cell r="A46" t="str">
            <v>17</v>
          </cell>
          <cell r="B46">
            <v>18222519</v>
          </cell>
        </row>
        <row r="47">
          <cell r="A47" t="str">
            <v>18</v>
          </cell>
          <cell r="B47">
            <v>18787377</v>
          </cell>
          <cell r="C47">
            <v>82139</v>
          </cell>
        </row>
        <row r="48">
          <cell r="A48" t="str">
            <v>19</v>
          </cell>
          <cell r="B48">
            <v>19278721</v>
          </cell>
        </row>
        <row r="49">
          <cell r="A49" t="str">
            <v>20 (*)</v>
          </cell>
          <cell r="B49">
            <v>19206316</v>
          </cell>
          <cell r="C49">
            <v>-72405</v>
          </cell>
        </row>
        <row r="50">
          <cell r="A50">
            <v>2014</v>
          </cell>
          <cell r="B50">
            <v>16853210</v>
          </cell>
        </row>
        <row r="51">
          <cell r="A51">
            <v>2015</v>
          </cell>
          <cell r="B51">
            <v>16853210</v>
          </cell>
        </row>
        <row r="52">
          <cell r="A52">
            <v>2016</v>
          </cell>
          <cell r="B52">
            <v>16853210</v>
          </cell>
        </row>
        <row r="66">
          <cell r="H6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69">
          <cell r="D69" t="str">
            <v>Se actualiza solo:</v>
          </cell>
        </row>
        <row r="70">
          <cell r="D70" t="str">
            <v>Comprobación:</v>
          </cell>
        </row>
        <row r="71">
          <cell r="D71" t="str">
            <v>Se actualiza solo:</v>
          </cell>
          <cell r="J71">
            <v>18</v>
          </cell>
        </row>
        <row r="72">
          <cell r="D72" t="str">
            <v>Comprobación:</v>
          </cell>
        </row>
        <row r="73">
          <cell r="D73" t="str">
            <v>Grafico azul: el valor de 2017 igual a B26 de pestaña reg1 (2)</v>
          </cell>
        </row>
        <row r="74">
          <cell r="D74" t="str">
            <v>Grafico azul: el valor de 2017 igual a H39  de pestaña reg2</v>
          </cell>
        </row>
        <row r="76">
          <cell r="H7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8">
          <cell r="H78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9">
          <cell r="H79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81">
          <cell r="H81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186">
          <cell r="E186">
            <v>0</v>
          </cell>
        </row>
        <row r="187">
          <cell r="E187">
            <v>2086399.8</v>
          </cell>
        </row>
        <row r="188">
          <cell r="E188">
            <v>0</v>
          </cell>
        </row>
        <row r="189">
          <cell r="E189">
            <v>2086399.8</v>
          </cell>
        </row>
        <row r="190">
          <cell r="C190">
            <v>0</v>
          </cell>
        </row>
        <row r="191">
          <cell r="C191">
            <v>0</v>
          </cell>
        </row>
        <row r="192">
          <cell r="C192">
            <v>0</v>
          </cell>
        </row>
        <row r="193">
          <cell r="C193">
            <v>0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Tabla evolución prov"/>
      <sheetName val="Cuadro evolución prov"/>
      <sheetName val="Cuadro evolución prov MEDIA"/>
      <sheetName val="Tabla evolución CA"/>
      <sheetName val="Cuadro evolución CA"/>
      <sheetName val="Tabla cuadro"/>
      <sheetName val="Total"/>
      <sheetName val="RG"/>
      <sheetName val="RETA"/>
      <sheetName val="ACA"/>
      <sheetName val="MAR"/>
      <sheetName val="CARBÓN"/>
      <sheetName val="HOGAR"/>
      <sheetName val="AT"/>
      <sheetName val="EP"/>
      <sheetName val="SOVI"/>
      <sheetName val="Control"/>
      <sheetName val="ACP"/>
      <sheetName val="Tabla evolución"/>
      <sheetName val="Cuadro evolución CCAA"/>
      <sheetName val="Cuadro evolución CCAA MEDIA"/>
    </sheetNames>
    <sheetDataSet>
      <sheetData sheetId="0">
        <row r="2">
          <cell r="A2" t="str">
            <v>Cod_CA</v>
          </cell>
        </row>
      </sheetData>
      <sheetData sheetId="1">
        <row r="3">
          <cell r="A3" t="str">
            <v>Cod_prestación</v>
          </cell>
        </row>
      </sheetData>
      <sheetData sheetId="2">
        <row r="1">
          <cell r="B1" t="str">
            <v>PENSIONES EN VIGOR POR CCAA</v>
          </cell>
        </row>
      </sheetData>
      <sheetData sheetId="3">
        <row r="1">
          <cell r="A1" t="str">
            <v>EVOLUCIÓN DE LA PENSIÓN MEDIA POR CCAA</v>
          </cell>
        </row>
      </sheetData>
      <sheetData sheetId="4">
        <row r="1">
          <cell r="A1" t="str">
            <v>Cod_CA</v>
          </cell>
        </row>
      </sheetData>
      <sheetData sheetId="5">
        <row r="1">
          <cell r="A1">
            <v>40148</v>
          </cell>
        </row>
      </sheetData>
      <sheetData sheetId="6">
        <row r="3">
          <cell r="A3" t="str">
            <v>Fecha_fichero</v>
          </cell>
        </row>
      </sheetData>
      <sheetData sheetId="7">
        <row r="1">
          <cell r="B1" t="str">
            <v>PENSIONES EN VIGOR A 1 DE ENERO DE 2006</v>
          </cell>
        </row>
        <row r="2">
          <cell r="A2" t="str">
            <v>TOTAL SISTEMA</v>
          </cell>
          <cell r="B2" t="str">
            <v>TOTAL SISTEMA</v>
          </cell>
        </row>
        <row r="4">
          <cell r="B4" t="str">
            <v>COMUNIDADES AUTÓNOMAS</v>
          </cell>
          <cell r="D4" t="str">
            <v>INC. PERMANENTE</v>
          </cell>
          <cell r="G4" t="str">
            <v>JUBILACIÓN</v>
          </cell>
          <cell r="J4" t="str">
            <v>VIUDEDAD</v>
          </cell>
          <cell r="M4" t="str">
            <v>ORFANDAD</v>
          </cell>
          <cell r="P4" t="str">
            <v>FAVOR DE FAMILIARES</v>
          </cell>
          <cell r="S4" t="str">
            <v>TOTAL PENSIONES</v>
          </cell>
          <cell r="W4" t="str">
            <v>CONTROL</v>
          </cell>
        </row>
        <row r="5">
          <cell r="D5" t="str">
            <v>Número</v>
          </cell>
          <cell r="E5" t="str">
            <v>Nómina</v>
          </cell>
          <cell r="F5" t="str">
            <v>P.media</v>
          </cell>
          <cell r="G5" t="str">
            <v>Número</v>
          </cell>
          <cell r="H5" t="str">
            <v>Nómina</v>
          </cell>
          <cell r="I5" t="str">
            <v>P.media</v>
          </cell>
          <cell r="J5" t="str">
            <v>Número</v>
          </cell>
          <cell r="K5" t="str">
            <v>Nómina</v>
          </cell>
          <cell r="L5" t="str">
            <v>P.media</v>
          </cell>
          <cell r="M5" t="str">
            <v>Número</v>
          </cell>
          <cell r="N5" t="str">
            <v>Nómina</v>
          </cell>
          <cell r="O5" t="str">
            <v>P.media</v>
          </cell>
          <cell r="P5" t="str">
            <v>Número</v>
          </cell>
          <cell r="Q5" t="str">
            <v>Nómina</v>
          </cell>
          <cell r="R5" t="str">
            <v>P.media</v>
          </cell>
          <cell r="S5" t="str">
            <v>Número</v>
          </cell>
          <cell r="T5" t="str">
            <v>Nómina</v>
          </cell>
          <cell r="U5" t="str">
            <v>P.media</v>
          </cell>
          <cell r="W5" t="str">
            <v>Número</v>
          </cell>
          <cell r="X5" t="str">
            <v>Nómina</v>
          </cell>
        </row>
        <row r="6">
          <cell r="A6">
            <v>4</v>
          </cell>
          <cell r="B6" t="str">
            <v xml:space="preserve">ANDALUCÍA           </v>
          </cell>
          <cell r="D6">
            <v>187693</v>
          </cell>
          <cell r="E6">
            <v>128937333.67000002</v>
          </cell>
          <cell r="F6">
            <v>686.95867011556118</v>
          </cell>
          <cell r="G6">
            <v>685768</v>
          </cell>
          <cell r="H6">
            <v>451864760.75</v>
          </cell>
          <cell r="I6">
            <v>658.9178275305934</v>
          </cell>
          <cell r="J6">
            <v>351893</v>
          </cell>
          <cell r="K6">
            <v>160015754.15000004</v>
          </cell>
          <cell r="L6">
            <v>454.72843776375214</v>
          </cell>
          <cell r="M6">
            <v>53914</v>
          </cell>
          <cell r="N6">
            <v>14225752.18</v>
          </cell>
          <cell r="O6">
            <v>263.86007678896021</v>
          </cell>
          <cell r="P6">
            <v>7810</v>
          </cell>
          <cell r="Q6">
            <v>2725954.81</v>
          </cell>
          <cell r="R6">
            <v>349.03390653008961</v>
          </cell>
          <cell r="S6">
            <v>1287078</v>
          </cell>
          <cell r="T6">
            <v>757769555.55999994</v>
          </cell>
          <cell r="U6">
            <v>588.75185152725783</v>
          </cell>
          <cell r="W6" t="str">
            <v>Bien</v>
          </cell>
          <cell r="X6" t="str">
            <v>Bien</v>
          </cell>
        </row>
        <row r="7">
          <cell r="A7">
            <v>4</v>
          </cell>
          <cell r="C7" t="str">
            <v>Almería</v>
          </cell>
          <cell r="D7">
            <v>8264</v>
          </cell>
          <cell r="E7">
            <v>5036304.38</v>
          </cell>
          <cell r="F7">
            <v>609.42695788964181</v>
          </cell>
          <cell r="G7">
            <v>49945</v>
          </cell>
          <cell r="H7">
            <v>28669679.849999998</v>
          </cell>
          <cell r="I7">
            <v>574.02502452697968</v>
          </cell>
          <cell r="J7">
            <v>24514</v>
          </cell>
          <cell r="K7">
            <v>9863052.75</v>
          </cell>
          <cell r="L7">
            <v>402.34367096353105</v>
          </cell>
          <cell r="M7">
            <v>3649</v>
          </cell>
          <cell r="N7">
            <v>907299.6</v>
          </cell>
          <cell r="O7">
            <v>248.6433543436558</v>
          </cell>
          <cell r="P7">
            <v>338</v>
          </cell>
          <cell r="Q7">
            <v>106926.95</v>
          </cell>
          <cell r="R7">
            <v>316.35192307692307</v>
          </cell>
          <cell r="S7">
            <v>86710</v>
          </cell>
          <cell r="T7">
            <v>44583263.530000001</v>
          </cell>
          <cell r="U7">
            <v>514.16518890554721</v>
          </cell>
          <cell r="W7" t="str">
            <v>Bien</v>
          </cell>
          <cell r="X7" t="str">
            <v>Bien</v>
          </cell>
        </row>
        <row r="8">
          <cell r="A8">
            <v>11</v>
          </cell>
          <cell r="C8" t="str">
            <v>Cádiz</v>
          </cell>
          <cell r="D8">
            <v>25899</v>
          </cell>
          <cell r="E8">
            <v>20766386.829999998</v>
          </cell>
          <cell r="F8">
            <v>801.82195567396423</v>
          </cell>
          <cell r="G8">
            <v>81415</v>
          </cell>
          <cell r="H8">
            <v>61376501.339999989</v>
          </cell>
          <cell r="I8">
            <v>753.87215304305084</v>
          </cell>
          <cell r="J8">
            <v>49714</v>
          </cell>
          <cell r="K8">
            <v>24665154.010000005</v>
          </cell>
          <cell r="L8">
            <v>496.14100675865961</v>
          </cell>
          <cell r="M8">
            <v>8444</v>
          </cell>
          <cell r="N8">
            <v>2290415.88</v>
          </cell>
          <cell r="O8">
            <v>271.24773567029843</v>
          </cell>
          <cell r="P8">
            <v>1581</v>
          </cell>
          <cell r="Q8">
            <v>540151.99</v>
          </cell>
          <cell r="R8">
            <v>341.65211258697025</v>
          </cell>
          <cell r="S8">
            <v>167053</v>
          </cell>
          <cell r="T8">
            <v>109638610.05000001</v>
          </cell>
          <cell r="U8">
            <v>656.31033294822612</v>
          </cell>
          <cell r="W8" t="str">
            <v>Bien</v>
          </cell>
          <cell r="X8" t="str">
            <v>Bien</v>
          </cell>
        </row>
        <row r="9">
          <cell r="A9">
            <v>14</v>
          </cell>
          <cell r="C9" t="str">
            <v>Córdoba</v>
          </cell>
          <cell r="D9">
            <v>13843</v>
          </cell>
          <cell r="E9">
            <v>8558474.4600000009</v>
          </cell>
          <cell r="F9">
            <v>618.2528685978474</v>
          </cell>
          <cell r="G9">
            <v>92402</v>
          </cell>
          <cell r="H9">
            <v>55895543.74000001</v>
          </cell>
          <cell r="I9">
            <v>604.91703361399118</v>
          </cell>
          <cell r="J9">
            <v>41000</v>
          </cell>
          <cell r="K9">
            <v>17357521.120000001</v>
          </cell>
          <cell r="L9">
            <v>423.35417365853664</v>
          </cell>
          <cell r="M9">
            <v>5698</v>
          </cell>
          <cell r="N9">
            <v>1500562.76</v>
          </cell>
          <cell r="O9">
            <v>263.34902772902774</v>
          </cell>
          <cell r="P9">
            <v>972</v>
          </cell>
          <cell r="Q9">
            <v>332003.26</v>
          </cell>
          <cell r="R9">
            <v>341.5671399176955</v>
          </cell>
          <cell r="S9">
            <v>153915</v>
          </cell>
          <cell r="T9">
            <v>83644105.339999974</v>
          </cell>
          <cell r="U9">
            <v>543.44349374654826</v>
          </cell>
          <cell r="W9" t="str">
            <v>Bien</v>
          </cell>
          <cell r="X9" t="str">
            <v>Bien</v>
          </cell>
        </row>
        <row r="10">
          <cell r="A10">
            <v>18</v>
          </cell>
          <cell r="C10" t="str">
            <v>Granada</v>
          </cell>
          <cell r="D10">
            <v>24244</v>
          </cell>
          <cell r="E10">
            <v>15858469.699999999</v>
          </cell>
          <cell r="F10">
            <v>654.11935736677117</v>
          </cell>
          <cell r="G10">
            <v>91015</v>
          </cell>
          <cell r="H10">
            <v>55713133.619999997</v>
          </cell>
          <cell r="I10">
            <v>612.13133681261331</v>
          </cell>
          <cell r="J10">
            <v>41508</v>
          </cell>
          <cell r="K10">
            <v>17655072.120000001</v>
          </cell>
          <cell r="L10">
            <v>425.34143104943627</v>
          </cell>
          <cell r="M10">
            <v>5843</v>
          </cell>
          <cell r="N10">
            <v>1508673.71</v>
          </cell>
          <cell r="O10">
            <v>258.20190142050313</v>
          </cell>
          <cell r="P10">
            <v>805</v>
          </cell>
          <cell r="Q10">
            <v>278460.08</v>
          </cell>
          <cell r="R10">
            <v>345.91314285714287</v>
          </cell>
          <cell r="S10">
            <v>163415</v>
          </cell>
          <cell r="T10">
            <v>91013809.230000004</v>
          </cell>
          <cell r="U10">
            <v>556.94892898448734</v>
          </cell>
          <cell r="W10" t="str">
            <v>Bien</v>
          </cell>
          <cell r="X10" t="str">
            <v>Bien</v>
          </cell>
        </row>
        <row r="11">
          <cell r="A11">
            <v>21</v>
          </cell>
          <cell r="C11" t="str">
            <v>Huelva</v>
          </cell>
          <cell r="D11">
            <v>12899</v>
          </cell>
          <cell r="E11">
            <v>8424577.25</v>
          </cell>
          <cell r="F11">
            <v>653.11863322738202</v>
          </cell>
          <cell r="G11">
            <v>42215</v>
          </cell>
          <cell r="H11">
            <v>29857389.329999998</v>
          </cell>
          <cell r="I11">
            <v>707.26967499703892</v>
          </cell>
          <cell r="J11">
            <v>23775</v>
          </cell>
          <cell r="K11">
            <v>11276813.32</v>
          </cell>
          <cell r="L11">
            <v>474.31391461619347</v>
          </cell>
          <cell r="M11">
            <v>3494</v>
          </cell>
          <cell r="N11">
            <v>926940.15</v>
          </cell>
          <cell r="O11">
            <v>265.29483400114481</v>
          </cell>
          <cell r="P11">
            <v>571</v>
          </cell>
          <cell r="Q11">
            <v>202695.04000000001</v>
          </cell>
          <cell r="R11">
            <v>354.98255691768827</v>
          </cell>
          <cell r="S11">
            <v>82954</v>
          </cell>
          <cell r="T11">
            <v>50688415.089999996</v>
          </cell>
          <cell r="U11">
            <v>611.04244629553727</v>
          </cell>
          <cell r="W11" t="str">
            <v>Bien</v>
          </cell>
          <cell r="X11" t="str">
            <v>Bien</v>
          </cell>
        </row>
        <row r="12">
          <cell r="A12">
            <v>23</v>
          </cell>
          <cell r="C12" t="str">
            <v>Jaén</v>
          </cell>
          <cell r="D12">
            <v>15112</v>
          </cell>
          <cell r="E12">
            <v>9609629.8200000003</v>
          </cell>
          <cell r="F12">
            <v>635.89397961884595</v>
          </cell>
          <cell r="G12">
            <v>69609</v>
          </cell>
          <cell r="H12">
            <v>42513825.849999994</v>
          </cell>
          <cell r="I12">
            <v>610.75185464523258</v>
          </cell>
          <cell r="J12">
            <v>35167</v>
          </cell>
          <cell r="K12">
            <v>15555047.5</v>
          </cell>
          <cell r="L12">
            <v>442.31943299115648</v>
          </cell>
          <cell r="M12">
            <v>4932</v>
          </cell>
          <cell r="N12">
            <v>1265075.6499999999</v>
          </cell>
          <cell r="O12">
            <v>256.50357866991078</v>
          </cell>
          <cell r="P12">
            <v>599</v>
          </cell>
          <cell r="Q12">
            <v>202524.64</v>
          </cell>
          <cell r="R12">
            <v>338.10457429048415</v>
          </cell>
          <cell r="S12">
            <v>125419</v>
          </cell>
          <cell r="T12">
            <v>69146103.459999979</v>
          </cell>
          <cell r="U12">
            <v>551.32080035720253</v>
          </cell>
          <cell r="W12" t="str">
            <v>Bien</v>
          </cell>
          <cell r="X12" t="str">
            <v>Bien</v>
          </cell>
        </row>
        <row r="13">
          <cell r="A13">
            <v>29</v>
          </cell>
          <cell r="C13" t="str">
            <v>Málaga</v>
          </cell>
          <cell r="D13">
            <v>33026</v>
          </cell>
          <cell r="E13">
            <v>24854085.370000005</v>
          </cell>
          <cell r="F13">
            <v>752.56117513474248</v>
          </cell>
          <cell r="G13">
            <v>105645</v>
          </cell>
          <cell r="H13">
            <v>70509328.049999997</v>
          </cell>
          <cell r="I13">
            <v>667.41755927871645</v>
          </cell>
          <cell r="J13">
            <v>55407</v>
          </cell>
          <cell r="K13">
            <v>25140469.940000005</v>
          </cell>
          <cell r="L13">
            <v>453.74176439800033</v>
          </cell>
          <cell r="M13">
            <v>8825</v>
          </cell>
          <cell r="N13">
            <v>2317590.04</v>
          </cell>
          <cell r="O13">
            <v>262.61643512747878</v>
          </cell>
          <cell r="P13">
            <v>1091</v>
          </cell>
          <cell r="Q13">
            <v>388542.58</v>
          </cell>
          <cell r="R13">
            <v>356.13435380384971</v>
          </cell>
          <cell r="S13">
            <v>203994</v>
          </cell>
          <cell r="T13">
            <v>123210015.98</v>
          </cell>
          <cell r="U13">
            <v>603.98843093424318</v>
          </cell>
          <cell r="W13" t="str">
            <v>Bien</v>
          </cell>
          <cell r="X13" t="str">
            <v>Bien</v>
          </cell>
        </row>
        <row r="14">
          <cell r="A14">
            <v>41</v>
          </cell>
          <cell r="C14" t="str">
            <v>Sevilla</v>
          </cell>
          <cell r="D14">
            <v>54406</v>
          </cell>
          <cell r="E14">
            <v>35829405.860000007</v>
          </cell>
          <cell r="F14">
            <v>658.55614932176616</v>
          </cell>
          <cell r="G14">
            <v>153522</v>
          </cell>
          <cell r="H14">
            <v>107329358.97</v>
          </cell>
          <cell r="I14">
            <v>699.11386622112786</v>
          </cell>
          <cell r="J14">
            <v>80808</v>
          </cell>
          <cell r="K14">
            <v>38502623.390000001</v>
          </cell>
          <cell r="L14">
            <v>476.47044092169091</v>
          </cell>
          <cell r="M14">
            <v>13029</v>
          </cell>
          <cell r="N14">
            <v>3509194.39</v>
          </cell>
          <cell r="O14">
            <v>269.33720085962085</v>
          </cell>
          <cell r="P14">
            <v>1853</v>
          </cell>
          <cell r="Q14">
            <v>674650.27</v>
          </cell>
          <cell r="R14">
            <v>364.08541284403668</v>
          </cell>
          <cell r="S14">
            <v>303618</v>
          </cell>
          <cell r="T14">
            <v>185845232.88</v>
          </cell>
          <cell r="U14">
            <v>612.10215757959008</v>
          </cell>
          <cell r="W14" t="str">
            <v>Bien</v>
          </cell>
          <cell r="X14" t="str">
            <v>Bien</v>
          </cell>
        </row>
        <row r="15">
          <cell r="A15">
            <v>10</v>
          </cell>
          <cell r="B15" t="str">
            <v xml:space="preserve">ARAGÓN              </v>
          </cell>
          <cell r="D15">
            <v>22075</v>
          </cell>
          <cell r="E15">
            <v>17727001.73</v>
          </cell>
          <cell r="F15">
            <v>803.03518595696494</v>
          </cell>
          <cell r="G15">
            <v>165498</v>
          </cell>
          <cell r="H15">
            <v>120179179.53999999</v>
          </cell>
          <cell r="I15">
            <v>726.16695996326234</v>
          </cell>
          <cell r="J15">
            <v>72967</v>
          </cell>
          <cell r="K15">
            <v>35421023.57</v>
          </cell>
          <cell r="L15">
            <v>485.43894596187317</v>
          </cell>
          <cell r="M15">
            <v>6819</v>
          </cell>
          <cell r="N15">
            <v>2074516</v>
          </cell>
          <cell r="O15">
            <v>304.22583956591876</v>
          </cell>
          <cell r="P15">
            <v>1209</v>
          </cell>
          <cell r="Q15">
            <v>479179.43999999994</v>
          </cell>
          <cell r="R15">
            <v>396.34362282878408</v>
          </cell>
          <cell r="S15">
            <v>268568</v>
          </cell>
          <cell r="T15">
            <v>175880900.28000003</v>
          </cell>
          <cell r="U15">
            <v>654.88405275386503</v>
          </cell>
          <cell r="W15" t="str">
            <v>Bien</v>
          </cell>
          <cell r="X15" t="str">
            <v>Bien</v>
          </cell>
        </row>
        <row r="16">
          <cell r="A16">
            <v>22</v>
          </cell>
          <cell r="C16" t="str">
            <v>Huesca</v>
          </cell>
          <cell r="D16">
            <v>3649</v>
          </cell>
          <cell r="E16">
            <v>2625339.9</v>
          </cell>
          <cell r="F16">
            <v>719.46832008769525</v>
          </cell>
          <cell r="G16">
            <v>28711</v>
          </cell>
          <cell r="H16">
            <v>19224171.709999997</v>
          </cell>
          <cell r="I16">
            <v>669.57513531399104</v>
          </cell>
          <cell r="J16">
            <v>13616</v>
          </cell>
          <cell r="K16">
            <v>6305778.7000000002</v>
          </cell>
          <cell r="L16">
            <v>463.11535693302</v>
          </cell>
          <cell r="M16">
            <v>1168</v>
          </cell>
          <cell r="N16">
            <v>343425.13</v>
          </cell>
          <cell r="O16">
            <v>294.02836472602741</v>
          </cell>
          <cell r="P16">
            <v>161</v>
          </cell>
          <cell r="Q16">
            <v>62001.07</v>
          </cell>
          <cell r="R16">
            <v>385.0998136645963</v>
          </cell>
          <cell r="S16">
            <v>47305</v>
          </cell>
          <cell r="T16">
            <v>28560716.50999999</v>
          </cell>
          <cell r="U16">
            <v>603.75682295740387</v>
          </cell>
          <cell r="W16" t="str">
            <v>Bien</v>
          </cell>
          <cell r="X16" t="str">
            <v>Bien</v>
          </cell>
        </row>
        <row r="17">
          <cell r="A17">
            <v>44</v>
          </cell>
          <cell r="C17" t="str">
            <v>Teruel</v>
          </cell>
          <cell r="D17">
            <v>2267</v>
          </cell>
          <cell r="E17">
            <v>1615503.06</v>
          </cell>
          <cell r="F17">
            <v>712.61714159682401</v>
          </cell>
          <cell r="G17">
            <v>24658</v>
          </cell>
          <cell r="H17">
            <v>16387221.640000001</v>
          </cell>
          <cell r="I17">
            <v>664.58032443831621</v>
          </cell>
          <cell r="J17">
            <v>9166</v>
          </cell>
          <cell r="K17">
            <v>3921022.45</v>
          </cell>
          <cell r="L17">
            <v>427.77901483744273</v>
          </cell>
          <cell r="M17">
            <v>805</v>
          </cell>
          <cell r="N17">
            <v>244150.29</v>
          </cell>
          <cell r="O17">
            <v>303.2922857142857</v>
          </cell>
          <cell r="P17">
            <v>108</v>
          </cell>
          <cell r="Q17">
            <v>37833.4</v>
          </cell>
          <cell r="R17">
            <v>350.30925925925925</v>
          </cell>
          <cell r="S17">
            <v>37004</v>
          </cell>
          <cell r="T17">
            <v>22205730.840000004</v>
          </cell>
          <cell r="U17">
            <v>600.09001297157079</v>
          </cell>
          <cell r="W17" t="str">
            <v>Bien</v>
          </cell>
          <cell r="X17" t="str">
            <v>Bien</v>
          </cell>
        </row>
        <row r="18">
          <cell r="A18">
            <v>50</v>
          </cell>
          <cell r="C18" t="str">
            <v>Zaragoza</v>
          </cell>
          <cell r="D18">
            <v>16159</v>
          </cell>
          <cell r="E18">
            <v>13486158.770000001</v>
          </cell>
          <cell r="F18">
            <v>834.59117333993447</v>
          </cell>
          <cell r="G18">
            <v>112129</v>
          </cell>
          <cell r="H18">
            <v>84567786.189999998</v>
          </cell>
          <cell r="I18">
            <v>754.20084179828586</v>
          </cell>
          <cell r="J18">
            <v>50185</v>
          </cell>
          <cell r="K18">
            <v>25194222.420000002</v>
          </cell>
          <cell r="L18">
            <v>502.02694868984759</v>
          </cell>
          <cell r="M18">
            <v>4846</v>
          </cell>
          <cell r="N18">
            <v>1486940.58</v>
          </cell>
          <cell r="O18">
            <v>306.83874948411062</v>
          </cell>
          <cell r="P18">
            <v>940</v>
          </cell>
          <cell r="Q18">
            <v>379344.97</v>
          </cell>
          <cell r="R18">
            <v>403.55847872340422</v>
          </cell>
          <cell r="S18">
            <v>184259</v>
          </cell>
          <cell r="T18">
            <v>125114452.93000002</v>
          </cell>
          <cell r="U18">
            <v>679.01406677557145</v>
          </cell>
          <cell r="W18" t="str">
            <v>Bien</v>
          </cell>
          <cell r="X18" t="str">
            <v>Bien</v>
          </cell>
        </row>
        <row r="19">
          <cell r="A19">
            <v>5</v>
          </cell>
          <cell r="B19" t="str">
            <v xml:space="preserve">ASTURIAS            </v>
          </cell>
          <cell r="D19">
            <v>33719</v>
          </cell>
          <cell r="E19">
            <v>30846109.069999997</v>
          </cell>
          <cell r="F19">
            <v>914.79904712476639</v>
          </cell>
          <cell r="G19">
            <v>161025</v>
          </cell>
          <cell r="H19">
            <v>143949315.5</v>
          </cell>
          <cell r="I19">
            <v>893.95631423691975</v>
          </cell>
          <cell r="J19">
            <v>82766</v>
          </cell>
          <cell r="K19">
            <v>43071307.07</v>
          </cell>
          <cell r="L19">
            <v>520.39855822439165</v>
          </cell>
          <cell r="M19">
            <v>7894</v>
          </cell>
          <cell r="N19">
            <v>2666867.9900000002</v>
          </cell>
          <cell r="O19">
            <v>337.83480998226503</v>
          </cell>
          <cell r="P19">
            <v>1660</v>
          </cell>
          <cell r="Q19">
            <v>796124.57</v>
          </cell>
          <cell r="R19">
            <v>479.59311445783129</v>
          </cell>
          <cell r="S19">
            <v>287064</v>
          </cell>
          <cell r="T19">
            <v>221329724.19999999</v>
          </cell>
          <cell r="U19">
            <v>771.01177507454781</v>
          </cell>
          <cell r="W19" t="str">
            <v>Bien</v>
          </cell>
          <cell r="X19" t="str">
            <v>Bien</v>
          </cell>
        </row>
        <row r="20">
          <cell r="A20">
            <v>33</v>
          </cell>
          <cell r="C20" t="str">
            <v>Asturias</v>
          </cell>
          <cell r="D20">
            <v>33719</v>
          </cell>
          <cell r="E20">
            <v>30846109.069999997</v>
          </cell>
          <cell r="F20">
            <v>914.79904712476639</v>
          </cell>
          <cell r="G20">
            <v>161025</v>
          </cell>
          <cell r="H20">
            <v>143949315.5</v>
          </cell>
          <cell r="I20">
            <v>893.95631423691975</v>
          </cell>
          <cell r="J20">
            <v>82766</v>
          </cell>
          <cell r="K20">
            <v>43071307.07</v>
          </cell>
          <cell r="L20">
            <v>520.39855822439165</v>
          </cell>
          <cell r="M20">
            <v>7894</v>
          </cell>
          <cell r="N20">
            <v>2666867.9900000002</v>
          </cell>
          <cell r="O20">
            <v>337.83480998226503</v>
          </cell>
          <cell r="P20">
            <v>1660</v>
          </cell>
          <cell r="Q20">
            <v>796124.57</v>
          </cell>
          <cell r="R20">
            <v>479.59311445783129</v>
          </cell>
          <cell r="S20">
            <v>287064</v>
          </cell>
          <cell r="T20">
            <v>221329724.19999999</v>
          </cell>
          <cell r="U20">
            <v>771.01177507454781</v>
          </cell>
          <cell r="W20" t="str">
            <v>Bien</v>
          </cell>
          <cell r="X20" t="str">
            <v>Bien</v>
          </cell>
        </row>
        <row r="21">
          <cell r="A21">
            <v>15</v>
          </cell>
          <cell r="B21" t="str">
            <v xml:space="preserve">ISLAS BALEARES      </v>
          </cell>
          <cell r="D21">
            <v>18868</v>
          </cell>
          <cell r="E21">
            <v>12539520.719999997</v>
          </cell>
          <cell r="F21">
            <v>664.59193979224062</v>
          </cell>
          <cell r="G21">
            <v>90923</v>
          </cell>
          <cell r="H21">
            <v>58284823.690000005</v>
          </cell>
          <cell r="I21">
            <v>641.03498223771771</v>
          </cell>
          <cell r="J21">
            <v>40855</v>
          </cell>
          <cell r="K21">
            <v>17409956.029999997</v>
          </cell>
          <cell r="L21">
            <v>426.14015493819602</v>
          </cell>
          <cell r="M21">
            <v>4674</v>
          </cell>
          <cell r="N21">
            <v>1168139.3799999999</v>
          </cell>
          <cell r="O21">
            <v>249.92284552845527</v>
          </cell>
          <cell r="P21">
            <v>167</v>
          </cell>
          <cell r="Q21">
            <v>45961.67</v>
          </cell>
          <cell r="R21">
            <v>275.21958083832334</v>
          </cell>
          <cell r="S21">
            <v>155487</v>
          </cell>
          <cell r="T21">
            <v>89448401.489999995</v>
          </cell>
          <cell r="U21">
            <v>575.27897181114815</v>
          </cell>
          <cell r="W21" t="str">
            <v>Bien</v>
          </cell>
          <cell r="X21" t="str">
            <v>Bien</v>
          </cell>
        </row>
        <row r="22">
          <cell r="A22">
            <v>7</v>
          </cell>
          <cell r="C22" t="str">
            <v>Illes Balears</v>
          </cell>
          <cell r="D22">
            <v>18868</v>
          </cell>
          <cell r="E22">
            <v>12539520.719999997</v>
          </cell>
          <cell r="F22">
            <v>664.59193979224062</v>
          </cell>
          <cell r="G22">
            <v>90923</v>
          </cell>
          <cell r="H22">
            <v>58284823.690000005</v>
          </cell>
          <cell r="I22">
            <v>641.03498223771771</v>
          </cell>
          <cell r="J22">
            <v>40855</v>
          </cell>
          <cell r="K22">
            <v>17409956.029999997</v>
          </cell>
          <cell r="L22">
            <v>426.14015493819602</v>
          </cell>
          <cell r="M22">
            <v>4674</v>
          </cell>
          <cell r="N22">
            <v>1168139.3799999999</v>
          </cell>
          <cell r="O22">
            <v>249.92284552845527</v>
          </cell>
          <cell r="P22">
            <v>167</v>
          </cell>
          <cell r="Q22">
            <v>45961.67</v>
          </cell>
          <cell r="R22">
            <v>275.21958083832334</v>
          </cell>
          <cell r="S22">
            <v>155487</v>
          </cell>
          <cell r="T22">
            <v>89448401.489999995</v>
          </cell>
          <cell r="U22">
            <v>575.27897181114815</v>
          </cell>
          <cell r="W22" t="str">
            <v>Bien</v>
          </cell>
          <cell r="X22" t="str">
            <v>Bien</v>
          </cell>
        </row>
        <row r="23">
          <cell r="A23">
            <v>12</v>
          </cell>
          <cell r="B23" t="str">
            <v xml:space="preserve">CANARIAS            </v>
          </cell>
          <cell r="D23">
            <v>26815</v>
          </cell>
          <cell r="E23">
            <v>17283818.589999996</v>
          </cell>
          <cell r="F23">
            <v>644.55784411709851</v>
          </cell>
          <cell r="G23">
            <v>119086</v>
          </cell>
          <cell r="H23">
            <v>83192837.640000015</v>
          </cell>
          <cell r="I23">
            <v>698.59460927397015</v>
          </cell>
          <cell r="J23">
            <v>65385</v>
          </cell>
          <cell r="K23">
            <v>30664562.260000002</v>
          </cell>
          <cell r="L23">
            <v>468.984664066682</v>
          </cell>
          <cell r="M23">
            <v>12702</v>
          </cell>
          <cell r="N23">
            <v>3309733.63</v>
          </cell>
          <cell r="O23">
            <v>260.56791292709806</v>
          </cell>
          <cell r="P23">
            <v>1561</v>
          </cell>
          <cell r="Q23">
            <v>590864.91</v>
          </cell>
          <cell r="R23">
            <v>378.51691864189627</v>
          </cell>
          <cell r="S23">
            <v>225549</v>
          </cell>
          <cell r="T23">
            <v>135041817.03</v>
          </cell>
          <cell r="U23">
            <v>598.72496455315695</v>
          </cell>
          <cell r="W23" t="str">
            <v>Bien</v>
          </cell>
          <cell r="X23" t="str">
            <v>Bien</v>
          </cell>
        </row>
        <row r="24">
          <cell r="A24">
            <v>35</v>
          </cell>
          <cell r="C24" t="str">
            <v>Las Palmas</v>
          </cell>
          <cell r="D24">
            <v>16175</v>
          </cell>
          <cell r="E24">
            <v>10394451.469999997</v>
          </cell>
          <cell r="F24">
            <v>642.62451128284374</v>
          </cell>
          <cell r="G24">
            <v>60402</v>
          </cell>
          <cell r="H24">
            <v>43187594.650000006</v>
          </cell>
          <cell r="I24">
            <v>715.0027259031159</v>
          </cell>
          <cell r="J24">
            <v>33509</v>
          </cell>
          <cell r="K24">
            <v>15804424.110000001</v>
          </cell>
          <cell r="L24">
            <v>471.64714285714291</v>
          </cell>
          <cell r="M24">
            <v>7075</v>
          </cell>
          <cell r="N24">
            <v>1872659.19</v>
          </cell>
          <cell r="O24">
            <v>264.6868113074205</v>
          </cell>
          <cell r="P24">
            <v>842</v>
          </cell>
          <cell r="Q24">
            <v>320414.78000000003</v>
          </cell>
          <cell r="R24">
            <v>380.54011876484566</v>
          </cell>
          <cell r="S24">
            <v>118003</v>
          </cell>
          <cell r="T24">
            <v>71579544.199999988</v>
          </cell>
          <cell r="U24">
            <v>606.59088497750042</v>
          </cell>
          <cell r="W24" t="str">
            <v>Bien</v>
          </cell>
          <cell r="X24" t="str">
            <v>Bien</v>
          </cell>
        </row>
        <row r="25">
          <cell r="A25">
            <v>38</v>
          </cell>
          <cell r="C25" t="str">
            <v>S. C. De Tenerife</v>
          </cell>
          <cell r="D25">
            <v>10640</v>
          </cell>
          <cell r="E25">
            <v>6889367.1199999992</v>
          </cell>
          <cell r="F25">
            <v>647.49690977443606</v>
          </cell>
          <cell r="G25">
            <v>58684</v>
          </cell>
          <cell r="H25">
            <v>40005242.990000002</v>
          </cell>
          <cell r="I25">
            <v>681.70613778883512</v>
          </cell>
          <cell r="J25">
            <v>31876</v>
          </cell>
          <cell r="K25">
            <v>14860138.15</v>
          </cell>
          <cell r="L25">
            <v>466.18578711256117</v>
          </cell>
          <cell r="M25">
            <v>5627</v>
          </cell>
          <cell r="N25">
            <v>1437074.44</v>
          </cell>
          <cell r="O25">
            <v>255.38909543273502</v>
          </cell>
          <cell r="P25">
            <v>719</v>
          </cell>
          <cell r="Q25">
            <v>270450.13</v>
          </cell>
          <cell r="R25">
            <v>376.14760778859528</v>
          </cell>
          <cell r="S25">
            <v>107546</v>
          </cell>
          <cell r="T25">
            <v>63462272.830000013</v>
          </cell>
          <cell r="U25">
            <v>590.09421856693893</v>
          </cell>
          <cell r="W25" t="str">
            <v>Bien</v>
          </cell>
          <cell r="X25" t="str">
            <v>Bien</v>
          </cell>
        </row>
        <row r="26">
          <cell r="A26">
            <v>6</v>
          </cell>
          <cell r="B26" t="str">
            <v xml:space="preserve">CANTABRIA           </v>
          </cell>
          <cell r="D26">
            <v>12656</v>
          </cell>
          <cell r="E26">
            <v>9797794</v>
          </cell>
          <cell r="F26">
            <v>774.16197850821743</v>
          </cell>
          <cell r="G26">
            <v>73783</v>
          </cell>
          <cell r="H26">
            <v>55041721.829999991</v>
          </cell>
          <cell r="I26">
            <v>745.99463060596599</v>
          </cell>
          <cell r="J26">
            <v>33705</v>
          </cell>
          <cell r="K26">
            <v>16066860.949999999</v>
          </cell>
          <cell r="L26">
            <v>476.69072689511938</v>
          </cell>
          <cell r="M26">
            <v>3746</v>
          </cell>
          <cell r="N26">
            <v>1137268.69</v>
          </cell>
          <cell r="O26">
            <v>303.59548585157501</v>
          </cell>
          <cell r="P26">
            <v>960</v>
          </cell>
          <cell r="Q26">
            <v>380536.57</v>
          </cell>
          <cell r="R26">
            <v>396.39226041666666</v>
          </cell>
          <cell r="S26">
            <v>124850</v>
          </cell>
          <cell r="T26">
            <v>82424182.040000007</v>
          </cell>
          <cell r="U26">
            <v>660.18567913496202</v>
          </cell>
          <cell r="W26" t="str">
            <v>Bien</v>
          </cell>
          <cell r="X26" t="str">
            <v>Bien</v>
          </cell>
        </row>
        <row r="27">
          <cell r="A27">
            <v>39</v>
          </cell>
          <cell r="C27" t="str">
            <v>Cantabria</v>
          </cell>
          <cell r="D27">
            <v>12656</v>
          </cell>
          <cell r="E27">
            <v>9797794</v>
          </cell>
          <cell r="F27">
            <v>774.16197850821743</v>
          </cell>
          <cell r="G27">
            <v>73783</v>
          </cell>
          <cell r="H27">
            <v>55041721.829999991</v>
          </cell>
          <cell r="I27">
            <v>745.99463060596599</v>
          </cell>
          <cell r="J27">
            <v>33705</v>
          </cell>
          <cell r="K27">
            <v>16066860.949999999</v>
          </cell>
          <cell r="L27">
            <v>476.69072689511938</v>
          </cell>
          <cell r="M27">
            <v>3746</v>
          </cell>
          <cell r="N27">
            <v>1137268.69</v>
          </cell>
          <cell r="O27">
            <v>303.59548585157501</v>
          </cell>
          <cell r="P27">
            <v>960</v>
          </cell>
          <cell r="Q27">
            <v>380536.57</v>
          </cell>
          <cell r="R27">
            <v>396.39226041666666</v>
          </cell>
          <cell r="S27">
            <v>124850</v>
          </cell>
          <cell r="T27">
            <v>82424182.040000007</v>
          </cell>
          <cell r="U27">
            <v>660.18567913496202</v>
          </cell>
          <cell r="W27" t="str">
            <v>Bien</v>
          </cell>
          <cell r="X27" t="str">
            <v>Bien</v>
          </cell>
        </row>
        <row r="28">
          <cell r="A28">
            <v>17</v>
          </cell>
          <cell r="B28" t="str">
            <v xml:space="preserve">CASTILLA-LEÓN     </v>
          </cell>
          <cell r="D28">
            <v>42400</v>
          </cell>
          <cell r="E28">
            <v>31899669.799999997</v>
          </cell>
          <cell r="F28">
            <v>752.35070283018865</v>
          </cell>
          <cell r="G28">
            <v>355091</v>
          </cell>
          <cell r="H28">
            <v>242900005.71000004</v>
          </cell>
          <cell r="I28">
            <v>684.05002016384549</v>
          </cell>
          <cell r="J28">
            <v>153770</v>
          </cell>
          <cell r="K28">
            <v>70639822.359999999</v>
          </cell>
          <cell r="L28">
            <v>459.38624152955714</v>
          </cell>
          <cell r="M28">
            <v>16908</v>
          </cell>
          <cell r="N28">
            <v>5065362.2300000004</v>
          </cell>
          <cell r="O28">
            <v>299.58376094156614</v>
          </cell>
          <cell r="P28">
            <v>3926</v>
          </cell>
          <cell r="Q28">
            <v>1485888.4599999997</v>
          </cell>
          <cell r="R28">
            <v>378.47388181355063</v>
          </cell>
          <cell r="S28">
            <v>572095</v>
          </cell>
          <cell r="T28">
            <v>351990748.56</v>
          </cell>
          <cell r="U28">
            <v>615.26625570927911</v>
          </cell>
          <cell r="W28" t="str">
            <v>Bien</v>
          </cell>
          <cell r="X28" t="str">
            <v>Bien</v>
          </cell>
        </row>
        <row r="29">
          <cell r="A29">
            <v>5</v>
          </cell>
          <cell r="C29" t="str">
            <v>Ávila</v>
          </cell>
          <cell r="D29">
            <v>2465</v>
          </cell>
          <cell r="E29">
            <v>1502503.11</v>
          </cell>
          <cell r="F29">
            <v>609.5347302231238</v>
          </cell>
          <cell r="G29">
            <v>23482</v>
          </cell>
          <cell r="H29">
            <v>14155660.290000003</v>
          </cell>
          <cell r="I29">
            <v>602.83026530959899</v>
          </cell>
          <cell r="J29">
            <v>10926</v>
          </cell>
          <cell r="K29">
            <v>4832923.76</v>
          </cell>
          <cell r="L29">
            <v>442.33239611934835</v>
          </cell>
          <cell r="M29">
            <v>1186</v>
          </cell>
          <cell r="N29">
            <v>351251.63</v>
          </cell>
          <cell r="O29">
            <v>296.16494940978077</v>
          </cell>
          <cell r="P29">
            <v>250</v>
          </cell>
          <cell r="Q29">
            <v>87172.68</v>
          </cell>
          <cell r="R29">
            <v>348.69072</v>
          </cell>
          <cell r="S29">
            <v>38309</v>
          </cell>
          <cell r="T29">
            <v>20929511.469999999</v>
          </cell>
          <cell r="U29">
            <v>546.33405909838416</v>
          </cell>
          <cell r="W29" t="str">
            <v>Bien</v>
          </cell>
          <cell r="X29" t="str">
            <v>Bien</v>
          </cell>
        </row>
        <row r="30">
          <cell r="A30">
            <v>9</v>
          </cell>
          <cell r="C30" t="str">
            <v>Burgos</v>
          </cell>
          <cell r="D30">
            <v>4453</v>
          </cell>
          <cell r="E30">
            <v>3468311.98</v>
          </cell>
          <cell r="F30">
            <v>778.87086907702667</v>
          </cell>
          <cell r="G30">
            <v>51649</v>
          </cell>
          <cell r="H30">
            <v>36299769.020000011</v>
          </cell>
          <cell r="I30">
            <v>702.81649247807331</v>
          </cell>
          <cell r="J30">
            <v>21045</v>
          </cell>
          <cell r="K30">
            <v>9608863.9799999986</v>
          </cell>
          <cell r="L30">
            <v>456.5865516749821</v>
          </cell>
          <cell r="M30">
            <v>2465</v>
          </cell>
          <cell r="N30">
            <v>754246.23</v>
          </cell>
          <cell r="O30">
            <v>305.98224340770793</v>
          </cell>
          <cell r="P30">
            <v>397</v>
          </cell>
          <cell r="Q30">
            <v>163304.42000000001</v>
          </cell>
          <cell r="R30">
            <v>411.34614609571793</v>
          </cell>
          <cell r="S30">
            <v>80009</v>
          </cell>
          <cell r="T30">
            <v>50294495.629999995</v>
          </cell>
          <cell r="U30">
            <v>628.61047669637162</v>
          </cell>
          <cell r="W30" t="str">
            <v>Bien</v>
          </cell>
          <cell r="X30" t="str">
            <v>Bien</v>
          </cell>
        </row>
        <row r="31">
          <cell r="A31">
            <v>24</v>
          </cell>
          <cell r="C31" t="str">
            <v>León</v>
          </cell>
          <cell r="D31">
            <v>12185</v>
          </cell>
          <cell r="E31">
            <v>9685194.2400000002</v>
          </cell>
          <cell r="F31">
            <v>794.84564956914244</v>
          </cell>
          <cell r="G31">
            <v>87876</v>
          </cell>
          <cell r="H31">
            <v>60955677.530000001</v>
          </cell>
          <cell r="I31">
            <v>693.65557751832125</v>
          </cell>
          <cell r="J31">
            <v>36050</v>
          </cell>
          <cell r="K31">
            <v>16033303.48</v>
          </cell>
          <cell r="L31">
            <v>444.75183023578364</v>
          </cell>
          <cell r="M31">
            <v>3814</v>
          </cell>
          <cell r="N31">
            <v>1155462.07</v>
          </cell>
          <cell r="O31">
            <v>302.95282380702679</v>
          </cell>
          <cell r="P31">
            <v>904</v>
          </cell>
          <cell r="Q31">
            <v>391262.89</v>
          </cell>
          <cell r="R31">
            <v>432.8129314159292</v>
          </cell>
          <cell r="S31">
            <v>140829</v>
          </cell>
          <cell r="T31">
            <v>88220900.209999993</v>
          </cell>
          <cell r="U31">
            <v>626.43986827997071</v>
          </cell>
          <cell r="W31" t="str">
            <v>Bien</v>
          </cell>
          <cell r="X31" t="str">
            <v>Bien</v>
          </cell>
        </row>
        <row r="32">
          <cell r="A32">
            <v>34</v>
          </cell>
          <cell r="C32" t="str">
            <v>Palencia</v>
          </cell>
          <cell r="D32">
            <v>3420</v>
          </cell>
          <cell r="E32">
            <v>2559831.0099999998</v>
          </cell>
          <cell r="F32">
            <v>748.48859941520459</v>
          </cell>
          <cell r="G32">
            <v>23242</v>
          </cell>
          <cell r="H32">
            <v>16327963.799999999</v>
          </cell>
          <cell r="I32">
            <v>702.5197401256346</v>
          </cell>
          <cell r="J32">
            <v>11461</v>
          </cell>
          <cell r="K32">
            <v>5502331.1100000003</v>
          </cell>
          <cell r="L32">
            <v>480.09171189250503</v>
          </cell>
          <cell r="M32">
            <v>1294</v>
          </cell>
          <cell r="N32">
            <v>398403.89</v>
          </cell>
          <cell r="O32">
            <v>307.88554095826896</v>
          </cell>
          <cell r="P32">
            <v>377</v>
          </cell>
          <cell r="Q32">
            <v>142079.12</v>
          </cell>
          <cell r="R32">
            <v>376.86769230769232</v>
          </cell>
          <cell r="S32">
            <v>39794</v>
          </cell>
          <cell r="T32">
            <v>24930608.93</v>
          </cell>
          <cell r="U32">
            <v>626.49165527466448</v>
          </cell>
          <cell r="W32" t="str">
            <v>Bien</v>
          </cell>
          <cell r="X32" t="str">
            <v>Bien</v>
          </cell>
        </row>
        <row r="33">
          <cell r="A33">
            <v>37</v>
          </cell>
          <cell r="C33" t="str">
            <v>Salamanca</v>
          </cell>
          <cell r="D33">
            <v>4019</v>
          </cell>
          <cell r="E33">
            <v>2656843.9</v>
          </cell>
          <cell r="F33">
            <v>661.07088828066685</v>
          </cell>
          <cell r="G33">
            <v>46309</v>
          </cell>
          <cell r="H33">
            <v>29609489.519999996</v>
          </cell>
          <cell r="I33">
            <v>639.38952514629977</v>
          </cell>
          <cell r="J33">
            <v>20264</v>
          </cell>
          <cell r="K33">
            <v>9303674.8299999982</v>
          </cell>
          <cell r="L33">
            <v>459.1233137583892</v>
          </cell>
          <cell r="M33">
            <v>2347</v>
          </cell>
          <cell r="N33">
            <v>683633.97</v>
          </cell>
          <cell r="O33">
            <v>291.27991904559008</v>
          </cell>
          <cell r="P33">
            <v>637</v>
          </cell>
          <cell r="Q33">
            <v>215392.68</v>
          </cell>
          <cell r="R33">
            <v>338.13607535321819</v>
          </cell>
          <cell r="S33">
            <v>73576</v>
          </cell>
          <cell r="T33">
            <v>42469034.899999991</v>
          </cell>
          <cell r="U33">
            <v>577.21315238664772</v>
          </cell>
          <cell r="W33" t="str">
            <v>Bien</v>
          </cell>
          <cell r="X33" t="str">
            <v>Bien</v>
          </cell>
        </row>
        <row r="34">
          <cell r="A34">
            <v>40</v>
          </cell>
          <cell r="C34" t="str">
            <v>Segovia</v>
          </cell>
          <cell r="D34">
            <v>2122</v>
          </cell>
          <cell r="E34">
            <v>1403122.8</v>
          </cell>
          <cell r="F34">
            <v>661.22657869934028</v>
          </cell>
          <cell r="G34">
            <v>19509</v>
          </cell>
          <cell r="H34">
            <v>12950501.9</v>
          </cell>
          <cell r="I34">
            <v>663.82192321492641</v>
          </cell>
          <cell r="J34">
            <v>8956</v>
          </cell>
          <cell r="K34">
            <v>4089063.53</v>
          </cell>
          <cell r="L34">
            <v>456.57252456453773</v>
          </cell>
          <cell r="M34">
            <v>957</v>
          </cell>
          <cell r="N34">
            <v>289034.40999999997</v>
          </cell>
          <cell r="O34">
            <v>302.02132706374084</v>
          </cell>
          <cell r="P34">
            <v>208</v>
          </cell>
          <cell r="Q34">
            <v>70194.39</v>
          </cell>
          <cell r="R34">
            <v>337.47302884615385</v>
          </cell>
          <cell r="S34">
            <v>31752</v>
          </cell>
          <cell r="T34">
            <v>18801917.030000001</v>
          </cell>
          <cell r="U34">
            <v>592.14906242126483</v>
          </cell>
          <cell r="W34" t="str">
            <v>Bien</v>
          </cell>
          <cell r="X34" t="str">
            <v>Bien</v>
          </cell>
        </row>
        <row r="35">
          <cell r="A35">
            <v>42</v>
          </cell>
          <cell r="C35" t="str">
            <v>Soria</v>
          </cell>
          <cell r="D35">
            <v>1227</v>
          </cell>
          <cell r="E35">
            <v>792777.52</v>
          </cell>
          <cell r="F35">
            <v>646.11044824775877</v>
          </cell>
          <cell r="G35">
            <v>14935</v>
          </cell>
          <cell r="H35">
            <v>9600383.0800000019</v>
          </cell>
          <cell r="I35">
            <v>642.8110532306664</v>
          </cell>
          <cell r="J35">
            <v>5738</v>
          </cell>
          <cell r="K35">
            <v>2486449.36</v>
          </cell>
          <cell r="L35">
            <v>433.33031718368767</v>
          </cell>
          <cell r="M35">
            <v>579</v>
          </cell>
          <cell r="N35">
            <v>176248.53</v>
          </cell>
          <cell r="O35">
            <v>304.40160621761657</v>
          </cell>
          <cell r="P35">
            <v>150</v>
          </cell>
          <cell r="Q35">
            <v>50847.75</v>
          </cell>
          <cell r="R35">
            <v>338.98500000000001</v>
          </cell>
          <cell r="S35">
            <v>22629</v>
          </cell>
          <cell r="T35">
            <v>13106706.24</v>
          </cell>
          <cell r="U35">
            <v>579.19953334217155</v>
          </cell>
          <cell r="W35" t="str">
            <v>Bien</v>
          </cell>
          <cell r="X35" t="str">
            <v>Bien</v>
          </cell>
        </row>
        <row r="36">
          <cell r="A36">
            <v>47</v>
          </cell>
          <cell r="C36" t="str">
            <v>Valladolid</v>
          </cell>
          <cell r="D36">
            <v>9096</v>
          </cell>
          <cell r="E36">
            <v>7689144.0999999996</v>
          </cell>
          <cell r="F36">
            <v>845.33246481970093</v>
          </cell>
          <cell r="G36">
            <v>54718</v>
          </cell>
          <cell r="H36">
            <v>43664476.939999983</v>
          </cell>
          <cell r="I36">
            <v>797.99109872436827</v>
          </cell>
          <cell r="J36">
            <v>25095</v>
          </cell>
          <cell r="K36">
            <v>12799610.1</v>
          </cell>
          <cell r="L36">
            <v>510.04622833233708</v>
          </cell>
          <cell r="M36">
            <v>2725</v>
          </cell>
          <cell r="N36">
            <v>819924.43</v>
          </cell>
          <cell r="O36">
            <v>300.88969908256882</v>
          </cell>
          <cell r="P36">
            <v>615</v>
          </cell>
          <cell r="Q36">
            <v>236667.14</v>
          </cell>
          <cell r="R36">
            <v>384.82461788617888</v>
          </cell>
          <cell r="S36">
            <v>92249</v>
          </cell>
          <cell r="T36">
            <v>65209822.709999993</v>
          </cell>
          <cell r="U36">
            <v>706.88920974753103</v>
          </cell>
          <cell r="W36" t="str">
            <v>Bien</v>
          </cell>
          <cell r="X36" t="str">
            <v>Bien</v>
          </cell>
        </row>
        <row r="37">
          <cell r="A37">
            <v>49</v>
          </cell>
          <cell r="C37" t="str">
            <v>Zamora</v>
          </cell>
          <cell r="D37">
            <v>3413</v>
          </cell>
          <cell r="E37">
            <v>2141941.14</v>
          </cell>
          <cell r="F37">
            <v>627.58310577204804</v>
          </cell>
          <cell r="G37">
            <v>33371</v>
          </cell>
          <cell r="H37">
            <v>19336083.630000003</v>
          </cell>
          <cell r="I37">
            <v>579.42775553624415</v>
          </cell>
          <cell r="J37">
            <v>14235</v>
          </cell>
          <cell r="K37">
            <v>5983602.209999999</v>
          </cell>
          <cell r="L37">
            <v>420.3443772391991</v>
          </cell>
          <cell r="M37">
            <v>1541</v>
          </cell>
          <cell r="N37">
            <v>437157.07</v>
          </cell>
          <cell r="O37">
            <v>283.68401687216095</v>
          </cell>
          <cell r="P37">
            <v>388</v>
          </cell>
          <cell r="Q37">
            <v>128967.39</v>
          </cell>
          <cell r="R37">
            <v>332.39018041237114</v>
          </cell>
          <cell r="S37">
            <v>52948</v>
          </cell>
          <cell r="T37">
            <v>28027751.440000005</v>
          </cell>
          <cell r="U37">
            <v>529.34485608521572</v>
          </cell>
          <cell r="W37" t="str">
            <v>Bien</v>
          </cell>
          <cell r="X37" t="str">
            <v>Bien</v>
          </cell>
        </row>
        <row r="38">
          <cell r="A38">
            <v>11</v>
          </cell>
          <cell r="B38" t="str">
            <v>CASTILLA-LA MANCHA</v>
          </cell>
          <cell r="D38">
            <v>30212</v>
          </cell>
          <cell r="E38">
            <v>19813050.350000001</v>
          </cell>
          <cell r="F38">
            <v>655.80068681318687</v>
          </cell>
          <cell r="G38">
            <v>189639</v>
          </cell>
          <cell r="H38">
            <v>123826630.54999998</v>
          </cell>
          <cell r="I38">
            <v>652.95973164802592</v>
          </cell>
          <cell r="J38">
            <v>90703</v>
          </cell>
          <cell r="K38">
            <v>42330680.590000004</v>
          </cell>
          <cell r="L38">
            <v>466.6954851548461</v>
          </cell>
          <cell r="M38">
            <v>11284</v>
          </cell>
          <cell r="N38">
            <v>3159994.9</v>
          </cell>
          <cell r="O38">
            <v>280.04208613966676</v>
          </cell>
          <cell r="P38">
            <v>2259</v>
          </cell>
          <cell r="Q38">
            <v>764395.49</v>
          </cell>
          <cell r="R38">
            <v>338.37781761841524</v>
          </cell>
          <cell r="S38">
            <v>324097</v>
          </cell>
          <cell r="T38">
            <v>189894751.88000003</v>
          </cell>
          <cell r="U38">
            <v>585.91949903886803</v>
          </cell>
          <cell r="W38" t="str">
            <v>Bien</v>
          </cell>
          <cell r="X38" t="str">
            <v>Bien</v>
          </cell>
        </row>
        <row r="39">
          <cell r="A39">
            <v>2</v>
          </cell>
          <cell r="C39" t="str">
            <v>Albacete</v>
          </cell>
          <cell r="D39">
            <v>5493</v>
          </cell>
          <cell r="E39">
            <v>3293960.83</v>
          </cell>
          <cell r="F39">
            <v>599.66517931913347</v>
          </cell>
          <cell r="G39">
            <v>38175</v>
          </cell>
          <cell r="H39">
            <v>23809316.490000002</v>
          </cell>
          <cell r="I39">
            <v>623.68870962671906</v>
          </cell>
          <cell r="J39">
            <v>18134</v>
          </cell>
          <cell r="K39">
            <v>8279130.8699999992</v>
          </cell>
          <cell r="L39">
            <v>456.55293206132126</v>
          </cell>
          <cell r="M39">
            <v>2218</v>
          </cell>
          <cell r="N39">
            <v>599298.78</v>
          </cell>
          <cell r="O39">
            <v>270.19782687105504</v>
          </cell>
          <cell r="P39">
            <v>541</v>
          </cell>
          <cell r="Q39">
            <v>176755.36</v>
          </cell>
          <cell r="R39">
            <v>326.7197042513863</v>
          </cell>
          <cell r="S39">
            <v>64561</v>
          </cell>
          <cell r="T39">
            <v>36158462.329999998</v>
          </cell>
          <cell r="U39">
            <v>560.06663976704203</v>
          </cell>
          <cell r="W39" t="str">
            <v>Bien</v>
          </cell>
          <cell r="X39" t="str">
            <v>Bien</v>
          </cell>
        </row>
        <row r="40">
          <cell r="A40">
            <v>13</v>
          </cell>
          <cell r="C40" t="str">
            <v>Ciudad Real</v>
          </cell>
          <cell r="D40">
            <v>10282</v>
          </cell>
          <cell r="E40">
            <v>6928874.6400000006</v>
          </cell>
          <cell r="F40">
            <v>673.88393697724189</v>
          </cell>
          <cell r="G40">
            <v>48702</v>
          </cell>
          <cell r="H40">
            <v>33450924.719999995</v>
          </cell>
          <cell r="I40">
            <v>686.84909695700367</v>
          </cell>
          <cell r="J40">
            <v>26394</v>
          </cell>
          <cell r="K40">
            <v>12828180.49</v>
          </cell>
          <cell r="L40">
            <v>486.0263881942866</v>
          </cell>
          <cell r="M40">
            <v>3535</v>
          </cell>
          <cell r="N40">
            <v>1009381.08</v>
          </cell>
          <cell r="O40">
            <v>285.53920226308344</v>
          </cell>
          <cell r="P40">
            <v>721</v>
          </cell>
          <cell r="Q40">
            <v>249844.23</v>
          </cell>
          <cell r="R40">
            <v>346.52459084604715</v>
          </cell>
          <cell r="S40">
            <v>89634</v>
          </cell>
          <cell r="T40">
            <v>54467205.159999996</v>
          </cell>
          <cell r="U40">
            <v>607.66232858067247</v>
          </cell>
          <cell r="W40" t="str">
            <v>Bien</v>
          </cell>
          <cell r="X40" t="str">
            <v>Bien</v>
          </cell>
        </row>
        <row r="41">
          <cell r="A41">
            <v>16</v>
          </cell>
          <cell r="C41" t="str">
            <v>Cuenca</v>
          </cell>
          <cell r="D41">
            <v>3387</v>
          </cell>
          <cell r="E41">
            <v>1975665.39</v>
          </cell>
          <cell r="F41">
            <v>583.30835252435782</v>
          </cell>
          <cell r="G41">
            <v>26257</v>
          </cell>
          <cell r="H41">
            <v>15858794.660000002</v>
          </cell>
          <cell r="I41">
            <v>603.98349621053444</v>
          </cell>
          <cell r="J41">
            <v>11602</v>
          </cell>
          <cell r="K41">
            <v>5180615.68</v>
          </cell>
          <cell r="L41">
            <v>446.52781244612993</v>
          </cell>
          <cell r="M41">
            <v>1295</v>
          </cell>
          <cell r="N41">
            <v>359529.85</v>
          </cell>
          <cell r="O41">
            <v>277.62922779922781</v>
          </cell>
          <cell r="P41">
            <v>299</v>
          </cell>
          <cell r="Q41">
            <v>100754.96</v>
          </cell>
          <cell r="R41">
            <v>336.97311036789301</v>
          </cell>
          <cell r="S41">
            <v>42840</v>
          </cell>
          <cell r="T41">
            <v>23475360.539999995</v>
          </cell>
          <cell r="U41">
            <v>547.97760364145643</v>
          </cell>
          <cell r="W41" t="str">
            <v>Bien</v>
          </cell>
          <cell r="X41" t="str">
            <v>Bien</v>
          </cell>
        </row>
        <row r="42">
          <cell r="A42">
            <v>19</v>
          </cell>
          <cell r="C42" t="str">
            <v>Guadalajara</v>
          </cell>
          <cell r="D42">
            <v>3260</v>
          </cell>
          <cell r="E42">
            <v>2599969.5499999998</v>
          </cell>
          <cell r="F42">
            <v>797.5366717791411</v>
          </cell>
          <cell r="G42">
            <v>19203</v>
          </cell>
          <cell r="H42">
            <v>14020180.58</v>
          </cell>
          <cell r="I42">
            <v>730.10365984481587</v>
          </cell>
          <cell r="J42">
            <v>8114</v>
          </cell>
          <cell r="K42">
            <v>3977048.45</v>
          </cell>
          <cell r="L42">
            <v>490.1464690658122</v>
          </cell>
          <cell r="M42">
            <v>1038</v>
          </cell>
          <cell r="N42">
            <v>319571.57</v>
          </cell>
          <cell r="O42">
            <v>307.8724181117534</v>
          </cell>
          <cell r="P42">
            <v>165</v>
          </cell>
          <cell r="Q42">
            <v>58471.5</v>
          </cell>
          <cell r="R42">
            <v>354.37272727272727</v>
          </cell>
          <cell r="S42">
            <v>31780</v>
          </cell>
          <cell r="T42">
            <v>20975241.650000006</v>
          </cell>
          <cell r="U42">
            <v>660.01389710509773</v>
          </cell>
          <cell r="W42" t="str">
            <v>Bien</v>
          </cell>
          <cell r="X42" t="str">
            <v>Bien</v>
          </cell>
        </row>
        <row r="43">
          <cell r="A43">
            <v>45</v>
          </cell>
          <cell r="C43" t="str">
            <v>Toledo</v>
          </cell>
          <cell r="D43">
            <v>7790</v>
          </cell>
          <cell r="E43">
            <v>5014579.9400000004</v>
          </cell>
          <cell r="F43">
            <v>643.72014634146342</v>
          </cell>
          <cell r="G43">
            <v>57302</v>
          </cell>
          <cell r="H43">
            <v>36687414.099999994</v>
          </cell>
          <cell r="I43">
            <v>640.24665980245004</v>
          </cell>
          <cell r="J43">
            <v>26459</v>
          </cell>
          <cell r="K43">
            <v>12065705.100000001</v>
          </cell>
          <cell r="L43">
            <v>456.01515930307272</v>
          </cell>
          <cell r="M43">
            <v>3198</v>
          </cell>
          <cell r="N43">
            <v>872213.62</v>
          </cell>
          <cell r="O43">
            <v>272.73721701063164</v>
          </cell>
          <cell r="P43">
            <v>533</v>
          </cell>
          <cell r="Q43">
            <v>178569.44</v>
          </cell>
          <cell r="R43">
            <v>335.02709193245778</v>
          </cell>
          <cell r="S43">
            <v>95282</v>
          </cell>
          <cell r="T43">
            <v>54818482.20000001</v>
          </cell>
          <cell r="U43">
            <v>575.32883650637064</v>
          </cell>
          <cell r="W43" t="str">
            <v>Bien</v>
          </cell>
          <cell r="X43" t="str">
            <v>Bien</v>
          </cell>
        </row>
        <row r="44">
          <cell r="A44">
            <v>2</v>
          </cell>
          <cell r="B44" t="str">
            <v>COMUNIDADES AUTÓNOMAS</v>
          </cell>
          <cell r="D44" t="str">
            <v>INC. PERMANENTE</v>
          </cell>
          <cell r="E44">
            <v>143548636.63999996</v>
          </cell>
          <cell r="F44">
            <v>873.51225630571673</v>
          </cell>
          <cell r="G44" t="str">
            <v>JUBILACIÓN</v>
          </cell>
          <cell r="H44">
            <v>808860463.22000015</v>
          </cell>
          <cell r="I44">
            <v>863.91149544419034</v>
          </cell>
          <cell r="J44" t="str">
            <v>VIUDEDAD</v>
          </cell>
          <cell r="K44">
            <v>211906063.54999995</v>
          </cell>
          <cell r="L44">
            <v>555.03158416515828</v>
          </cell>
          <cell r="M44" t="str">
            <v>ORFANDAD</v>
          </cell>
          <cell r="N44">
            <v>11713683.329999998</v>
          </cell>
          <cell r="O44">
            <v>336.53240239032374</v>
          </cell>
          <cell r="P44" t="str">
            <v>FAVOR DE FAMILIARES</v>
          </cell>
          <cell r="Q44">
            <v>745326.41</v>
          </cell>
          <cell r="R44">
            <v>430.82451445086707</v>
          </cell>
          <cell r="S44" t="str">
            <v>TOTAL PENSIONES</v>
          </cell>
          <cell r="T44">
            <v>1176774173.1500001</v>
          </cell>
          <cell r="U44">
            <v>774.73380986082407</v>
          </cell>
          <cell r="W44" t="str">
            <v>CONTROL</v>
          </cell>
          <cell r="X44" t="str">
            <v>Bien</v>
          </cell>
        </row>
        <row r="45">
          <cell r="A45">
            <v>8</v>
          </cell>
          <cell r="C45" t="str">
            <v>Barcelona</v>
          </cell>
          <cell r="D45" t="str">
            <v>Número</v>
          </cell>
          <cell r="E45" t="str">
            <v>Nómina</v>
          </cell>
          <cell r="F45" t="str">
            <v>P.media</v>
          </cell>
          <cell r="G45" t="str">
            <v>Número</v>
          </cell>
          <cell r="H45" t="str">
            <v>Nómina</v>
          </cell>
          <cell r="I45" t="str">
            <v>P.media</v>
          </cell>
          <cell r="J45" t="str">
            <v>Número</v>
          </cell>
          <cell r="K45" t="str">
            <v>Nómina</v>
          </cell>
          <cell r="L45" t="str">
            <v>P.media</v>
          </cell>
          <cell r="M45" t="str">
            <v>Número</v>
          </cell>
          <cell r="N45" t="str">
            <v>Nómina</v>
          </cell>
          <cell r="O45" t="str">
            <v>P.media</v>
          </cell>
          <cell r="P45" t="str">
            <v>Número</v>
          </cell>
          <cell r="Q45" t="str">
            <v>Nómina</v>
          </cell>
          <cell r="R45" t="str">
            <v>P.media</v>
          </cell>
          <cell r="S45" t="str">
            <v>Número</v>
          </cell>
          <cell r="T45" t="str">
            <v>Nómina</v>
          </cell>
          <cell r="U45" t="str">
            <v>P.media</v>
          </cell>
          <cell r="W45" t="str">
            <v>Número</v>
          </cell>
          <cell r="X45" t="str">
            <v>Nómina</v>
          </cell>
        </row>
        <row r="46">
          <cell r="A46">
            <v>2</v>
          </cell>
          <cell r="B46" t="str">
            <v xml:space="preserve">CATALUÑA            </v>
          </cell>
          <cell r="C46" t="str">
            <v>Girona</v>
          </cell>
          <cell r="D46">
            <v>11724</v>
          </cell>
          <cell r="E46">
            <v>8830484.2700000014</v>
          </cell>
          <cell r="F46">
            <v>753.19722534971015</v>
          </cell>
          <cell r="G46">
            <v>90114</v>
          </cell>
          <cell r="H46">
            <v>68582332.549999982</v>
          </cell>
          <cell r="I46">
            <v>761.06190547528661</v>
          </cell>
          <cell r="J46">
            <v>35353</v>
          </cell>
          <cell r="K46">
            <v>17287805.249999996</v>
          </cell>
          <cell r="L46">
            <v>489.00532486634785</v>
          </cell>
          <cell r="M46">
            <v>3133</v>
          </cell>
          <cell r="N46">
            <v>942676.87</v>
          </cell>
          <cell r="O46">
            <v>300.88632939674432</v>
          </cell>
          <cell r="P46">
            <v>90</v>
          </cell>
          <cell r="Q46">
            <v>43588.7</v>
          </cell>
          <cell r="R46">
            <v>484.31888888888886</v>
          </cell>
          <cell r="S46">
            <v>140414</v>
          </cell>
          <cell r="T46">
            <v>95686887.639999986</v>
          </cell>
          <cell r="U46">
            <v>681.46258663666003</v>
          </cell>
          <cell r="W46" t="str">
            <v>Bien</v>
          </cell>
          <cell r="X46" t="str">
            <v>Bien</v>
          </cell>
        </row>
        <row r="47">
          <cell r="A47">
            <v>8</v>
          </cell>
          <cell r="C47" t="str">
            <v>Barcelona</v>
          </cell>
          <cell r="D47">
            <v>121585</v>
          </cell>
          <cell r="E47">
            <v>92536880.309999987</v>
          </cell>
          <cell r="F47">
            <v>761.08796570300603</v>
          </cell>
          <cell r="G47">
            <v>661071</v>
          </cell>
          <cell r="H47">
            <v>501884891.25999993</v>
          </cell>
          <cell r="I47">
            <v>759.19967939903574</v>
          </cell>
          <cell r="J47">
            <v>275438</v>
          </cell>
          <cell r="K47">
            <v>137004767.72999999</v>
          </cell>
          <cell r="L47">
            <v>497.40692181180515</v>
          </cell>
          <cell r="M47">
            <v>25326</v>
          </cell>
          <cell r="N47">
            <v>7417883.7299999995</v>
          </cell>
          <cell r="O47">
            <v>292.89598554844821</v>
          </cell>
          <cell r="P47">
            <v>1546</v>
          </cell>
          <cell r="Q47">
            <v>553443.06999999995</v>
          </cell>
          <cell r="R47">
            <v>357.98387451487707</v>
          </cell>
          <cell r="S47">
            <v>1084966</v>
          </cell>
          <cell r="T47">
            <v>739397866.10000014</v>
          </cell>
          <cell r="U47">
            <v>681.49404322347436</v>
          </cell>
          <cell r="W47" t="str">
            <v>Bien</v>
          </cell>
          <cell r="X47" t="str">
            <v>Bien</v>
          </cell>
        </row>
        <row r="48">
          <cell r="A48">
            <v>17</v>
          </cell>
          <cell r="C48" t="str">
            <v>Girona</v>
          </cell>
          <cell r="D48">
            <v>10667</v>
          </cell>
          <cell r="E48">
            <v>6783123.5700000003</v>
          </cell>
          <cell r="F48">
            <v>635.89796287616014</v>
          </cell>
          <cell r="G48">
            <v>85414</v>
          </cell>
          <cell r="H48">
            <v>54126250.179999992</v>
          </cell>
          <cell r="I48">
            <v>633.69295642400539</v>
          </cell>
          <cell r="J48">
            <v>33474</v>
          </cell>
          <cell r="K48">
            <v>13986228.819999998</v>
          </cell>
          <cell r="L48">
            <v>417.82364880205529</v>
          </cell>
          <cell r="M48">
            <v>2795</v>
          </cell>
          <cell r="N48">
            <v>710982.63</v>
          </cell>
          <cell r="O48">
            <v>254.37661180679785</v>
          </cell>
          <cell r="P48">
            <v>108</v>
          </cell>
          <cell r="Q48">
            <v>42298.11</v>
          </cell>
          <cell r="R48">
            <v>391.64916666666664</v>
          </cell>
          <cell r="S48">
            <v>132458</v>
          </cell>
          <cell r="T48">
            <v>75648883.309999987</v>
          </cell>
          <cell r="U48">
            <v>571.11600137402036</v>
          </cell>
          <cell r="W48" t="str">
            <v>Bien</v>
          </cell>
          <cell r="X48" t="str">
            <v>Bien</v>
          </cell>
        </row>
        <row r="49">
          <cell r="A49">
            <v>25</v>
          </cell>
          <cell r="B49" t="str">
            <v xml:space="preserve">CMDAD. VALENCIANA   </v>
          </cell>
          <cell r="C49" t="str">
            <v>Lleida</v>
          </cell>
          <cell r="D49">
            <v>93842</v>
          </cell>
          <cell r="E49">
            <v>73008143.900000006</v>
          </cell>
          <cell r="F49">
            <v>777.99006734724333</v>
          </cell>
          <cell r="G49">
            <v>512682</v>
          </cell>
          <cell r="H49">
            <v>398911261.39999998</v>
          </cell>
          <cell r="I49">
            <v>778.08712106139865</v>
          </cell>
          <cell r="J49">
            <v>232554</v>
          </cell>
          <cell r="K49">
            <v>122816405.79999998</v>
          </cell>
          <cell r="L49">
            <v>528.11994547502934</v>
          </cell>
          <cell r="M49">
            <v>27714</v>
          </cell>
          <cell r="N49">
            <v>8902668.4600000009</v>
          </cell>
          <cell r="O49">
            <v>321.2336169445046</v>
          </cell>
          <cell r="P49">
            <v>2503</v>
          </cell>
          <cell r="Q49">
            <v>1038698.54</v>
          </cell>
          <cell r="R49">
            <v>414.98143827407114</v>
          </cell>
          <cell r="S49">
            <v>869295</v>
          </cell>
          <cell r="T49">
            <v>604677178.10000002</v>
          </cell>
          <cell r="U49">
            <v>695.59491093357269</v>
          </cell>
          <cell r="W49" t="str">
            <v>Bien</v>
          </cell>
          <cell r="X49" t="str">
            <v>Bien</v>
          </cell>
        </row>
        <row r="50">
          <cell r="A50">
            <v>43</v>
          </cell>
          <cell r="C50" t="str">
            <v>Tarragona</v>
          </cell>
          <cell r="D50">
            <v>12091</v>
          </cell>
          <cell r="E50">
            <v>8867989.9600000028</v>
          </cell>
          <cell r="F50">
            <v>733.43726408072143</v>
          </cell>
          <cell r="G50">
            <v>84189</v>
          </cell>
          <cell r="H50">
            <v>55693029.889999993</v>
          </cell>
          <cell r="I50">
            <v>661.52383197329812</v>
          </cell>
          <cell r="J50">
            <v>34736</v>
          </cell>
          <cell r="K50">
            <v>15461765.579999998</v>
          </cell>
          <cell r="L50">
            <v>445.12222420543526</v>
          </cell>
          <cell r="M50">
            <v>3502</v>
          </cell>
          <cell r="N50">
            <v>950714.91</v>
          </cell>
          <cell r="O50">
            <v>271.47770131353514</v>
          </cell>
          <cell r="P50">
            <v>233</v>
          </cell>
          <cell r="Q50">
            <v>82636.52</v>
          </cell>
          <cell r="R50">
            <v>354.66317596566523</v>
          </cell>
          <cell r="S50">
            <v>134751</v>
          </cell>
          <cell r="T50">
            <v>81056136.860000014</v>
          </cell>
          <cell r="U50">
            <v>601.52530860624427</v>
          </cell>
          <cell r="W50" t="str">
            <v>Bien</v>
          </cell>
          <cell r="X50" t="str">
            <v>Bien</v>
          </cell>
        </row>
        <row r="51">
          <cell r="A51">
            <v>9</v>
          </cell>
          <cell r="B51" t="str">
            <v xml:space="preserve">CMDAD. VALENCIANA   </v>
          </cell>
          <cell r="C51" t="str">
            <v>Castellón</v>
          </cell>
          <cell r="D51">
            <v>10885</v>
          </cell>
          <cell r="E51">
            <v>8515268.7700000014</v>
          </cell>
          <cell r="F51">
            <v>782.29386954524591</v>
          </cell>
          <cell r="G51">
            <v>74026</v>
          </cell>
          <cell r="H51">
            <v>53453690.719999999</v>
          </cell>
          <cell r="I51">
            <v>722.09346337773218</v>
          </cell>
          <cell r="J51">
            <v>29512</v>
          </cell>
          <cell r="K51">
            <v>14337299.280000001</v>
          </cell>
          <cell r="L51">
            <v>485.81252642992683</v>
          </cell>
          <cell r="M51">
            <v>3278</v>
          </cell>
          <cell r="N51">
            <v>1064289.28</v>
          </cell>
          <cell r="O51">
            <v>324.67641244661382</v>
          </cell>
          <cell r="P51">
            <v>240</v>
          </cell>
          <cell r="Q51">
            <v>97385.73</v>
          </cell>
          <cell r="R51">
            <v>405.77387499999998</v>
          </cell>
          <cell r="S51">
            <v>117941</v>
          </cell>
          <cell r="T51">
            <v>77467933.779999971</v>
          </cell>
          <cell r="U51">
            <v>656.83633155560813</v>
          </cell>
          <cell r="W51" t="str">
            <v>Bien</v>
          </cell>
          <cell r="X51" t="str">
            <v>Bien</v>
          </cell>
        </row>
        <row r="52">
          <cell r="A52">
            <v>3</v>
          </cell>
          <cell r="C52" t="str">
            <v>Alacant</v>
          </cell>
          <cell r="D52">
            <v>22018</v>
          </cell>
          <cell r="E52">
            <v>13294129.529999999</v>
          </cell>
          <cell r="F52">
            <v>603.78460941048229</v>
          </cell>
          <cell r="G52">
            <v>155063</v>
          </cell>
          <cell r="H52">
            <v>97358623.439999998</v>
          </cell>
          <cell r="I52">
            <v>627.8649545023635</v>
          </cell>
          <cell r="J52">
            <v>69729</v>
          </cell>
          <cell r="K52">
            <v>30657339.530000001</v>
          </cell>
          <cell r="L52">
            <v>439.66412152762842</v>
          </cell>
          <cell r="M52">
            <v>8753</v>
          </cell>
          <cell r="N52">
            <v>2196433.9900000002</v>
          </cell>
          <cell r="O52">
            <v>250.93499257397465</v>
          </cell>
          <cell r="P52">
            <v>1109</v>
          </cell>
          <cell r="Q52">
            <v>383989.43</v>
          </cell>
          <cell r="R52">
            <v>346.24835888187556</v>
          </cell>
          <cell r="S52">
            <v>256672</v>
          </cell>
          <cell r="T52">
            <v>143890515.92000002</v>
          </cell>
          <cell r="U52">
            <v>560.60075084154107</v>
          </cell>
          <cell r="W52" t="str">
            <v>Bien</v>
          </cell>
          <cell r="X52" t="str">
            <v>Bien</v>
          </cell>
        </row>
        <row r="53">
          <cell r="A53">
            <v>12</v>
          </cell>
          <cell r="B53" t="str">
            <v xml:space="preserve">EXTREMADURA         </v>
          </cell>
          <cell r="C53" t="str">
            <v>Castellón</v>
          </cell>
          <cell r="D53">
            <v>21986</v>
          </cell>
          <cell r="E53">
            <v>14956732.25</v>
          </cell>
          <cell r="F53">
            <v>680.28437414718462</v>
          </cell>
          <cell r="G53">
            <v>113138</v>
          </cell>
          <cell r="H53">
            <v>81823430.160000011</v>
          </cell>
          <cell r="I53">
            <v>723.21792996163981</v>
          </cell>
          <cell r="J53">
            <v>60531</v>
          </cell>
          <cell r="K53">
            <v>32324196.089999992</v>
          </cell>
          <cell r="L53">
            <v>534.01060762254042</v>
          </cell>
          <cell r="M53">
            <v>8386</v>
          </cell>
          <cell r="N53">
            <v>2755764.96</v>
          </cell>
          <cell r="O53">
            <v>328.61494872406394</v>
          </cell>
          <cell r="P53">
            <v>1528</v>
          </cell>
          <cell r="Q53">
            <v>645240.47</v>
          </cell>
          <cell r="R53">
            <v>422.27779450261778</v>
          </cell>
          <cell r="S53">
            <v>205569</v>
          </cell>
          <cell r="T53">
            <v>132505363.93000004</v>
          </cell>
          <cell r="U53">
            <v>644.57853046908838</v>
          </cell>
          <cell r="W53" t="str">
            <v>Bien</v>
          </cell>
          <cell r="X53" t="str">
            <v>Bien</v>
          </cell>
        </row>
        <row r="54">
          <cell r="A54">
            <v>46</v>
          </cell>
          <cell r="C54" t="str">
            <v>Valencia</v>
          </cell>
          <cell r="D54">
            <v>50293</v>
          </cell>
          <cell r="E54">
            <v>34895007.120000005</v>
          </cell>
          <cell r="F54">
            <v>693.8342735569563</v>
          </cell>
          <cell r="G54">
            <v>249388</v>
          </cell>
          <cell r="H54">
            <v>168735611.30000001</v>
          </cell>
          <cell r="I54">
            <v>676.59875896193887</v>
          </cell>
          <cell r="J54">
            <v>123763</v>
          </cell>
          <cell r="K54">
            <v>57682713.93</v>
          </cell>
          <cell r="L54">
            <v>466.07397954154311</v>
          </cell>
          <cell r="M54">
            <v>14852</v>
          </cell>
          <cell r="N54">
            <v>4118158.13</v>
          </cell>
          <cell r="O54">
            <v>277.27970172367355</v>
          </cell>
          <cell r="P54">
            <v>1308</v>
          </cell>
          <cell r="Q54">
            <v>438707.06</v>
          </cell>
          <cell r="R54">
            <v>335.40295107033637</v>
          </cell>
          <cell r="S54">
            <v>439604</v>
          </cell>
          <cell r="T54">
            <v>265870197.54000002</v>
          </cell>
          <cell r="U54">
            <v>604.79476424236361</v>
          </cell>
          <cell r="W54" t="str">
            <v>Bien</v>
          </cell>
          <cell r="X54" t="str">
            <v>Bien</v>
          </cell>
        </row>
        <row r="55">
          <cell r="A55">
            <v>14</v>
          </cell>
          <cell r="B55" t="str">
            <v xml:space="preserve">EXTREMADURA         </v>
          </cell>
          <cell r="C55" t="str">
            <v>Cáceres</v>
          </cell>
          <cell r="D55">
            <v>8771</v>
          </cell>
          <cell r="E55">
            <v>5839552.3800000008</v>
          </cell>
          <cell r="F55">
            <v>665.77954395165898</v>
          </cell>
          <cell r="G55">
            <v>50798</v>
          </cell>
          <cell r="H55">
            <v>35667796.930000015</v>
          </cell>
          <cell r="I55">
            <v>702.14963049726396</v>
          </cell>
          <cell r="J55">
            <v>24678</v>
          </cell>
          <cell r="K55">
            <v>12648729.640000001</v>
          </cell>
          <cell r="L55">
            <v>512.55084042466979</v>
          </cell>
          <cell r="M55">
            <v>3026</v>
          </cell>
          <cell r="N55">
            <v>1021463.1</v>
          </cell>
          <cell r="O55">
            <v>337.56216126900199</v>
          </cell>
          <cell r="P55">
            <v>458</v>
          </cell>
          <cell r="Q55">
            <v>199380.07</v>
          </cell>
          <cell r="R55">
            <v>435.3276637554585</v>
          </cell>
          <cell r="S55">
            <v>87731</v>
          </cell>
          <cell r="T55">
            <v>55376922.12000002</v>
          </cell>
          <cell r="U55">
            <v>631.21270839270062</v>
          </cell>
          <cell r="W55" t="str">
            <v>Bien</v>
          </cell>
          <cell r="X55" t="str">
            <v>Bien</v>
          </cell>
        </row>
        <row r="56">
          <cell r="A56">
            <v>6</v>
          </cell>
          <cell r="B56" t="str">
            <v xml:space="preserve">GALICIA             </v>
          </cell>
          <cell r="C56" t="str">
            <v>Badajoz</v>
          </cell>
          <cell r="D56">
            <v>68359</v>
          </cell>
          <cell r="E56">
            <v>49218383.709999993</v>
          </cell>
          <cell r="F56">
            <v>719.99859140712988</v>
          </cell>
          <cell r="G56">
            <v>441836</v>
          </cell>
          <cell r="H56">
            <v>311687576.24000001</v>
          </cell>
          <cell r="I56">
            <v>705.43725780606383</v>
          </cell>
          <cell r="J56">
            <v>181853</v>
          </cell>
          <cell r="K56">
            <v>84805040.770000011</v>
          </cell>
          <cell r="L56">
            <v>466.33842042748819</v>
          </cell>
          <cell r="M56">
            <v>20023</v>
          </cell>
          <cell r="N56">
            <v>6724971.3399999999</v>
          </cell>
          <cell r="O56">
            <v>335.86232532587525</v>
          </cell>
          <cell r="P56">
            <v>5475</v>
          </cell>
          <cell r="Q56">
            <v>2255294.54</v>
          </cell>
          <cell r="R56">
            <v>411.92594337899544</v>
          </cell>
          <cell r="S56">
            <v>717546</v>
          </cell>
          <cell r="T56">
            <v>454691266.60000002</v>
          </cell>
          <cell r="U56">
            <v>633.67542512953878</v>
          </cell>
          <cell r="W56" t="str">
            <v>Bien</v>
          </cell>
          <cell r="X56" t="str">
            <v>Bien</v>
          </cell>
        </row>
        <row r="57">
          <cell r="A57">
            <v>10</v>
          </cell>
          <cell r="C57" t="str">
            <v>Cáceres</v>
          </cell>
          <cell r="D57">
            <v>7550</v>
          </cell>
          <cell r="E57">
            <v>4286988.45</v>
          </cell>
          <cell r="F57">
            <v>567.81303973509932</v>
          </cell>
          <cell r="G57">
            <v>50051</v>
          </cell>
          <cell r="H57">
            <v>29362197.379999995</v>
          </cell>
          <cell r="I57">
            <v>586.64556911949796</v>
          </cell>
          <cell r="J57">
            <v>23903</v>
          </cell>
          <cell r="K57">
            <v>10380398.369999999</v>
          </cell>
          <cell r="L57">
            <v>434.27178052964058</v>
          </cell>
          <cell r="M57">
            <v>3110</v>
          </cell>
          <cell r="N57">
            <v>848383.39</v>
          </cell>
          <cell r="O57">
            <v>272.79208681672026</v>
          </cell>
          <cell r="P57">
            <v>437</v>
          </cell>
          <cell r="Q57">
            <v>158342.87</v>
          </cell>
          <cell r="R57">
            <v>362.34066361556063</v>
          </cell>
          <cell r="S57">
            <v>85051</v>
          </cell>
          <cell r="T57">
            <v>45036310.460000001</v>
          </cell>
          <cell r="U57">
            <v>529.52123384792651</v>
          </cell>
          <cell r="W57" t="str">
            <v>Bien</v>
          </cell>
          <cell r="X57" t="str">
            <v>Bien</v>
          </cell>
        </row>
        <row r="58">
          <cell r="A58">
            <v>3</v>
          </cell>
          <cell r="B58" t="str">
            <v xml:space="preserve">GALICIA             </v>
          </cell>
          <cell r="C58" t="str">
            <v>Lugo</v>
          </cell>
          <cell r="D58">
            <v>9161</v>
          </cell>
          <cell r="E58">
            <v>6403148.790000001</v>
          </cell>
          <cell r="F58">
            <v>698.95740530509784</v>
          </cell>
          <cell r="G58">
            <v>78514</v>
          </cell>
          <cell r="H58">
            <v>49014520.359999999</v>
          </cell>
          <cell r="I58">
            <v>624.27745828769389</v>
          </cell>
          <cell r="J58">
            <v>29960</v>
          </cell>
          <cell r="K58">
            <v>11881082.079999998</v>
          </cell>
          <cell r="L58">
            <v>396.56482242990649</v>
          </cell>
          <cell r="M58">
            <v>2634</v>
          </cell>
          <cell r="N58">
            <v>857699.43</v>
          </cell>
          <cell r="O58">
            <v>325.62620728929386</v>
          </cell>
          <cell r="P58">
            <v>716</v>
          </cell>
          <cell r="Q58">
            <v>276211.89</v>
          </cell>
          <cell r="R58">
            <v>385.7707960893855</v>
          </cell>
          <cell r="S58">
            <v>120985</v>
          </cell>
          <cell r="T58">
            <v>68432662.549999997</v>
          </cell>
          <cell r="U58">
            <v>565.62931396454098</v>
          </cell>
          <cell r="W58" t="str">
            <v>Bien</v>
          </cell>
          <cell r="X58" t="str">
            <v>Bien</v>
          </cell>
        </row>
        <row r="59">
          <cell r="A59">
            <v>15</v>
          </cell>
          <cell r="C59" t="str">
            <v>A Coruña</v>
          </cell>
          <cell r="D59">
            <v>24348</v>
          </cell>
          <cell r="E59">
            <v>15910180.830000002</v>
          </cell>
          <cell r="F59">
            <v>653.44918802365703</v>
          </cell>
          <cell r="G59">
            <v>157019</v>
          </cell>
          <cell r="H59">
            <v>97565131.959999979</v>
          </cell>
          <cell r="I59">
            <v>621.35876524497019</v>
          </cell>
          <cell r="J59">
            <v>67447</v>
          </cell>
          <cell r="K59">
            <v>28931881.329999994</v>
          </cell>
          <cell r="L59">
            <v>428.95727504559125</v>
          </cell>
          <cell r="M59">
            <v>8246</v>
          </cell>
          <cell r="N59">
            <v>2348499.17</v>
          </cell>
          <cell r="O59">
            <v>284.80465316517098</v>
          </cell>
          <cell r="P59">
            <v>1925</v>
          </cell>
          <cell r="Q59">
            <v>684241.8</v>
          </cell>
          <cell r="R59">
            <v>355.45028571428571</v>
          </cell>
          <cell r="S59">
            <v>258985</v>
          </cell>
          <cell r="T59">
            <v>145439935.09</v>
          </cell>
          <cell r="U59">
            <v>561.57667467227839</v>
          </cell>
          <cell r="W59" t="str">
            <v>Bien</v>
          </cell>
          <cell r="X59" t="str">
            <v>Bien</v>
          </cell>
        </row>
        <row r="60">
          <cell r="A60">
            <v>27</v>
          </cell>
          <cell r="C60" t="str">
            <v>Lugo</v>
          </cell>
          <cell r="D60">
            <v>8916</v>
          </cell>
          <cell r="E60">
            <v>5110265.59</v>
          </cell>
          <cell r="F60">
            <v>573.15675078510537</v>
          </cell>
          <cell r="G60">
            <v>80694</v>
          </cell>
          <cell r="H60">
            <v>42482655.999999993</v>
          </cell>
          <cell r="I60">
            <v>526.46610652588788</v>
          </cell>
          <cell r="J60">
            <v>29503</v>
          </cell>
          <cell r="K60">
            <v>9962543.040000001</v>
          </cell>
          <cell r="L60">
            <v>337.67898315425555</v>
          </cell>
          <cell r="M60">
            <v>2674</v>
          </cell>
          <cell r="N60">
            <v>706255.92</v>
          </cell>
          <cell r="O60">
            <v>264.11964098728498</v>
          </cell>
          <cell r="P60">
            <v>653</v>
          </cell>
          <cell r="Q60">
            <v>211439.25</v>
          </cell>
          <cell r="R60">
            <v>323.79670750382849</v>
          </cell>
          <cell r="S60">
            <v>122440</v>
          </cell>
          <cell r="T60">
            <v>58473159.799999997</v>
          </cell>
          <cell r="U60">
            <v>477.56582652727866</v>
          </cell>
          <cell r="W60" t="str">
            <v>Bien</v>
          </cell>
          <cell r="X60" t="str">
            <v>Bien</v>
          </cell>
        </row>
        <row r="61">
          <cell r="A61">
            <v>32</v>
          </cell>
          <cell r="B61" t="str">
            <v xml:space="preserve">CMDAD. DE MADRID    </v>
          </cell>
          <cell r="C61" t="str">
            <v>Ourense</v>
          </cell>
          <cell r="D61">
            <v>72012</v>
          </cell>
          <cell r="E61">
            <v>68294438.849999979</v>
          </cell>
          <cell r="F61">
            <v>948.37581028161947</v>
          </cell>
          <cell r="G61">
            <v>593992</v>
          </cell>
          <cell r="H61">
            <v>614295047.39999998</v>
          </cell>
          <cell r="I61">
            <v>1034.1806748239032</v>
          </cell>
          <cell r="J61">
            <v>253002</v>
          </cell>
          <cell r="K61">
            <v>159740223.75999999</v>
          </cell>
          <cell r="L61">
            <v>631.37929249571141</v>
          </cell>
          <cell r="M61">
            <v>27269</v>
          </cell>
          <cell r="N61">
            <v>10050822.000000002</v>
          </cell>
          <cell r="O61">
            <v>368.58051267006499</v>
          </cell>
          <cell r="P61">
            <v>3431</v>
          </cell>
          <cell r="Q61">
            <v>1541511.07</v>
          </cell>
          <cell r="R61">
            <v>449.28914893617025</v>
          </cell>
          <cell r="S61">
            <v>949706</v>
          </cell>
          <cell r="T61">
            <v>853922043.08000028</v>
          </cell>
          <cell r="U61">
            <v>899.14356977843704</v>
          </cell>
          <cell r="W61" t="str">
            <v>Bien</v>
          </cell>
          <cell r="X61" t="str">
            <v>Bien</v>
          </cell>
        </row>
        <row r="62">
          <cell r="A62">
            <v>36</v>
          </cell>
          <cell r="C62" t="str">
            <v>Pontevedra</v>
          </cell>
          <cell r="D62">
            <v>21154</v>
          </cell>
          <cell r="E62">
            <v>13194471.950000003</v>
          </cell>
          <cell r="F62">
            <v>623.7341377517256</v>
          </cell>
          <cell r="G62">
            <v>122767</v>
          </cell>
          <cell r="H62">
            <v>76528217.469999999</v>
          </cell>
          <cell r="I62">
            <v>623.3614690429838</v>
          </cell>
          <cell r="J62">
            <v>51714</v>
          </cell>
          <cell r="K62">
            <v>21677641.179999996</v>
          </cell>
          <cell r="L62">
            <v>419.18322272498733</v>
          </cell>
          <cell r="M62">
            <v>6804</v>
          </cell>
          <cell r="N62">
            <v>1830122.67</v>
          </cell>
          <cell r="O62">
            <v>268.97746472663141</v>
          </cell>
          <cell r="P62">
            <v>1591</v>
          </cell>
          <cell r="Q62">
            <v>556026.09</v>
          </cell>
          <cell r="R62">
            <v>349.48214330609676</v>
          </cell>
          <cell r="S62">
            <v>204030</v>
          </cell>
          <cell r="T62">
            <v>113786479.36</v>
          </cell>
          <cell r="U62">
            <v>557.69484565995197</v>
          </cell>
          <cell r="W62" t="str">
            <v>Bien</v>
          </cell>
          <cell r="X62" t="str">
            <v>Bien</v>
          </cell>
        </row>
        <row r="63">
          <cell r="A63">
            <v>16</v>
          </cell>
          <cell r="B63" t="str">
            <v xml:space="preserve">CMDAD. DE MADRID    </v>
          </cell>
          <cell r="D63">
            <v>63527</v>
          </cell>
          <cell r="E63">
            <v>53766122.979999982</v>
          </cell>
          <cell r="F63">
            <v>846.3507324444721</v>
          </cell>
          <cell r="G63">
            <v>530298</v>
          </cell>
          <cell r="H63">
            <v>460868540.06</v>
          </cell>
          <cell r="I63">
            <v>869.07463362109604</v>
          </cell>
          <cell r="J63">
            <v>241108</v>
          </cell>
          <cell r="K63">
            <v>130464439.87000002</v>
          </cell>
          <cell r="L63">
            <v>541.10373720490406</v>
          </cell>
          <cell r="M63">
            <v>27083</v>
          </cell>
          <cell r="N63">
            <v>8500665.9899999984</v>
          </cell>
          <cell r="O63">
            <v>313.87460731824387</v>
          </cell>
          <cell r="P63">
            <v>3817</v>
          </cell>
          <cell r="Q63">
            <v>1387858.42</v>
          </cell>
          <cell r="R63">
            <v>363.59927167932932</v>
          </cell>
          <cell r="S63">
            <v>865833</v>
          </cell>
          <cell r="T63">
            <v>654987627.32000017</v>
          </cell>
          <cell r="U63">
            <v>756.48263270168752</v>
          </cell>
          <cell r="W63" t="str">
            <v>Bien</v>
          </cell>
          <cell r="X63" t="str">
            <v>Bien</v>
          </cell>
        </row>
        <row r="64">
          <cell r="A64">
            <v>28</v>
          </cell>
          <cell r="C64" t="str">
            <v>Madrid</v>
          </cell>
          <cell r="D64">
            <v>63527</v>
          </cell>
          <cell r="E64">
            <v>53766122.979999982</v>
          </cell>
          <cell r="F64">
            <v>846.3507324444721</v>
          </cell>
          <cell r="G64">
            <v>530298</v>
          </cell>
          <cell r="H64">
            <v>460868540.06</v>
          </cell>
          <cell r="I64">
            <v>869.07463362109604</v>
          </cell>
          <cell r="J64">
            <v>241108</v>
          </cell>
          <cell r="K64">
            <v>130464439.87000002</v>
          </cell>
          <cell r="L64">
            <v>541.10373720490406</v>
          </cell>
          <cell r="M64">
            <v>27083</v>
          </cell>
          <cell r="N64">
            <v>8500665.9899999984</v>
          </cell>
          <cell r="O64">
            <v>313.87460731824387</v>
          </cell>
          <cell r="P64">
            <v>3817</v>
          </cell>
          <cell r="Q64">
            <v>1387858.42</v>
          </cell>
          <cell r="R64">
            <v>363.59927167932932</v>
          </cell>
          <cell r="S64">
            <v>865833</v>
          </cell>
          <cell r="T64">
            <v>654987627.32000017</v>
          </cell>
          <cell r="U64">
            <v>756.48263270168752</v>
          </cell>
          <cell r="W64" t="str">
            <v>Bien</v>
          </cell>
          <cell r="X64" t="str">
            <v>Bien</v>
          </cell>
        </row>
        <row r="65">
          <cell r="A65">
            <v>8</v>
          </cell>
          <cell r="B65" t="str">
            <v xml:space="preserve">REGIÓN DE MURCIA    </v>
          </cell>
          <cell r="D65">
            <v>28899</v>
          </cell>
          <cell r="E65">
            <v>17272877.620000001</v>
          </cell>
          <cell r="F65">
            <v>597.69810789300675</v>
          </cell>
          <cell r="G65">
            <v>115988</v>
          </cell>
          <cell r="H65">
            <v>73778219.969999984</v>
          </cell>
          <cell r="I65">
            <v>636.0849395627132</v>
          </cell>
          <cell r="J65">
            <v>54633</v>
          </cell>
          <cell r="K65">
            <v>23908016.960000001</v>
          </cell>
          <cell r="L65">
            <v>437.6112781652115</v>
          </cell>
          <cell r="M65">
            <v>7990</v>
          </cell>
          <cell r="N65">
            <v>2102229.2000000002</v>
          </cell>
          <cell r="O65">
            <v>263.10753441802257</v>
          </cell>
          <cell r="P65">
            <v>693</v>
          </cell>
          <cell r="Q65">
            <v>247256.03</v>
          </cell>
          <cell r="R65">
            <v>356.79080808080806</v>
          </cell>
          <cell r="S65">
            <v>208203</v>
          </cell>
          <cell r="T65">
            <v>117308599.78</v>
          </cell>
          <cell r="U65">
            <v>563.43376310619919</v>
          </cell>
          <cell r="W65" t="str">
            <v>Bien</v>
          </cell>
          <cell r="X65" t="str">
            <v>Bien</v>
          </cell>
        </row>
        <row r="66">
          <cell r="A66">
            <v>30</v>
          </cell>
          <cell r="C66" t="str">
            <v>Murcia</v>
          </cell>
          <cell r="D66">
            <v>28899</v>
          </cell>
          <cell r="E66">
            <v>17272877.620000001</v>
          </cell>
          <cell r="F66">
            <v>597.69810789300675</v>
          </cell>
          <cell r="G66">
            <v>115988</v>
          </cell>
          <cell r="H66">
            <v>73778219.969999984</v>
          </cell>
          <cell r="I66">
            <v>636.0849395627132</v>
          </cell>
          <cell r="J66">
            <v>54633</v>
          </cell>
          <cell r="K66">
            <v>23908016.960000001</v>
          </cell>
          <cell r="L66">
            <v>437.6112781652115</v>
          </cell>
          <cell r="M66">
            <v>7990</v>
          </cell>
          <cell r="N66">
            <v>2102229.2000000002</v>
          </cell>
          <cell r="O66">
            <v>263.10753441802257</v>
          </cell>
          <cell r="P66">
            <v>693</v>
          </cell>
          <cell r="Q66">
            <v>247256.03</v>
          </cell>
          <cell r="R66">
            <v>356.79080808080806</v>
          </cell>
          <cell r="S66">
            <v>208203</v>
          </cell>
          <cell r="T66">
            <v>117308599.78</v>
          </cell>
          <cell r="U66">
            <v>563.43376310619919</v>
          </cell>
          <cell r="W66" t="str">
            <v>Bien</v>
          </cell>
          <cell r="X66" t="str">
            <v>Bien</v>
          </cell>
        </row>
        <row r="67">
          <cell r="A67">
            <v>13</v>
          </cell>
          <cell r="B67" t="str">
            <v xml:space="preserve">NAVARRA             </v>
          </cell>
          <cell r="D67">
            <v>10558</v>
          </cell>
          <cell r="E67">
            <v>9262501.2100000009</v>
          </cell>
          <cell r="F67">
            <v>877.29695112710749</v>
          </cell>
          <cell r="G67">
            <v>67615</v>
          </cell>
          <cell r="H67">
            <v>53548506.289999992</v>
          </cell>
          <cell r="I67">
            <v>791.96193581305909</v>
          </cell>
          <cell r="J67">
            <v>27863</v>
          </cell>
          <cell r="K67">
            <v>13972060.02</v>
          </cell>
          <cell r="L67">
            <v>501.45569464881743</v>
          </cell>
          <cell r="M67">
            <v>3191</v>
          </cell>
          <cell r="N67">
            <v>957498.87</v>
          </cell>
          <cell r="O67">
            <v>300.06232215606394</v>
          </cell>
          <cell r="P67">
            <v>555</v>
          </cell>
          <cell r="Q67">
            <v>243376.52</v>
          </cell>
          <cell r="R67">
            <v>438.51625225225223</v>
          </cell>
          <cell r="S67">
            <v>109782</v>
          </cell>
          <cell r="T67">
            <v>77983942.910000011</v>
          </cell>
          <cell r="U67">
            <v>710.35272549233946</v>
          </cell>
          <cell r="W67" t="str">
            <v>Bien</v>
          </cell>
          <cell r="X67" t="str">
            <v>Bien</v>
          </cell>
        </row>
        <row r="68">
          <cell r="A68">
            <v>31</v>
          </cell>
          <cell r="C68" t="str">
            <v>Navarra</v>
          </cell>
          <cell r="D68">
            <v>10558</v>
          </cell>
          <cell r="E68">
            <v>9262501.2100000009</v>
          </cell>
          <cell r="F68">
            <v>877.29695112710749</v>
          </cell>
          <cell r="G68">
            <v>67615</v>
          </cell>
          <cell r="H68">
            <v>53548506.289999992</v>
          </cell>
          <cell r="I68">
            <v>791.96193581305909</v>
          </cell>
          <cell r="J68">
            <v>27863</v>
          </cell>
          <cell r="K68">
            <v>13972060.02</v>
          </cell>
          <cell r="L68">
            <v>501.45569464881743</v>
          </cell>
          <cell r="M68">
            <v>3191</v>
          </cell>
          <cell r="N68">
            <v>957498.87</v>
          </cell>
          <cell r="O68">
            <v>300.06232215606394</v>
          </cell>
          <cell r="P68">
            <v>555</v>
          </cell>
          <cell r="Q68">
            <v>243376.52</v>
          </cell>
          <cell r="R68">
            <v>438.51625225225223</v>
          </cell>
          <cell r="S68">
            <v>109782</v>
          </cell>
          <cell r="T68">
            <v>77983942.910000011</v>
          </cell>
          <cell r="U68">
            <v>710.35272549233946</v>
          </cell>
          <cell r="W68" t="str">
            <v>Bien</v>
          </cell>
          <cell r="X68" t="str">
            <v>Bien</v>
          </cell>
        </row>
        <row r="69">
          <cell r="A69">
            <v>1</v>
          </cell>
          <cell r="B69" t="str">
            <v xml:space="preserve">PAÍS VASCO          </v>
          </cell>
          <cell r="C69" t="str">
            <v>Guipúzcoa</v>
          </cell>
          <cell r="D69">
            <v>15596</v>
          </cell>
          <cell r="E69">
            <v>16597183.690000003</v>
          </cell>
          <cell r="F69">
            <v>1064.1949018979228</v>
          </cell>
          <cell r="G69">
            <v>103789</v>
          </cell>
          <cell r="H69">
            <v>107664602.10999998</v>
          </cell>
          <cell r="I69">
            <v>1037.3411643815816</v>
          </cell>
          <cell r="J69">
            <v>41894</v>
          </cell>
          <cell r="K69">
            <v>27213931.530000001</v>
          </cell>
          <cell r="L69">
            <v>649.59019262901609</v>
          </cell>
          <cell r="M69">
            <v>4075</v>
          </cell>
          <cell r="N69">
            <v>1580477.49</v>
          </cell>
          <cell r="O69">
            <v>387.84723680981597</v>
          </cell>
          <cell r="P69">
            <v>825</v>
          </cell>
          <cell r="Q69">
            <v>452802.51</v>
          </cell>
          <cell r="R69">
            <v>548.85152727272725</v>
          </cell>
          <cell r="S69">
            <v>166179</v>
          </cell>
          <cell r="T69">
            <v>153508997.32999995</v>
          </cell>
          <cell r="U69">
            <v>923.7568966596258</v>
          </cell>
          <cell r="W69" t="str">
            <v>Bien</v>
          </cell>
          <cell r="X69" t="str">
            <v>Bien</v>
          </cell>
        </row>
        <row r="70">
          <cell r="A70">
            <v>1</v>
          </cell>
          <cell r="C70" t="str">
            <v>Álava</v>
          </cell>
          <cell r="D70">
            <v>4939</v>
          </cell>
          <cell r="E70">
            <v>4713998.5599999996</v>
          </cell>
          <cell r="F70">
            <v>954.44392792063161</v>
          </cell>
          <cell r="G70">
            <v>36070</v>
          </cell>
          <cell r="H70">
            <v>31841092.239999995</v>
          </cell>
          <cell r="I70">
            <v>882.75830995286924</v>
          </cell>
          <cell r="J70">
            <v>14282</v>
          </cell>
          <cell r="K70">
            <v>7662565.7800000012</v>
          </cell>
          <cell r="L70">
            <v>536.51909956588725</v>
          </cell>
          <cell r="M70">
            <v>1461</v>
          </cell>
          <cell r="N70">
            <v>476842.5</v>
          </cell>
          <cell r="O70">
            <v>326.38090349075975</v>
          </cell>
          <cell r="P70">
            <v>255</v>
          </cell>
          <cell r="Q70">
            <v>90945.11</v>
          </cell>
          <cell r="R70">
            <v>356.64749019607842</v>
          </cell>
          <cell r="S70">
            <v>57007</v>
          </cell>
          <cell r="T70">
            <v>44785444.18999999</v>
          </cell>
          <cell r="U70">
            <v>785.61306839510917</v>
          </cell>
          <cell r="W70" t="str">
            <v>Bien</v>
          </cell>
          <cell r="X70" t="str">
            <v>Bien</v>
          </cell>
        </row>
        <row r="71">
          <cell r="A71">
            <v>20</v>
          </cell>
          <cell r="B71" t="str">
            <v xml:space="preserve">LA RIOJA            </v>
          </cell>
          <cell r="C71" t="str">
            <v>Guipúzcoa</v>
          </cell>
          <cell r="D71">
            <v>5631</v>
          </cell>
          <cell r="E71">
            <v>4653640.5999999996</v>
          </cell>
          <cell r="F71">
            <v>826.43235659740719</v>
          </cell>
          <cell r="G71">
            <v>40008</v>
          </cell>
          <cell r="H71">
            <v>31942859.159999996</v>
          </cell>
          <cell r="I71">
            <v>798.41179664067181</v>
          </cell>
          <cell r="J71">
            <v>15672</v>
          </cell>
          <cell r="K71">
            <v>8490188.8300000001</v>
          </cell>
          <cell r="L71">
            <v>541.74252360898413</v>
          </cell>
          <cell r="M71">
            <v>1584</v>
          </cell>
          <cell r="N71">
            <v>549785.86</v>
          </cell>
          <cell r="O71">
            <v>347.08703282828282</v>
          </cell>
          <cell r="P71">
            <v>225</v>
          </cell>
          <cell r="Q71">
            <v>97671.05</v>
          </cell>
          <cell r="R71">
            <v>434.09355555555555</v>
          </cell>
          <cell r="S71">
            <v>63120</v>
          </cell>
          <cell r="T71">
            <v>45734145.500000022</v>
          </cell>
          <cell r="U71">
            <v>724.55870564005102</v>
          </cell>
          <cell r="W71" t="str">
            <v>Bien</v>
          </cell>
          <cell r="X71" t="str">
            <v>Bien</v>
          </cell>
        </row>
        <row r="72">
          <cell r="A72">
            <v>48</v>
          </cell>
          <cell r="C72" t="str">
            <v>Vizcaya</v>
          </cell>
          <cell r="D72">
            <v>21866</v>
          </cell>
          <cell r="E72">
            <v>20649689.159999996</v>
          </cell>
          <cell r="F72">
            <v>944.37433275404726</v>
          </cell>
          <cell r="G72">
            <v>145500</v>
          </cell>
          <cell r="H72">
            <v>136086852.11000001</v>
          </cell>
          <cell r="I72">
            <v>935.30482549828184</v>
          </cell>
          <cell r="J72">
            <v>70550</v>
          </cell>
          <cell r="K72">
            <v>40413717.529999994</v>
          </cell>
          <cell r="L72">
            <v>572.8379522324592</v>
          </cell>
          <cell r="M72">
            <v>7336</v>
          </cell>
          <cell r="N72">
            <v>2462575.19</v>
          </cell>
          <cell r="O72">
            <v>335.6836409487459</v>
          </cell>
          <cell r="P72">
            <v>1941</v>
          </cell>
          <cell r="Q72">
            <v>856495.46</v>
          </cell>
          <cell r="R72">
            <v>441.26504894384334</v>
          </cell>
          <cell r="S72">
            <v>247193</v>
          </cell>
          <cell r="T72">
            <v>200469329.45000002</v>
          </cell>
          <cell r="U72">
            <v>810.98303532057957</v>
          </cell>
          <cell r="W72" t="str">
            <v>Bien</v>
          </cell>
          <cell r="X72" t="str">
            <v>Bien</v>
          </cell>
        </row>
        <row r="73">
          <cell r="A73">
            <v>7</v>
          </cell>
          <cell r="B73" t="str">
            <v xml:space="preserve">LA RIOJA            </v>
          </cell>
          <cell r="D73">
            <v>5748</v>
          </cell>
          <cell r="E73">
            <v>4114528.34</v>
          </cell>
          <cell r="F73">
            <v>715.81912665274876</v>
          </cell>
          <cell r="G73">
            <v>37340</v>
          </cell>
          <cell r="H73">
            <v>24785919.230000004</v>
          </cell>
          <cell r="I73">
            <v>663.79001687198729</v>
          </cell>
          <cell r="J73">
            <v>14975</v>
          </cell>
          <cell r="K73">
            <v>6894472.370000001</v>
          </cell>
          <cell r="L73">
            <v>460.39882270450761</v>
          </cell>
          <cell r="M73">
            <v>1495</v>
          </cell>
          <cell r="N73">
            <v>448142.52</v>
          </cell>
          <cell r="O73">
            <v>299.76088294314383</v>
          </cell>
          <cell r="P73">
            <v>258</v>
          </cell>
          <cell r="Q73">
            <v>99088.53</v>
          </cell>
          <cell r="R73">
            <v>384.06406976744188</v>
          </cell>
          <cell r="S73">
            <v>59816</v>
          </cell>
          <cell r="T73">
            <v>36342150.99000001</v>
          </cell>
          <cell r="U73">
            <v>607.56571803530846</v>
          </cell>
          <cell r="W73" t="str">
            <v>Bien</v>
          </cell>
          <cell r="X73" t="str">
            <v>Bien</v>
          </cell>
        </row>
        <row r="74">
          <cell r="A74">
            <v>26</v>
          </cell>
          <cell r="C74" t="str">
            <v>La Rioja</v>
          </cell>
          <cell r="D74">
            <v>5748</v>
          </cell>
          <cell r="E74">
            <v>4114528.34</v>
          </cell>
          <cell r="F74">
            <v>715.81912665274876</v>
          </cell>
          <cell r="G74">
            <v>37340</v>
          </cell>
          <cell r="H74">
            <v>24785919.230000004</v>
          </cell>
          <cell r="I74">
            <v>663.79001687198729</v>
          </cell>
          <cell r="J74">
            <v>14975</v>
          </cell>
          <cell r="K74">
            <v>6894472.370000001</v>
          </cell>
          <cell r="L74">
            <v>460.39882270450761</v>
          </cell>
          <cell r="M74">
            <v>1495</v>
          </cell>
          <cell r="N74">
            <v>448142.52</v>
          </cell>
          <cell r="O74">
            <v>299.76088294314383</v>
          </cell>
          <cell r="P74">
            <v>258</v>
          </cell>
          <cell r="Q74">
            <v>99088.53</v>
          </cell>
          <cell r="R74">
            <v>384.06406976744188</v>
          </cell>
          <cell r="S74">
            <v>59816</v>
          </cell>
          <cell r="T74">
            <v>36342150.99000001</v>
          </cell>
          <cell r="U74">
            <v>607.56571803530846</v>
          </cell>
          <cell r="W74" t="str">
            <v>Bien</v>
          </cell>
          <cell r="X74" t="str">
            <v>Bien</v>
          </cell>
        </row>
        <row r="75">
          <cell r="A75">
            <v>18</v>
          </cell>
          <cell r="B75" t="str">
            <v xml:space="preserve">CEUTA               </v>
          </cell>
          <cell r="D75">
            <v>692</v>
          </cell>
          <cell r="E75">
            <v>639693.77</v>
          </cell>
          <cell r="F75">
            <v>924.4129624277457</v>
          </cell>
          <cell r="G75">
            <v>3729</v>
          </cell>
          <cell r="H75">
            <v>3133903.17</v>
          </cell>
          <cell r="I75">
            <v>840.41382944489135</v>
          </cell>
          <cell r="J75">
            <v>2457</v>
          </cell>
          <cell r="K75">
            <v>1267610.21</v>
          </cell>
          <cell r="L75">
            <v>515.9178713878714</v>
          </cell>
          <cell r="M75">
            <v>450</v>
          </cell>
          <cell r="N75">
            <v>119696.82</v>
          </cell>
          <cell r="O75">
            <v>265.99293333333333</v>
          </cell>
          <cell r="P75">
            <v>63</v>
          </cell>
          <cell r="Q75">
            <v>20963.830000000002</v>
          </cell>
          <cell r="R75">
            <v>332.75920634920635</v>
          </cell>
          <cell r="S75">
            <v>7391</v>
          </cell>
          <cell r="T75">
            <v>5181867.8</v>
          </cell>
          <cell r="U75">
            <v>701.10510079826815</v>
          </cell>
          <cell r="W75" t="str">
            <v>Bien</v>
          </cell>
          <cell r="X75" t="str">
            <v>Bien</v>
          </cell>
        </row>
        <row r="76">
          <cell r="A76">
            <v>51</v>
          </cell>
          <cell r="C76" t="str">
            <v>Ceuta</v>
          </cell>
          <cell r="D76">
            <v>692</v>
          </cell>
          <cell r="E76">
            <v>639693.77</v>
          </cell>
          <cell r="F76">
            <v>924.4129624277457</v>
          </cell>
          <cell r="G76">
            <v>3729</v>
          </cell>
          <cell r="H76">
            <v>3133903.17</v>
          </cell>
          <cell r="I76">
            <v>840.41382944489135</v>
          </cell>
          <cell r="J76">
            <v>2457</v>
          </cell>
          <cell r="K76">
            <v>1267610.21</v>
          </cell>
          <cell r="L76">
            <v>515.9178713878714</v>
          </cell>
          <cell r="M76">
            <v>450</v>
          </cell>
          <cell r="N76">
            <v>119696.82</v>
          </cell>
          <cell r="O76">
            <v>265.99293333333333</v>
          </cell>
          <cell r="P76">
            <v>63</v>
          </cell>
          <cell r="Q76">
            <v>20963.830000000002</v>
          </cell>
          <cell r="R76">
            <v>332.75920634920635</v>
          </cell>
          <cell r="S76">
            <v>7391</v>
          </cell>
          <cell r="T76">
            <v>5181867.8</v>
          </cell>
          <cell r="U76">
            <v>701.10510079826815</v>
          </cell>
          <cell r="W76" t="str">
            <v>Bien</v>
          </cell>
          <cell r="X76" t="str">
            <v>Bien</v>
          </cell>
        </row>
        <row r="77">
          <cell r="A77">
            <v>19</v>
          </cell>
          <cell r="B77" t="str">
            <v xml:space="preserve">MELILLA             </v>
          </cell>
          <cell r="D77">
            <v>1051</v>
          </cell>
          <cell r="E77">
            <v>869639.7</v>
          </cell>
          <cell r="F77">
            <v>827.44024738344433</v>
          </cell>
          <cell r="G77">
            <v>2999</v>
          </cell>
          <cell r="H77">
            <v>2341176.2000000002</v>
          </cell>
          <cell r="I77">
            <v>780.6522840946983</v>
          </cell>
          <cell r="J77">
            <v>2218</v>
          </cell>
          <cell r="K77">
            <v>1064461.99</v>
          </cell>
          <cell r="L77">
            <v>479.91974301172229</v>
          </cell>
          <cell r="M77">
            <v>509</v>
          </cell>
          <cell r="N77">
            <v>126580.4</v>
          </cell>
          <cell r="O77">
            <v>248.68447937131629</v>
          </cell>
          <cell r="P77">
            <v>60</v>
          </cell>
          <cell r="Q77">
            <v>20611.89</v>
          </cell>
          <cell r="R77">
            <v>343.53149999999999</v>
          </cell>
          <cell r="S77">
            <v>6837</v>
          </cell>
          <cell r="T77">
            <v>4422470.18</v>
          </cell>
          <cell r="U77">
            <v>646.84367120081902</v>
          </cell>
          <cell r="W77" t="str">
            <v>Bien</v>
          </cell>
          <cell r="X77" t="str">
            <v>Bien</v>
          </cell>
        </row>
        <row r="78">
          <cell r="A78">
            <v>52</v>
          </cell>
          <cell r="B78" t="str">
            <v>TOTAL</v>
          </cell>
          <cell r="C78" t="str">
            <v>Melilla</v>
          </cell>
          <cell r="D78">
            <v>923844</v>
          </cell>
          <cell r="E78">
            <v>771229834.93999994</v>
          </cell>
          <cell r="F78">
            <v>834.8052646767203</v>
          </cell>
          <cell r="G78">
            <v>5081979</v>
          </cell>
          <cell r="H78">
            <v>4371904133.5100002</v>
          </cell>
          <cell r="I78">
            <v>860.2759148571846</v>
          </cell>
          <cell r="J78">
            <v>2278829</v>
          </cell>
          <cell r="K78">
            <v>1266811703.1400001</v>
          </cell>
          <cell r="L78">
            <v>555.90467873631599</v>
          </cell>
          <cell r="M78">
            <v>265889</v>
          </cell>
          <cell r="N78">
            <v>90639922.38000001</v>
          </cell>
          <cell r="O78">
            <v>340.89384058761368</v>
          </cell>
          <cell r="P78">
            <v>37795</v>
          </cell>
          <cell r="Q78">
            <v>16962851.090000004</v>
          </cell>
          <cell r="R78">
            <v>448.8120410107158</v>
          </cell>
          <cell r="S78">
            <v>8588336</v>
          </cell>
          <cell r="T78">
            <v>6517548445.0600014</v>
          </cell>
          <cell r="U78">
            <v>758.88372847312928</v>
          </cell>
          <cell r="W78" t="str">
            <v>Bien</v>
          </cell>
          <cell r="X78" t="str">
            <v>Bien</v>
          </cell>
        </row>
        <row r="80">
          <cell r="B80" t="str">
            <v>TOTAL</v>
          </cell>
          <cell r="D80">
            <v>845668</v>
          </cell>
          <cell r="E80">
            <v>614470287.22000003</v>
          </cell>
          <cell r="F80">
            <v>726.60936350908401</v>
          </cell>
          <cell r="G80">
            <v>4777953</v>
          </cell>
          <cell r="H80">
            <v>3421664153.27</v>
          </cell>
          <cell r="I80">
            <v>716.13600076643695</v>
          </cell>
          <cell r="J80">
            <v>2183358</v>
          </cell>
          <cell r="K80">
            <v>1036197052.7100003</v>
          </cell>
          <cell r="L80">
            <v>474.58870817795355</v>
          </cell>
          <cell r="M80">
            <v>260720</v>
          </cell>
          <cell r="N80">
            <v>73976608.840000004</v>
          </cell>
          <cell r="O80">
            <v>283.7396779687021</v>
          </cell>
          <cell r="P80">
            <v>39570</v>
          </cell>
          <cell r="Q80">
            <v>14649066.470000001</v>
          </cell>
          <cell r="R80">
            <v>370.20638033864043</v>
          </cell>
          <cell r="S80">
            <v>8107269</v>
          </cell>
          <cell r="T80">
            <v>5160957168.5100002</v>
          </cell>
          <cell r="U80">
            <v>636.58393085390412</v>
          </cell>
          <cell r="W80" t="str">
            <v>Bien</v>
          </cell>
          <cell r="X80" t="str">
            <v>Bien</v>
          </cell>
        </row>
      </sheetData>
      <sheetData sheetId="8">
        <row r="1">
          <cell r="B1" t="str">
            <v>PENSIONES EN VIGOR A 1 DE NOVIEMBRE DE 2009</v>
          </cell>
        </row>
      </sheetData>
      <sheetData sheetId="9">
        <row r="1">
          <cell r="B1" t="str">
            <v>PENSIONES EN VIGOR A 1 DE NOVIEMBRE DE 2009</v>
          </cell>
        </row>
      </sheetData>
      <sheetData sheetId="10">
        <row r="1">
          <cell r="B1" t="str">
            <v>PENSIONES EN VIGOR A 1 DE NOVIEMBRE DE 2009</v>
          </cell>
        </row>
      </sheetData>
      <sheetData sheetId="11">
        <row r="1">
          <cell r="B1" t="str">
            <v>PENSIONES EN VIGOR A 1 DE NOVIEMBRE DE 2009</v>
          </cell>
        </row>
      </sheetData>
      <sheetData sheetId="12">
        <row r="1">
          <cell r="B1" t="str">
            <v>PENSIONES EN VIGOR A 1 DE NOVIEMBRE DE 2009</v>
          </cell>
        </row>
      </sheetData>
      <sheetData sheetId="13">
        <row r="1">
          <cell r="B1" t="str">
            <v>PENSIONES EN VIGOR A 1 DE NOVIEMBRE DE 2009</v>
          </cell>
        </row>
      </sheetData>
      <sheetData sheetId="14">
        <row r="1">
          <cell r="B1" t="str">
            <v>PENSIONES EN VIGOR A 1 DE NOVIEMBRE DE 2009</v>
          </cell>
        </row>
      </sheetData>
      <sheetData sheetId="15">
        <row r="1">
          <cell r="B1" t="str">
            <v>PENSIONES EN VIGOR A 1 DE NOVIEMBRE DE 2009</v>
          </cell>
        </row>
      </sheetData>
      <sheetData sheetId="16">
        <row r="1">
          <cell r="B1" t="str">
            <v>PENSIONES EN VIGOR A 1 DE NOVIEMBRE DE 2009</v>
          </cell>
        </row>
      </sheetData>
      <sheetData sheetId="17">
        <row r="1">
          <cell r="A1">
            <v>1</v>
          </cell>
        </row>
      </sheetData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rtada"/>
      <sheetName val="Indice"/>
      <sheetName val="Nº Pens. Clases"/>
      <sheetName val="Importe €"/>
      <sheetName val="P. Media €"/>
      <sheetName val="Regím y altas"/>
      <sheetName val="Gráfico"/>
      <sheetName val="Gráfico (NOM)"/>
      <sheetName val="Gráfico (MEDIA)"/>
      <sheetName val="Rangos"/>
      <sheetName val="Datos 2001 publicados"/>
      <sheetName val="Variación núm"/>
      <sheetName val="Variación nóm"/>
      <sheetName val="Variación media"/>
      <sheetName val="Tabla movire"/>
      <sheetName val="Tabla vigotota"/>
      <sheetName val="Tabla vigotota (2)"/>
      <sheetName val="Avance"/>
      <sheetName val="Avance 2 final ejercicio"/>
      <sheetName val="Gráficos"/>
      <sheetName val="Ranking"/>
      <sheetName val="Serie MircroStratPV"/>
      <sheetName val="Hoja3"/>
      <sheetName val="graf1"/>
      <sheetName val="graf2 2017"/>
      <sheetName val="graf3 2017"/>
      <sheetName val="Mapa"/>
      <sheetName val="Número pensionistas"/>
      <sheetName val="Tabla vigotota (sexo)"/>
      <sheetName val="Gráficos1"/>
      <sheetName val="Datos_Gráficos1"/>
      <sheetName val="Datos edadsexo(2010-2017)"/>
      <sheetName val="meses"/>
      <sheetName val="PARA MAPAS"/>
      <sheetName val="ESPAÑA"/>
      <sheetName val="tabla-9663"/>
      <sheetName val="tabla-967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C3" t="str">
            <v>IP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>
        <row r="52">
          <cell r="P52">
            <v>1</v>
          </cell>
          <cell r="Q52" t="str">
            <v>26 de enero de 2021</v>
          </cell>
        </row>
        <row r="53">
          <cell r="P53">
            <v>2</v>
          </cell>
          <cell r="Q53" t="str">
            <v>26 de febrero de 2021</v>
          </cell>
        </row>
        <row r="54">
          <cell r="P54">
            <v>3</v>
          </cell>
          <cell r="Q54" t="str">
            <v>26 de marzo de 2021</v>
          </cell>
        </row>
        <row r="55">
          <cell r="P55">
            <v>4</v>
          </cell>
          <cell r="Q55" t="str">
            <v>27 de abril de 2021</v>
          </cell>
        </row>
        <row r="56">
          <cell r="P56">
            <v>5</v>
          </cell>
          <cell r="Q56" t="str">
            <v>25 de mayo de 2021</v>
          </cell>
        </row>
        <row r="57">
          <cell r="P57">
            <v>6</v>
          </cell>
          <cell r="Q57" t="str">
            <v>25 de junio de 2021</v>
          </cell>
        </row>
        <row r="58">
          <cell r="P58">
            <v>7</v>
          </cell>
          <cell r="Q58" t="str">
            <v>27 de julio de 2021</v>
          </cell>
        </row>
        <row r="59">
          <cell r="P59">
            <v>8</v>
          </cell>
          <cell r="Q59" t="str">
            <v>27 de agosto de 2021</v>
          </cell>
        </row>
        <row r="60">
          <cell r="P60">
            <v>9</v>
          </cell>
          <cell r="Q60" t="str">
            <v>28 de septiembre de 2021</v>
          </cell>
        </row>
        <row r="61">
          <cell r="P61">
            <v>10</v>
          </cell>
          <cell r="Q61" t="str">
            <v>26 de octubre de 2021</v>
          </cell>
        </row>
        <row r="62">
          <cell r="P62">
            <v>11</v>
          </cell>
          <cell r="Q62" t="str">
            <v>26 de noviembre de 2021</v>
          </cell>
        </row>
        <row r="63">
          <cell r="P63">
            <v>12</v>
          </cell>
          <cell r="Q63" t="str">
            <v>28 de diciembre de 2021</v>
          </cell>
        </row>
      </sheetData>
      <sheetData sheetId="18"/>
      <sheetData sheetId="19">
        <row r="2">
          <cell r="D2" t="str">
            <v>Variación</v>
          </cell>
        </row>
        <row r="3">
          <cell r="A3">
            <v>1</v>
          </cell>
          <cell r="B3" t="str">
            <v>PAÍS VASCO</v>
          </cell>
          <cell r="C3">
            <v>722.83928496999999</v>
          </cell>
          <cell r="D3">
            <v>2.7199625467537958E-2</v>
          </cell>
          <cell r="E3">
            <v>2.601785862025463E-2</v>
          </cell>
        </row>
        <row r="4">
          <cell r="A4">
            <v>2</v>
          </cell>
          <cell r="B4" t="str">
            <v>CATALUÑA</v>
          </cell>
          <cell r="C4">
            <v>1861.3117815200035</v>
          </cell>
          <cell r="D4">
            <v>2.1499304764497795E-2</v>
          </cell>
          <cell r="E4">
            <v>2.601785862025463E-2</v>
          </cell>
        </row>
        <row r="5">
          <cell r="A5">
            <v>3</v>
          </cell>
          <cell r="B5" t="str">
            <v>GALICIA</v>
          </cell>
          <cell r="C5">
            <v>672.28326104999996</v>
          </cell>
          <cell r="D5">
            <v>2.3949471365636743E-2</v>
          </cell>
          <cell r="E5">
            <v>2.601785862025463E-2</v>
          </cell>
        </row>
        <row r="6">
          <cell r="A6">
            <v>4</v>
          </cell>
          <cell r="B6" t="str">
            <v>ANDALUCÍA</v>
          </cell>
          <cell r="C6">
            <v>1468.3350949100004</v>
          </cell>
          <cell r="D6">
            <v>2.7769170133228327E-2</v>
          </cell>
          <cell r="E6">
            <v>2.601785862025463E-2</v>
          </cell>
        </row>
        <row r="7">
          <cell r="A7">
            <v>5</v>
          </cell>
          <cell r="B7" t="str">
            <v>ASTURIAS</v>
          </cell>
          <cell r="C7">
            <v>364.17425065000003</v>
          </cell>
          <cell r="D7">
            <v>1.6133763115426136E-2</v>
          </cell>
          <cell r="E7">
            <v>2.601785862025463E-2</v>
          </cell>
        </row>
        <row r="8">
          <cell r="A8">
            <v>6</v>
          </cell>
          <cell r="B8" t="str">
            <v>CANTABRIA</v>
          </cell>
          <cell r="C8">
            <v>155.30717615000009</v>
          </cell>
          <cell r="D8">
            <v>2.8383289724235983E-2</v>
          </cell>
          <cell r="E8">
            <v>2.601785862025463E-2</v>
          </cell>
        </row>
        <row r="9">
          <cell r="A9">
            <v>7</v>
          </cell>
          <cell r="B9" t="str">
            <v>RIOJA (LA)</v>
          </cell>
          <cell r="C9">
            <v>71.779652160000012</v>
          </cell>
          <cell r="D9">
            <v>3.444265584131978E-2</v>
          </cell>
          <cell r="E9">
            <v>2.601785862025463E-2</v>
          </cell>
        </row>
        <row r="10">
          <cell r="A10">
            <v>8</v>
          </cell>
          <cell r="B10" t="str">
            <v>MURCIA</v>
          </cell>
          <cell r="C10">
            <v>228.80444474000001</v>
          </cell>
          <cell r="D10">
            <v>2.9878040352345314E-2</v>
          </cell>
          <cell r="E10">
            <v>2.601785862025463E-2</v>
          </cell>
        </row>
        <row r="11">
          <cell r="A11">
            <v>9</v>
          </cell>
          <cell r="B11" t="str">
            <v>C. VALENCIANA</v>
          </cell>
          <cell r="C11">
            <v>955.84430256000007</v>
          </cell>
          <cell r="D11">
            <v>2.8374492650159011E-2</v>
          </cell>
          <cell r="E11">
            <v>2.601785862025463E-2</v>
          </cell>
        </row>
        <row r="12">
          <cell r="A12">
            <v>10</v>
          </cell>
          <cell r="B12" t="str">
            <v>ARAGÓN</v>
          </cell>
          <cell r="C12">
            <v>331.24512922000031</v>
          </cell>
          <cell r="D12">
            <v>2.2044118112009015E-2</v>
          </cell>
          <cell r="E12">
            <v>2.601785862025463E-2</v>
          </cell>
        </row>
        <row r="13">
          <cell r="A13">
            <v>11</v>
          </cell>
          <cell r="B13" t="str">
            <v>CASTILLA - LA MANCHA</v>
          </cell>
          <cell r="C13">
            <v>358.55409951000013</v>
          </cell>
          <cell r="D13">
            <v>2.6743031786276683E-2</v>
          </cell>
          <cell r="E13">
            <v>2.601785862025463E-2</v>
          </cell>
        </row>
        <row r="14">
          <cell r="A14">
            <v>12</v>
          </cell>
          <cell r="B14" t="str">
            <v>CANARIAS</v>
          </cell>
          <cell r="C14">
            <v>318.18667397999985</v>
          </cell>
          <cell r="D14">
            <v>3.8334308871323053E-2</v>
          </cell>
          <cell r="E14">
            <v>2.601785862025463E-2</v>
          </cell>
        </row>
        <row r="15">
          <cell r="A15">
            <v>13</v>
          </cell>
          <cell r="B15" t="str">
            <v>NAVARRA</v>
          </cell>
          <cell r="C15">
            <v>164.57517245999998</v>
          </cell>
          <cell r="D15">
            <v>3.281631486820924E-2</v>
          </cell>
          <cell r="E15">
            <v>2.601785862025463E-2</v>
          </cell>
        </row>
        <row r="16">
          <cell r="A16">
            <v>14</v>
          </cell>
          <cell r="B16" t="str">
            <v>EXTREMADURA</v>
          </cell>
          <cell r="C16">
            <v>197.54705421999981</v>
          </cell>
          <cell r="D16">
            <v>2.4175481644134633E-2</v>
          </cell>
          <cell r="E16">
            <v>2.601785862025463E-2</v>
          </cell>
        </row>
        <row r="17">
          <cell r="A17">
            <v>15</v>
          </cell>
          <cell r="B17" t="str">
            <v>ILLES BALEARS</v>
          </cell>
          <cell r="C17">
            <v>189.64107661000011</v>
          </cell>
          <cell r="D17">
            <v>4.1853808789216851E-2</v>
          </cell>
          <cell r="E17">
            <v>2.601785862025463E-2</v>
          </cell>
        </row>
        <row r="18">
          <cell r="A18">
            <v>16</v>
          </cell>
          <cell r="B18" t="str">
            <v>MADRID</v>
          </cell>
          <cell r="C18">
            <v>1430.8522421599998</v>
          </cell>
          <cell r="D18">
            <v>2.6812367655282499E-2</v>
          </cell>
          <cell r="E18">
            <v>2.601785862025463E-2</v>
          </cell>
        </row>
        <row r="19">
          <cell r="A19">
            <v>17</v>
          </cell>
          <cell r="B19" t="str">
            <v>CASTILLA Y LEÓN</v>
          </cell>
          <cell r="C19">
            <v>627.64283877999947</v>
          </cell>
          <cell r="D19">
            <v>2.3023948766576874E-2</v>
          </cell>
          <cell r="E19">
            <v>2.601785862025463E-2</v>
          </cell>
        </row>
        <row r="20">
          <cell r="A20">
            <v>18</v>
          </cell>
          <cell r="B20" t="str">
            <v>CEUTA</v>
          </cell>
          <cell r="C20">
            <v>9.1783763400000051</v>
          </cell>
          <cell r="D20">
            <v>2.955811144038023E-2</v>
          </cell>
          <cell r="E20">
            <v>2.601785862025463E-2</v>
          </cell>
        </row>
        <row r="21">
          <cell r="A21">
            <v>19</v>
          </cell>
          <cell r="B21" t="str">
            <v>MELILLA</v>
          </cell>
          <cell r="C21">
            <v>8.0938372699999981</v>
          </cell>
          <cell r="D21">
            <v>4.6499163070226945E-2</v>
          </cell>
          <cell r="E21">
            <v>2.601785862025463E-2</v>
          </cell>
        </row>
        <row r="26">
          <cell r="A26">
            <v>1</v>
          </cell>
          <cell r="B26" t="str">
            <v>PAÍS VASCO</v>
          </cell>
          <cell r="C26">
            <v>564526</v>
          </cell>
          <cell r="D26">
            <v>5.8100897080701763E-3</v>
          </cell>
          <cell r="E26">
            <v>3.3596643194968578E-3</v>
          </cell>
        </row>
        <row r="27">
          <cell r="A27">
            <v>2</v>
          </cell>
          <cell r="B27" t="str">
            <v>CATALUÑA</v>
          </cell>
          <cell r="C27">
            <v>1738633</v>
          </cell>
          <cell r="D27">
            <v>-1.8772572295931989E-3</v>
          </cell>
          <cell r="E27">
            <v>3.3596643194968578E-3</v>
          </cell>
        </row>
        <row r="28">
          <cell r="A28">
            <v>3</v>
          </cell>
          <cell r="B28" t="str">
            <v>GALICIA</v>
          </cell>
          <cell r="C28">
            <v>765590</v>
          </cell>
          <cell r="D28">
            <v>7.1845180168228495E-5</v>
          </cell>
          <cell r="E28">
            <v>3.3596643194968578E-3</v>
          </cell>
        </row>
        <row r="29">
          <cell r="A29">
            <v>4</v>
          </cell>
          <cell r="B29" t="str">
            <v>ANDALUCÍA</v>
          </cell>
          <cell r="C29">
            <v>1590699</v>
          </cell>
          <cell r="D29">
            <v>5.947024432506165E-3</v>
          </cell>
          <cell r="E29">
            <v>3.3596643194968578E-3</v>
          </cell>
        </row>
        <row r="30">
          <cell r="A30">
            <v>5</v>
          </cell>
          <cell r="B30" t="str">
            <v>ASTURIAS</v>
          </cell>
          <cell r="C30">
            <v>300052</v>
          </cell>
          <cell r="D30">
            <v>-4.6673013577301914E-3</v>
          </cell>
          <cell r="E30">
            <v>3.3596643194968578E-3</v>
          </cell>
        </row>
        <row r="31">
          <cell r="A31">
            <v>6</v>
          </cell>
          <cell r="B31" t="str">
            <v>CANTABRIA</v>
          </cell>
          <cell r="C31">
            <v>142592</v>
          </cell>
          <cell r="D31">
            <v>5.3797178292169789E-3</v>
          </cell>
          <cell r="E31">
            <v>3.3596643194968578E-3</v>
          </cell>
        </row>
        <row r="32">
          <cell r="A32">
            <v>7</v>
          </cell>
          <cell r="B32" t="str">
            <v>RIOJA (LA)</v>
          </cell>
          <cell r="C32">
            <v>70831</v>
          </cell>
          <cell r="D32">
            <v>8.3996526245355696E-3</v>
          </cell>
          <cell r="E32">
            <v>3.3596643194968578E-3</v>
          </cell>
        </row>
        <row r="33">
          <cell r="A33">
            <v>8</v>
          </cell>
          <cell r="B33" t="str">
            <v>MURCIA</v>
          </cell>
          <cell r="C33">
            <v>251149</v>
          </cell>
          <cell r="D33">
            <v>5.6700556194015928E-3</v>
          </cell>
          <cell r="E33">
            <v>3.3596643194968578E-3</v>
          </cell>
        </row>
        <row r="34">
          <cell r="A34">
            <v>9</v>
          </cell>
          <cell r="B34" t="str">
            <v>C. VALENCIANA</v>
          </cell>
          <cell r="C34">
            <v>1005245</v>
          </cell>
          <cell r="D34">
            <v>5.6060125585084553E-3</v>
          </cell>
          <cell r="E34">
            <v>3.3596643194968578E-3</v>
          </cell>
        </row>
        <row r="35">
          <cell r="A35">
            <v>10</v>
          </cell>
          <cell r="B35" t="str">
            <v>ARAGÓN</v>
          </cell>
          <cell r="C35">
            <v>304472</v>
          </cell>
          <cell r="D35">
            <v>-1.2497826821451508E-3</v>
          </cell>
          <cell r="E35">
            <v>3.3596643194968578E-3</v>
          </cell>
        </row>
        <row r="36">
          <cell r="A36">
            <v>11</v>
          </cell>
          <cell r="B36" t="str">
            <v>CASTILLA - LA MANCHA</v>
          </cell>
          <cell r="C36">
            <v>376124</v>
          </cell>
          <cell r="D36">
            <v>3.264870632168515E-3</v>
          </cell>
          <cell r="E36">
            <v>3.3596643194968578E-3</v>
          </cell>
        </row>
        <row r="37">
          <cell r="A37">
            <v>12</v>
          </cell>
          <cell r="B37" t="str">
            <v>CANARIAS</v>
          </cell>
          <cell r="C37">
            <v>337432</v>
          </cell>
          <cell r="D37">
            <v>1.798654478535E-2</v>
          </cell>
          <cell r="E37">
            <v>3.3596643194968578E-3</v>
          </cell>
        </row>
        <row r="38">
          <cell r="A38">
            <v>13</v>
          </cell>
          <cell r="B38" t="str">
            <v>NAVARRA</v>
          </cell>
          <cell r="C38">
            <v>138813</v>
          </cell>
          <cell r="D38">
            <v>9.6812673659096848E-3</v>
          </cell>
          <cell r="E38">
            <v>3.3596643194968578E-3</v>
          </cell>
        </row>
        <row r="39">
          <cell r="A39">
            <v>14</v>
          </cell>
          <cell r="B39" t="str">
            <v>EXTREMADURA</v>
          </cell>
          <cell r="C39">
            <v>230030</v>
          </cell>
          <cell r="D39">
            <v>2.0342999525184702E-3</v>
          </cell>
          <cell r="E39">
            <v>3.3596643194968578E-3</v>
          </cell>
        </row>
        <row r="40">
          <cell r="A40">
            <v>15</v>
          </cell>
          <cell r="B40" t="str">
            <v>ILLES BALEARS</v>
          </cell>
          <cell r="C40">
            <v>197783</v>
          </cell>
          <cell r="D40">
            <v>1.5980726555436808E-2</v>
          </cell>
          <cell r="E40">
            <v>3.3596643194968578E-3</v>
          </cell>
        </row>
        <row r="41">
          <cell r="A41">
            <v>16</v>
          </cell>
          <cell r="B41" t="str">
            <v>MADRID</v>
          </cell>
          <cell r="C41">
            <v>1181856</v>
          </cell>
          <cell r="D41">
            <v>5.2479998911274528E-3</v>
          </cell>
          <cell r="E41">
            <v>3.3596643194968578E-3</v>
          </cell>
        </row>
        <row r="42">
          <cell r="A42">
            <v>17</v>
          </cell>
          <cell r="B42" t="str">
            <v>CASTILLA Y LEÓN</v>
          </cell>
          <cell r="C42">
            <v>612700</v>
          </cell>
          <cell r="D42">
            <v>-2.6094614546893213E-3</v>
          </cell>
          <cell r="E42">
            <v>3.3596643194968578E-3</v>
          </cell>
        </row>
        <row r="43">
          <cell r="A43">
            <v>18</v>
          </cell>
          <cell r="B43" t="str">
            <v>CEUTA</v>
          </cell>
          <cell r="C43">
            <v>8833</v>
          </cell>
          <cell r="D43">
            <v>1.0756379448449538E-2</v>
          </cell>
          <cell r="E43">
            <v>3.3596643194968578E-3</v>
          </cell>
        </row>
        <row r="44">
          <cell r="A44">
            <v>19</v>
          </cell>
          <cell r="B44" t="str">
            <v>MELILLA</v>
          </cell>
          <cell r="C44">
            <v>8185</v>
          </cell>
          <cell r="D44">
            <v>1.3496780584447698E-2</v>
          </cell>
          <cell r="E44">
            <v>3.3596643194968578E-3</v>
          </cell>
        </row>
        <row r="49">
          <cell r="A49">
            <v>1</v>
          </cell>
          <cell r="B49" t="str">
            <v>PAÍS VASCO</v>
          </cell>
          <cell r="C49">
            <v>1280.4357726127762</v>
          </cell>
          <cell r="D49">
            <v>2.1265978516556983E-2</v>
          </cell>
          <cell r="E49">
            <v>2.2582325268302617E-2</v>
          </cell>
        </row>
        <row r="50">
          <cell r="A50">
            <v>2</v>
          </cell>
          <cell r="B50" t="str">
            <v>CATALUÑA</v>
          </cell>
          <cell r="C50">
            <v>1070.5604814357048</v>
          </cell>
          <cell r="D50">
            <v>2.3420528350257541E-2</v>
          </cell>
          <cell r="E50">
            <v>2.2582325268302617E-2</v>
          </cell>
        </row>
        <row r="51">
          <cell r="A51">
            <v>3</v>
          </cell>
          <cell r="B51" t="str">
            <v>GALICIA</v>
          </cell>
          <cell r="C51">
            <v>878.12440216042523</v>
          </cell>
          <cell r="D51">
            <v>2.3875910816354207E-2</v>
          </cell>
          <cell r="E51">
            <v>2.2582325268302617E-2</v>
          </cell>
        </row>
        <row r="52">
          <cell r="A52">
            <v>4</v>
          </cell>
          <cell r="B52" t="str">
            <v>ANDALUCÍA</v>
          </cell>
          <cell r="C52">
            <v>923.07538692738262</v>
          </cell>
          <cell r="D52">
            <v>2.1693136090374932E-2</v>
          </cell>
          <cell r="E52">
            <v>2.2582325268302617E-2</v>
          </cell>
        </row>
        <row r="53">
          <cell r="A53">
            <v>5</v>
          </cell>
          <cell r="B53" t="str">
            <v>ASTURIAS</v>
          </cell>
          <cell r="C53">
            <v>1213.7037935091253</v>
          </cell>
          <cell r="D53">
            <v>2.0898604558587275E-2</v>
          </cell>
          <cell r="E53">
            <v>2.2582325268302617E-2</v>
          </cell>
        </row>
        <row r="54">
          <cell r="A54">
            <v>6</v>
          </cell>
          <cell r="B54" t="str">
            <v>CANTABRIA</v>
          </cell>
          <cell r="C54">
            <v>1089.17173579163</v>
          </cell>
          <cell r="D54">
            <v>2.2880481361497562E-2</v>
          </cell>
          <cell r="E54">
            <v>2.2582325268302617E-2</v>
          </cell>
        </row>
        <row r="55">
          <cell r="A55">
            <v>7</v>
          </cell>
          <cell r="B55" t="str">
            <v>RIOJA (LA)</v>
          </cell>
          <cell r="C55">
            <v>1013.3931775634964</v>
          </cell>
          <cell r="D55">
            <v>2.5826073173471187E-2</v>
          </cell>
          <cell r="E55">
            <v>2.2582325268302617E-2</v>
          </cell>
        </row>
        <row r="56">
          <cell r="A56">
            <v>8</v>
          </cell>
          <cell r="B56" t="str">
            <v>MURCIA</v>
          </cell>
          <cell r="C56">
            <v>911.03068194577725</v>
          </cell>
          <cell r="D56">
            <v>2.4071498000439062E-2</v>
          </cell>
          <cell r="E56">
            <v>2.2582325268302617E-2</v>
          </cell>
        </row>
        <row r="57">
          <cell r="A57">
            <v>9</v>
          </cell>
          <cell r="B57" t="str">
            <v>C. VALENCIANA</v>
          </cell>
          <cell r="C57">
            <v>950.85705729449046</v>
          </cell>
          <cell r="D57">
            <v>2.2641551270881743E-2</v>
          </cell>
          <cell r="E57">
            <v>2.2582325268302617E-2</v>
          </cell>
        </row>
        <row r="58">
          <cell r="A58">
            <v>10</v>
          </cell>
          <cell r="B58" t="str">
            <v>ARAGÓN</v>
          </cell>
          <cell r="C58">
            <v>1087.9329764970187</v>
          </cell>
          <cell r="D58">
            <v>2.3323049537560703E-2</v>
          </cell>
          <cell r="E58">
            <v>2.2582325268302617E-2</v>
          </cell>
        </row>
        <row r="59">
          <cell r="A59">
            <v>11</v>
          </cell>
          <cell r="B59" t="str">
            <v>CASTILLA - LA MANCHA</v>
          </cell>
          <cell r="C59">
            <v>953.28694661866871</v>
          </cell>
          <cell r="D59">
            <v>2.3401757443489712E-2</v>
          </cell>
          <cell r="E59">
            <v>2.2582325268302617E-2</v>
          </cell>
        </row>
        <row r="60">
          <cell r="A60">
            <v>12</v>
          </cell>
          <cell r="B60" t="str">
            <v>CANARIAS</v>
          </cell>
          <cell r="C60">
            <v>942.96532036084261</v>
          </cell>
          <cell r="D60">
            <v>1.9988244628776908E-2</v>
          </cell>
          <cell r="E60">
            <v>2.2582325268302617E-2</v>
          </cell>
        </row>
        <row r="61">
          <cell r="A61">
            <v>13</v>
          </cell>
          <cell r="B61" t="str">
            <v>NAVARRA</v>
          </cell>
          <cell r="C61">
            <v>1185.5890475675908</v>
          </cell>
          <cell r="D61">
            <v>2.2913218507712774E-2</v>
          </cell>
          <cell r="E61">
            <v>2.2582325268302617E-2</v>
          </cell>
        </row>
        <row r="62">
          <cell r="A62">
            <v>14</v>
          </cell>
          <cell r="B62" t="str">
            <v>EXTREMADURA</v>
          </cell>
          <cell r="C62">
            <v>858.78821988436209</v>
          </cell>
          <cell r="D62">
            <v>2.2096231329272298E-2</v>
          </cell>
          <cell r="E62">
            <v>2.2582325268302617E-2</v>
          </cell>
        </row>
        <row r="63">
          <cell r="A63">
            <v>15</v>
          </cell>
          <cell r="B63" t="str">
            <v>ILLES BALEARS</v>
          </cell>
          <cell r="C63">
            <v>958.83405858946469</v>
          </cell>
          <cell r="D63">
            <v>2.5466115210176943E-2</v>
          </cell>
          <cell r="E63">
            <v>2.2582325268302617E-2</v>
          </cell>
        </row>
        <row r="64">
          <cell r="A64">
            <v>16</v>
          </cell>
          <cell r="B64" t="str">
            <v>MADRID</v>
          </cell>
          <cell r="C64">
            <v>1210.6823861451817</v>
          </cell>
          <cell r="D64">
            <v>2.1451788778978464E-2</v>
          </cell>
          <cell r="E64">
            <v>2.2582325268302617E-2</v>
          </cell>
        </row>
        <row r="65">
          <cell r="A65">
            <v>17</v>
          </cell>
          <cell r="B65" t="str">
            <v>CASTILLA Y LEÓN</v>
          </cell>
          <cell r="C65">
            <v>1024.3885078831393</v>
          </cell>
          <cell r="D65">
            <v>2.5700474619152036E-2</v>
          </cell>
          <cell r="E65">
            <v>2.2582325268302617E-2</v>
          </cell>
        </row>
        <row r="66">
          <cell r="A66">
            <v>18</v>
          </cell>
          <cell r="B66" t="str">
            <v>CEUTA</v>
          </cell>
          <cell r="C66">
            <v>1039.1006837993891</v>
          </cell>
          <cell r="D66">
            <v>1.8601645633135266E-2</v>
          </cell>
          <cell r="E66">
            <v>2.2582325268302617E-2</v>
          </cell>
        </row>
        <row r="67">
          <cell r="A67">
            <v>19</v>
          </cell>
          <cell r="B67" t="str">
            <v>MELILLA</v>
          </cell>
          <cell r="C67">
            <v>988.86221991447758</v>
          </cell>
          <cell r="D67">
            <v>3.2562888326836292E-2</v>
          </cell>
          <cell r="E67">
            <v>2.2582325268302617E-2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a base"/>
      <sheetName val="2016"/>
      <sheetName val="2015"/>
      <sheetName val="2014"/>
      <sheetName val="2013"/>
      <sheetName val="2012"/>
      <sheetName val="2011"/>
      <sheetName val="2010"/>
      <sheetName val="2009"/>
      <sheetName val="2008"/>
      <sheetName val="2007"/>
      <sheetName val="2006"/>
      <sheetName val="2005"/>
      <sheetName val="2004 (julio a diciembre)"/>
      <sheetName val="2004 (enero a junio)"/>
      <sheetName val="2003"/>
      <sheetName val="Rango"/>
      <sheetName val="Formato para SIRIA"/>
    </sheetNames>
    <sheetDataSet>
      <sheetData sheetId="0"/>
      <sheetData sheetId="1">
        <row r="5">
          <cell r="A5" t="str">
            <v>E101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2">
          <cell r="Q2">
            <v>0</v>
          </cell>
          <cell r="R2" t="str">
            <v>Hasta 150,00 euros</v>
          </cell>
          <cell r="S2">
            <v>150</v>
          </cell>
          <cell r="AO2">
            <v>0</v>
          </cell>
          <cell r="AP2" t="str">
            <v>Hasta 150,00 euros</v>
          </cell>
        </row>
        <row r="3">
          <cell r="Q3">
            <v>150.01</v>
          </cell>
          <cell r="R3" t="str">
            <v>De 150,01 a 250,00</v>
          </cell>
          <cell r="S3">
            <v>250</v>
          </cell>
          <cell r="AO3">
            <v>150.01</v>
          </cell>
          <cell r="AP3" t="str">
            <v>De 150,01 a 250,00</v>
          </cell>
        </row>
        <row r="4">
          <cell r="Q4">
            <v>250.01</v>
          </cell>
          <cell r="R4" t="str">
            <v>De 250,01 a 300,00</v>
          </cell>
          <cell r="S4">
            <v>300</v>
          </cell>
          <cell r="AO4">
            <v>250.01</v>
          </cell>
          <cell r="AP4" t="str">
            <v>De 250,01 a 300,00</v>
          </cell>
        </row>
        <row r="5">
          <cell r="Q5">
            <v>300.01</v>
          </cell>
          <cell r="R5" t="str">
            <v>De 300,01 a 350,00</v>
          </cell>
          <cell r="S5">
            <v>350</v>
          </cell>
          <cell r="AO5">
            <v>300.01</v>
          </cell>
          <cell r="AP5" t="str">
            <v>De 300,01 a 350,00</v>
          </cell>
        </row>
        <row r="6">
          <cell r="Q6">
            <v>350.01</v>
          </cell>
          <cell r="R6" t="str">
            <v>De 350,01 a 400,00</v>
          </cell>
          <cell r="S6">
            <v>400</v>
          </cell>
          <cell r="AO6">
            <v>350.01</v>
          </cell>
          <cell r="AP6" t="str">
            <v>De 350,01 a 400,00</v>
          </cell>
        </row>
        <row r="7">
          <cell r="Q7">
            <v>400.01</v>
          </cell>
          <cell r="R7" t="str">
            <v>De 400,01 a 450,00</v>
          </cell>
          <cell r="S7">
            <v>450</v>
          </cell>
          <cell r="AO7">
            <v>400.01</v>
          </cell>
          <cell r="AP7" t="str">
            <v>De 400,01 a 450,00</v>
          </cell>
        </row>
        <row r="8">
          <cell r="Q8">
            <v>450.01</v>
          </cell>
          <cell r="R8" t="str">
            <v>De 450,01 a 500,00</v>
          </cell>
          <cell r="S8">
            <v>500</v>
          </cell>
          <cell r="AO8">
            <v>450.01</v>
          </cell>
          <cell r="AP8" t="str">
            <v>De 450,01 a 500,00</v>
          </cell>
        </row>
        <row r="9">
          <cell r="Q9">
            <v>500.01</v>
          </cell>
          <cell r="R9" t="str">
            <v>De 500,01 a 550,00</v>
          </cell>
          <cell r="S9">
            <v>550</v>
          </cell>
          <cell r="AO9">
            <v>500.01</v>
          </cell>
          <cell r="AP9" t="str">
            <v>De 500,01 a 550,00</v>
          </cell>
        </row>
        <row r="10">
          <cell r="Q10">
            <v>550.01</v>
          </cell>
          <cell r="R10" t="str">
            <v>De 550,01 a 600,00</v>
          </cell>
          <cell r="S10">
            <v>600</v>
          </cell>
          <cell r="AO10">
            <v>550.01</v>
          </cell>
          <cell r="AP10" t="str">
            <v>De 550,01 a 600,00</v>
          </cell>
        </row>
        <row r="11">
          <cell r="Q11">
            <v>600.01</v>
          </cell>
          <cell r="R11" t="str">
            <v>De 600,01 a 623,99</v>
          </cell>
          <cell r="S11">
            <v>623.99</v>
          </cell>
          <cell r="AO11">
            <v>600.01</v>
          </cell>
          <cell r="AP11" t="str">
            <v>De 600,01 a 648,59</v>
          </cell>
        </row>
        <row r="12">
          <cell r="Q12">
            <v>624</v>
          </cell>
          <cell r="R12" t="str">
            <v>De 624,00 a 700,00</v>
          </cell>
          <cell r="S12">
            <v>700</v>
          </cell>
          <cell r="AO12">
            <v>648.6</v>
          </cell>
          <cell r="AP12" t="str">
            <v>De 648,60 a 700,00</v>
          </cell>
        </row>
        <row r="13">
          <cell r="Q13">
            <v>700.01</v>
          </cell>
          <cell r="R13" t="str">
            <v>De 700,01 a 800,00</v>
          </cell>
          <cell r="S13">
            <v>800</v>
          </cell>
          <cell r="AO13">
            <v>700.01</v>
          </cell>
          <cell r="AP13" t="str">
            <v>De 700,01 a 800,00</v>
          </cell>
        </row>
        <row r="14">
          <cell r="Q14">
            <v>800.01</v>
          </cell>
          <cell r="R14" t="str">
            <v>De 800,01 a 900,00</v>
          </cell>
          <cell r="S14">
            <v>900</v>
          </cell>
          <cell r="AO14">
            <v>800.01</v>
          </cell>
          <cell r="AP14" t="str">
            <v>De 800,01 a 900,00</v>
          </cell>
        </row>
        <row r="15">
          <cell r="Q15">
            <v>900.01</v>
          </cell>
          <cell r="R15" t="str">
            <v>De 900,01 a 1.000,00</v>
          </cell>
          <cell r="S15">
            <v>1000</v>
          </cell>
          <cell r="AO15">
            <v>900.01</v>
          </cell>
          <cell r="AP15" t="str">
            <v>De 900,01 a 1.000,00</v>
          </cell>
        </row>
        <row r="16">
          <cell r="Q16">
            <v>1000.01</v>
          </cell>
          <cell r="R16" t="str">
            <v>De 1.000,01 a 1.100,00</v>
          </cell>
          <cell r="S16">
            <v>1100</v>
          </cell>
          <cell r="AO16">
            <v>1000.01</v>
          </cell>
          <cell r="AP16" t="str">
            <v>De 1.000,01 a 1.100,00</v>
          </cell>
        </row>
        <row r="17">
          <cell r="Q17">
            <v>1100.01</v>
          </cell>
          <cell r="R17" t="str">
            <v>De 1.100,01 a 1.200,00</v>
          </cell>
          <cell r="S17">
            <v>1200</v>
          </cell>
          <cell r="AO17">
            <v>1100.01</v>
          </cell>
          <cell r="AP17" t="str">
            <v>De 1.100,01 a 1.200,00</v>
          </cell>
        </row>
        <row r="18">
          <cell r="Q18">
            <v>1200.01</v>
          </cell>
          <cell r="R18" t="str">
            <v>De 1.200,01 a 1.300,00</v>
          </cell>
          <cell r="S18">
            <v>1300</v>
          </cell>
          <cell r="AO18">
            <v>1200.01</v>
          </cell>
          <cell r="AP18" t="str">
            <v>De 1.200,01 a 1.300,00</v>
          </cell>
        </row>
        <row r="19">
          <cell r="Q19">
            <v>1300.01</v>
          </cell>
          <cell r="R19" t="str">
            <v>De 1.300,01 a 1.400,00</v>
          </cell>
          <cell r="S19">
            <v>1400</v>
          </cell>
          <cell r="AO19">
            <v>1300.01</v>
          </cell>
          <cell r="AP19" t="str">
            <v>De 1.300,01 a 1.400,00</v>
          </cell>
        </row>
        <row r="20">
          <cell r="Q20">
            <v>1400.01</v>
          </cell>
          <cell r="R20" t="str">
            <v>De 1.400,01 a 1.500,00</v>
          </cell>
          <cell r="S20">
            <v>1500</v>
          </cell>
          <cell r="AO20">
            <v>1400.01</v>
          </cell>
          <cell r="AP20" t="str">
            <v>De 1.400,01 a 1.500,00</v>
          </cell>
        </row>
        <row r="21">
          <cell r="Q21">
            <v>1500.01</v>
          </cell>
          <cell r="R21" t="str">
            <v>De 1.500,01 a 1.600,00</v>
          </cell>
          <cell r="S21">
            <v>1600</v>
          </cell>
          <cell r="AO21">
            <v>1500.01</v>
          </cell>
          <cell r="AP21" t="str">
            <v>De 1.500,01 a 1.600,00</v>
          </cell>
        </row>
        <row r="22">
          <cell r="Q22">
            <v>1600.01</v>
          </cell>
          <cell r="R22" t="str">
            <v>De 1.600,01 a 1.700,00</v>
          </cell>
          <cell r="S22">
            <v>1700</v>
          </cell>
          <cell r="AO22">
            <v>1600.01</v>
          </cell>
          <cell r="AP22" t="str">
            <v>De 1.600,01 a 1.700,00</v>
          </cell>
        </row>
        <row r="23">
          <cell r="Q23">
            <v>1700.01</v>
          </cell>
          <cell r="R23" t="str">
            <v>De 1.700,01 a 1.800,00</v>
          </cell>
          <cell r="S23">
            <v>1800</v>
          </cell>
          <cell r="AO23">
            <v>1700.01</v>
          </cell>
          <cell r="AP23" t="str">
            <v>De 1.700,01 a 1.800,00</v>
          </cell>
        </row>
        <row r="24">
          <cell r="Q24">
            <v>1800.01</v>
          </cell>
          <cell r="R24" t="str">
            <v>De 1.800,01 a 1.900,00</v>
          </cell>
          <cell r="S24">
            <v>1900</v>
          </cell>
          <cell r="AO24">
            <v>1800.01</v>
          </cell>
          <cell r="AP24" t="str">
            <v>De 1.800,01 a 1.900,00</v>
          </cell>
        </row>
        <row r="25">
          <cell r="Q25">
            <v>1900.01</v>
          </cell>
          <cell r="R25" t="str">
            <v>De 1.900,01 a 2.000,00</v>
          </cell>
          <cell r="S25">
            <v>2000</v>
          </cell>
          <cell r="AO25">
            <v>1900.01</v>
          </cell>
          <cell r="AP25" t="str">
            <v>De 1.900,01 a 2.000,00</v>
          </cell>
        </row>
        <row r="26">
          <cell r="Q26">
            <v>2000.01</v>
          </cell>
          <cell r="R26" t="str">
            <v>De 2.000,01 a 2.100,00</v>
          </cell>
          <cell r="S26">
            <v>2100</v>
          </cell>
          <cell r="AO26">
            <v>2000.01</v>
          </cell>
          <cell r="AP26" t="str">
            <v>De 2.000,01 a 2.100,00</v>
          </cell>
        </row>
        <row r="27">
          <cell r="Q27">
            <v>2100.0100000000002</v>
          </cell>
          <cell r="R27" t="str">
            <v>De 2.100,01 a 2.200,00</v>
          </cell>
          <cell r="S27">
            <v>2200</v>
          </cell>
          <cell r="AO27">
            <v>2100.0100000000002</v>
          </cell>
          <cell r="AP27" t="str">
            <v>De 2.100,01 a 2.200,00</v>
          </cell>
        </row>
        <row r="28">
          <cell r="Q28">
            <v>2200.0100000000002</v>
          </cell>
          <cell r="R28" t="str">
            <v>De 2.200,01 a 2.300,00</v>
          </cell>
          <cell r="S28">
            <v>2300</v>
          </cell>
          <cell r="AO28">
            <v>2200.0100000000002</v>
          </cell>
          <cell r="AP28" t="str">
            <v>De 2.200,01 a 2.300,00</v>
          </cell>
        </row>
        <row r="29">
          <cell r="Q29">
            <v>2300.0100000000002</v>
          </cell>
          <cell r="R29" t="str">
            <v>De 2.300,01 a 2.400,00</v>
          </cell>
          <cell r="S29">
            <v>2400</v>
          </cell>
          <cell r="AO29">
            <v>2300.0100000000002</v>
          </cell>
          <cell r="AP29" t="str">
            <v>De 2.300,01 a 2.400,00</v>
          </cell>
        </row>
        <row r="30">
          <cell r="Q30">
            <v>2400.0100000000002</v>
          </cell>
          <cell r="R30" t="str">
            <v>De 2.400,01 a 2.441,73</v>
          </cell>
          <cell r="S30">
            <v>2441.73</v>
          </cell>
          <cell r="AO30">
            <v>2400.0100000000002</v>
          </cell>
          <cell r="AP30" t="str">
            <v>De 2.400,01 a 2.560,86</v>
          </cell>
        </row>
        <row r="31">
          <cell r="Q31">
            <v>2441.7400000000002</v>
          </cell>
          <cell r="R31" t="str">
            <v>De 2.441,74 a 2.441,76</v>
          </cell>
          <cell r="S31">
            <v>2441.7600000000002</v>
          </cell>
          <cell r="AO31">
            <v>2560.88</v>
          </cell>
          <cell r="AP31" t="str">
            <v>De 2.560,87 a 2.560,89</v>
          </cell>
        </row>
        <row r="32">
          <cell r="Q32">
            <v>2441.7700000000004</v>
          </cell>
          <cell r="R32" t="str">
            <v>Mas de 2.441,76</v>
          </cell>
          <cell r="S32">
            <v>2443.7399999999998</v>
          </cell>
          <cell r="AO32">
            <v>2560.9000000000005</v>
          </cell>
          <cell r="AP32" t="str">
            <v>Mas de 2.560,89</v>
          </cell>
        </row>
      </sheetData>
      <sheetData sheetId="1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pageSetUpPr fitToPage="1"/>
  </sheetPr>
  <dimension ref="A1:R57"/>
  <sheetViews>
    <sheetView showGridLines="0" showRowColHeaders="0" topLeftCell="A17" zoomScaleNormal="100" workbookViewId="0">
      <selection activeCell="I32" sqref="I32"/>
    </sheetView>
  </sheetViews>
  <sheetFormatPr baseColWidth="10" defaultRowHeight="15"/>
  <cols>
    <col min="1" max="1" width="13.85546875" style="13" customWidth="1"/>
    <col min="2" max="2" width="11.42578125" style="13"/>
    <col min="3" max="3" width="26.28515625" style="13" customWidth="1"/>
    <col min="4" max="4" width="13.7109375" style="13" customWidth="1"/>
    <col min="5" max="5" width="20" style="13" customWidth="1"/>
    <col min="6" max="16384" width="11.42578125" style="13"/>
  </cols>
  <sheetData>
    <row r="1" spans="1:18">
      <c r="A1" s="18"/>
      <c r="B1" s="18"/>
      <c r="C1" s="18"/>
      <c r="D1" s="18"/>
      <c r="E1" s="18"/>
    </row>
    <row r="2" spans="1:18">
      <c r="A2" s="18"/>
      <c r="B2" s="18"/>
      <c r="C2" s="18"/>
      <c r="D2" s="18"/>
      <c r="E2" s="18"/>
    </row>
    <row r="3" spans="1:18">
      <c r="A3" s="18"/>
      <c r="B3" s="18"/>
      <c r="C3" s="18"/>
      <c r="D3" s="18"/>
      <c r="E3" s="18"/>
    </row>
    <row r="4" spans="1:18" ht="15.75">
      <c r="A4" s="18"/>
      <c r="B4" s="18"/>
      <c r="C4" s="18"/>
      <c r="D4" s="18"/>
      <c r="E4" s="18"/>
      <c r="H4" s="9" t="s">
        <v>180</v>
      </c>
    </row>
    <row r="5" spans="1:18">
      <c r="A5" s="18"/>
      <c r="B5" s="18"/>
      <c r="C5" s="18"/>
      <c r="D5" s="18"/>
      <c r="E5" s="18"/>
    </row>
    <row r="6" spans="1:18">
      <c r="A6" s="18"/>
      <c r="B6" s="18"/>
      <c r="C6" s="18"/>
      <c r="D6" s="18"/>
      <c r="E6" s="18"/>
    </row>
    <row r="7" spans="1:18">
      <c r="A7" s="18"/>
      <c r="B7" s="18"/>
      <c r="C7" s="18"/>
      <c r="D7" s="18"/>
      <c r="E7" s="18"/>
    </row>
    <row r="8" spans="1:18">
      <c r="A8" s="18"/>
      <c r="B8" s="18"/>
      <c r="C8" s="18"/>
      <c r="D8" s="18"/>
      <c r="E8" s="18"/>
    </row>
    <row r="9" spans="1:18">
      <c r="A9" s="18"/>
      <c r="B9" s="18"/>
      <c r="C9" s="18"/>
      <c r="D9" s="18"/>
      <c r="E9" s="18"/>
    </row>
    <row r="10" spans="1:18">
      <c r="A10" s="18"/>
      <c r="B10" s="18"/>
      <c r="C10" s="18"/>
      <c r="D10" s="18"/>
      <c r="E10" s="18"/>
    </row>
    <row r="11" spans="1:18">
      <c r="A11" s="18"/>
      <c r="B11" s="18"/>
      <c r="C11" s="18"/>
      <c r="D11" s="18"/>
      <c r="E11" s="18"/>
      <c r="L11" s="282"/>
      <c r="M11" s="282"/>
    </row>
    <row r="12" spans="1:18">
      <c r="A12" s="18"/>
      <c r="B12" s="18"/>
      <c r="C12" s="18"/>
      <c r="D12" s="18"/>
      <c r="E12" s="18"/>
      <c r="L12" s="282"/>
      <c r="M12" s="282"/>
    </row>
    <row r="13" spans="1:18">
      <c r="A13" s="18"/>
      <c r="B13" s="18"/>
      <c r="C13" s="18"/>
      <c r="D13" s="18"/>
      <c r="E13" s="18"/>
      <c r="L13" s="282"/>
      <c r="M13" s="282"/>
    </row>
    <row r="14" spans="1:18">
      <c r="A14" s="18"/>
      <c r="B14" s="18"/>
      <c r="C14" s="18"/>
      <c r="D14" s="18"/>
      <c r="E14" s="18"/>
    </row>
    <row r="15" spans="1:18" ht="15.75">
      <c r="A15" s="18"/>
      <c r="B15" s="18"/>
      <c r="C15" s="18"/>
      <c r="D15" s="18"/>
      <c r="E15" s="18"/>
      <c r="P15" s="288"/>
      <c r="Q15" s="289"/>
      <c r="R15" s="290"/>
    </row>
    <row r="16" spans="1:18" ht="15.75">
      <c r="A16" s="18"/>
      <c r="B16" s="18"/>
      <c r="C16" s="18"/>
      <c r="D16" s="18"/>
      <c r="E16" s="18"/>
      <c r="P16" s="288"/>
      <c r="Q16" s="289"/>
      <c r="R16" s="290"/>
    </row>
    <row r="17" spans="1:13">
      <c r="A17" s="18"/>
      <c r="B17" s="18"/>
      <c r="C17" s="18"/>
      <c r="D17" s="18"/>
      <c r="E17" s="18"/>
    </row>
    <row r="18" spans="1:13">
      <c r="A18" s="18"/>
      <c r="B18" s="18"/>
      <c r="C18" s="18"/>
      <c r="D18" s="18"/>
      <c r="E18" s="18"/>
    </row>
    <row r="19" spans="1:13">
      <c r="A19" s="18"/>
      <c r="B19" s="18"/>
      <c r="C19" s="18"/>
      <c r="D19" s="18"/>
      <c r="E19" s="18"/>
    </row>
    <row r="20" spans="1:13" ht="3.4" customHeight="1">
      <c r="A20" s="18"/>
      <c r="B20" s="18"/>
      <c r="C20" s="18"/>
      <c r="D20" s="18"/>
      <c r="E20" s="18"/>
    </row>
    <row r="21" spans="1:13" ht="15.75">
      <c r="A21" s="18"/>
      <c r="B21" s="18"/>
      <c r="C21" s="18"/>
      <c r="D21" s="18"/>
      <c r="E21" s="18"/>
      <c r="L21" s="289"/>
      <c r="M21" s="290"/>
    </row>
    <row r="22" spans="1:13" ht="1.35" customHeight="1">
      <c r="A22" s="18"/>
      <c r="B22" s="18"/>
      <c r="C22" s="18"/>
      <c r="D22" s="18"/>
      <c r="E22" s="18"/>
      <c r="L22" s="289"/>
      <c r="M22" s="290"/>
    </row>
    <row r="23" spans="1:13">
      <c r="A23" s="18"/>
      <c r="B23" s="18"/>
      <c r="C23" s="18"/>
      <c r="D23" s="18"/>
      <c r="E23" s="18"/>
    </row>
    <row r="24" spans="1:13">
      <c r="A24" s="18"/>
      <c r="B24" s="18"/>
      <c r="C24" s="18"/>
      <c r="D24" s="18"/>
      <c r="E24" s="18"/>
    </row>
    <row r="25" spans="1:13">
      <c r="A25" s="18"/>
      <c r="B25" s="18"/>
      <c r="C25" s="18"/>
      <c r="D25" s="18"/>
      <c r="E25" s="18"/>
    </row>
    <row r="26" spans="1:13">
      <c r="A26" s="18"/>
      <c r="B26" s="18"/>
      <c r="C26" s="18"/>
      <c r="D26" s="18"/>
      <c r="E26" s="18"/>
    </row>
    <row r="27" spans="1:13">
      <c r="A27" s="18"/>
      <c r="B27" s="18"/>
      <c r="C27" s="18"/>
      <c r="D27" s="18"/>
      <c r="E27" s="18"/>
    </row>
    <row r="28" spans="1:13">
      <c r="A28" s="18"/>
      <c r="B28" s="18"/>
      <c r="C28" s="18"/>
      <c r="D28" s="18"/>
      <c r="E28" s="18"/>
    </row>
    <row r="29" spans="1:13">
      <c r="A29" s="18"/>
      <c r="B29" s="18"/>
      <c r="C29" s="18"/>
      <c r="D29" s="18"/>
      <c r="E29" s="18"/>
    </row>
    <row r="30" spans="1:13">
      <c r="A30" s="18"/>
      <c r="B30" s="18"/>
      <c r="C30" s="18"/>
      <c r="D30" s="18"/>
      <c r="E30" s="18"/>
    </row>
    <row r="31" spans="1:13">
      <c r="A31" s="18"/>
      <c r="B31" s="18"/>
      <c r="C31" s="18"/>
      <c r="D31" s="18"/>
      <c r="E31" s="18"/>
    </row>
    <row r="32" spans="1:13">
      <c r="A32" s="18"/>
      <c r="B32" s="18"/>
      <c r="C32" s="18"/>
      <c r="D32" s="18"/>
      <c r="E32" s="18"/>
    </row>
    <row r="33" spans="1:10">
      <c r="A33" s="18"/>
      <c r="B33" s="18"/>
      <c r="C33" s="18"/>
      <c r="D33" s="18"/>
      <c r="E33" s="18"/>
    </row>
    <row r="34" spans="1:10">
      <c r="A34" s="18"/>
      <c r="B34" s="18"/>
      <c r="C34" s="18"/>
      <c r="D34" s="18"/>
      <c r="E34" s="18"/>
    </row>
    <row r="35" spans="1:10">
      <c r="A35" s="18"/>
      <c r="B35" s="18"/>
      <c r="C35" s="18"/>
      <c r="D35" s="18"/>
      <c r="E35" s="18"/>
    </row>
    <row r="36" spans="1:10" ht="15.75">
      <c r="A36" s="18"/>
      <c r="B36" s="18"/>
      <c r="C36" s="18"/>
      <c r="D36" s="18"/>
      <c r="E36" s="18"/>
      <c r="I36" s="19"/>
    </row>
    <row r="37" spans="1:10" ht="15.75">
      <c r="A37" s="18"/>
      <c r="B37" s="18"/>
      <c r="C37" s="18"/>
      <c r="D37" s="18"/>
      <c r="E37" s="18"/>
      <c r="J37" s="288"/>
    </row>
    <row r="38" spans="1:10">
      <c r="A38" s="18"/>
      <c r="B38" s="18"/>
      <c r="C38" s="18"/>
      <c r="D38" s="18"/>
      <c r="E38" s="18"/>
    </row>
    <row r="39" spans="1:10">
      <c r="A39" s="18"/>
      <c r="B39" s="18"/>
      <c r="C39" s="18"/>
      <c r="D39" s="18"/>
      <c r="E39" s="18"/>
    </row>
    <row r="40" spans="1:10">
      <c r="A40" s="18"/>
      <c r="B40" s="18"/>
      <c r="C40" s="18"/>
      <c r="D40" s="18"/>
      <c r="E40" s="18"/>
    </row>
    <row r="41" spans="1:10">
      <c r="A41" s="18"/>
      <c r="B41" s="18"/>
      <c r="C41" s="18"/>
      <c r="D41" s="18"/>
      <c r="E41" s="18"/>
    </row>
    <row r="42" spans="1:10">
      <c r="A42" s="18"/>
      <c r="B42" s="18"/>
      <c r="C42" s="18"/>
      <c r="D42" s="18"/>
      <c r="E42" s="18"/>
    </row>
    <row r="43" spans="1:10">
      <c r="A43" s="18"/>
      <c r="B43" s="18"/>
      <c r="C43" s="18"/>
      <c r="D43" s="18"/>
      <c r="E43" s="18"/>
    </row>
    <row r="44" spans="1:10">
      <c r="A44" s="18"/>
      <c r="B44" s="18"/>
      <c r="C44" s="18"/>
      <c r="D44" s="18"/>
      <c r="E44" s="18"/>
    </row>
    <row r="45" spans="1:10">
      <c r="A45" s="18"/>
      <c r="B45" s="18"/>
      <c r="C45" s="18"/>
      <c r="D45" s="18"/>
      <c r="E45" s="18"/>
    </row>
    <row r="46" spans="1:10">
      <c r="A46" s="18"/>
      <c r="B46" s="18"/>
      <c r="C46" s="18"/>
      <c r="D46" s="18"/>
      <c r="E46" s="18"/>
    </row>
    <row r="47" spans="1:10">
      <c r="A47" s="18"/>
      <c r="B47" s="18"/>
      <c r="C47" s="18"/>
      <c r="D47" s="18"/>
      <c r="E47" s="18"/>
    </row>
    <row r="48" spans="1:10">
      <c r="A48" s="18"/>
      <c r="B48" s="18"/>
      <c r="C48" s="18"/>
      <c r="D48" s="18"/>
      <c r="E48" s="18"/>
    </row>
    <row r="49" spans="1:10" ht="15.75">
      <c r="A49" s="18"/>
      <c r="B49" s="18"/>
      <c r="C49" s="18"/>
      <c r="D49" s="18"/>
      <c r="E49" s="18"/>
      <c r="G49" s="288"/>
    </row>
    <row r="50" spans="1:10">
      <c r="A50" s="18"/>
      <c r="B50" s="18"/>
      <c r="C50" s="18"/>
      <c r="D50" s="18"/>
      <c r="E50" s="18"/>
    </row>
    <row r="51" spans="1:10">
      <c r="A51" s="18"/>
      <c r="B51" s="18"/>
      <c r="C51" s="18"/>
      <c r="D51" s="18"/>
      <c r="E51" s="18"/>
    </row>
    <row r="52" spans="1:10" ht="15.75">
      <c r="A52" s="18"/>
      <c r="B52" s="18"/>
      <c r="C52" s="18"/>
      <c r="D52" s="18"/>
      <c r="E52" s="18"/>
      <c r="G52" s="20"/>
      <c r="J52" s="20"/>
    </row>
    <row r="53" spans="1:10">
      <c r="A53" s="18"/>
      <c r="B53" s="18"/>
      <c r="C53" s="18"/>
      <c r="D53" s="18"/>
      <c r="E53" s="18"/>
    </row>
    <row r="54" spans="1:10" ht="15.75">
      <c r="A54" s="18"/>
      <c r="B54" s="18"/>
      <c r="C54" s="18"/>
      <c r="D54" s="18"/>
      <c r="E54" s="18"/>
      <c r="G54" s="20"/>
    </row>
    <row r="55" spans="1:10" ht="31.5" customHeight="1">
      <c r="A55" s="18"/>
      <c r="B55" s="18"/>
      <c r="C55" s="18"/>
      <c r="D55" s="18"/>
      <c r="E55" s="18"/>
    </row>
    <row r="57" spans="1:10">
      <c r="J57" s="13" t="s">
        <v>205</v>
      </c>
    </row>
  </sheetData>
  <hyperlinks>
    <hyperlink ref="H4" location="Indice!A1" display="Volver al índice"/>
  </hyperlinks>
  <printOptions horizontalCentered="1" verticalCentered="1"/>
  <pageMargins left="0.39370078740157483" right="0.39370078740157483" top="0.39370078740157483" bottom="0.78740157480314965" header="0.31496062992125984" footer="0.31496062992125984"/>
  <pageSetup paperSize="9" scale="95" orientation="portrait" verticalDpi="3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>
    <pageSetUpPr fitToPage="1"/>
  </sheetPr>
  <dimension ref="A1:HZ139"/>
  <sheetViews>
    <sheetView showGridLines="0" showRowColHeaders="0" showOutlineSymbols="0" zoomScaleNormal="100" workbookViewId="0">
      <pane ySplit="9" topLeftCell="A10" activePane="bottomLeft" state="frozen"/>
      <selection activeCell="J57" sqref="J57"/>
      <selection pane="bottomLeft" activeCell="L39" sqref="L39"/>
    </sheetView>
  </sheetViews>
  <sheetFormatPr baseColWidth="10" defaultColWidth="11.42578125" defaultRowHeight="15.75"/>
  <cols>
    <col min="1" max="1" width="2.7109375" style="221" customWidth="1"/>
    <col min="2" max="2" width="8" style="176" customWidth="1"/>
    <col min="3" max="3" width="24.7109375" style="180" customWidth="1"/>
    <col min="4" max="9" width="18.7109375" style="180" customWidth="1"/>
    <col min="10" max="11" width="11.42578125" style="180"/>
    <col min="12" max="12" width="34.85546875" style="180" customWidth="1"/>
    <col min="13" max="16384" width="11.42578125" style="180"/>
  </cols>
  <sheetData>
    <row r="1" spans="1:234" s="1" customFormat="1" ht="15.75" customHeight="1">
      <c r="A1" s="3"/>
      <c r="B1" s="8"/>
      <c r="E1" s="170"/>
    </row>
    <row r="2" spans="1:234" s="1" customFormat="1">
      <c r="A2" s="3"/>
      <c r="B2" s="8"/>
      <c r="E2" s="170"/>
    </row>
    <row r="3" spans="1:234" s="1" customFormat="1" ht="18.75">
      <c r="A3" s="3"/>
      <c r="B3" s="11"/>
      <c r="C3" s="171" t="s">
        <v>46</v>
      </c>
      <c r="D3" s="172"/>
      <c r="E3" s="173"/>
      <c r="F3" s="172"/>
      <c r="G3" s="172"/>
      <c r="H3" s="172"/>
      <c r="I3" s="172"/>
    </row>
    <row r="4" spans="1:234" s="1" customFormat="1">
      <c r="A4" s="3"/>
      <c r="B4" s="8"/>
      <c r="C4" s="174"/>
      <c r="D4" s="172"/>
      <c r="E4" s="173"/>
      <c r="F4" s="172"/>
      <c r="G4" s="172"/>
      <c r="H4" s="172"/>
      <c r="I4" s="172"/>
    </row>
    <row r="5" spans="1:234" s="1" customFormat="1" ht="18.75">
      <c r="A5" s="3"/>
      <c r="B5" s="10"/>
      <c r="C5" s="175" t="s">
        <v>197</v>
      </c>
      <c r="D5" s="172"/>
      <c r="E5" s="173"/>
      <c r="F5" s="172"/>
      <c r="G5" s="172"/>
      <c r="H5" s="172"/>
      <c r="I5" s="172"/>
      <c r="K5" s="9" t="s">
        <v>178</v>
      </c>
    </row>
    <row r="6" spans="1:234" ht="9" customHeight="1">
      <c r="C6" s="177"/>
      <c r="D6" s="178"/>
      <c r="E6" s="179"/>
      <c r="F6" s="178"/>
      <c r="G6" s="178"/>
      <c r="H6" s="178"/>
      <c r="I6" s="178"/>
    </row>
    <row r="7" spans="1:234" ht="18.75" customHeight="1">
      <c r="B7" s="501" t="s">
        <v>167</v>
      </c>
      <c r="C7" s="503" t="s">
        <v>47</v>
      </c>
      <c r="D7" s="181" t="s">
        <v>48</v>
      </c>
      <c r="E7" s="182"/>
      <c r="F7" s="181" t="s">
        <v>49</v>
      </c>
      <c r="G7" s="181"/>
      <c r="H7" s="181" t="s">
        <v>50</v>
      </c>
      <c r="I7" s="181"/>
    </row>
    <row r="8" spans="1:234" ht="24" customHeight="1">
      <c r="B8" s="502"/>
      <c r="C8" s="504"/>
      <c r="D8" s="183" t="s">
        <v>7</v>
      </c>
      <c r="E8" s="184" t="s">
        <v>51</v>
      </c>
      <c r="F8" s="183" t="s">
        <v>7</v>
      </c>
      <c r="G8" s="184" t="s">
        <v>51</v>
      </c>
      <c r="H8" s="183" t="s">
        <v>7</v>
      </c>
      <c r="I8" s="184" t="s">
        <v>51</v>
      </c>
    </row>
    <row r="9" spans="1:234" ht="24" hidden="1" customHeight="1">
      <c r="B9" s="185"/>
      <c r="C9" s="186"/>
      <c r="D9" s="187"/>
      <c r="E9" s="188"/>
      <c r="F9" s="187"/>
      <c r="G9" s="188"/>
      <c r="H9" s="187"/>
      <c r="I9" s="188"/>
    </row>
    <row r="10" spans="1:234" s="194" customFormat="1" ht="18" customHeight="1">
      <c r="A10" s="193"/>
      <c r="B10" s="176"/>
      <c r="C10" s="189" t="s">
        <v>52</v>
      </c>
      <c r="D10" s="190">
        <v>205064</v>
      </c>
      <c r="E10" s="191">
        <v>916.18474276323582</v>
      </c>
      <c r="F10" s="190">
        <v>915654</v>
      </c>
      <c r="G10" s="191">
        <v>1071.566720453359</v>
      </c>
      <c r="H10" s="190">
        <v>391765</v>
      </c>
      <c r="I10" s="191">
        <v>685.70418970556307</v>
      </c>
      <c r="J10" s="192"/>
      <c r="K10" s="193"/>
      <c r="L10" s="193"/>
      <c r="M10" s="193"/>
      <c r="N10" s="193"/>
      <c r="O10" s="193"/>
      <c r="P10" s="193"/>
      <c r="Q10" s="193"/>
      <c r="R10" s="193"/>
      <c r="S10" s="193"/>
      <c r="T10" s="193"/>
      <c r="U10" s="193"/>
      <c r="V10" s="193"/>
      <c r="W10" s="193"/>
      <c r="X10" s="193"/>
      <c r="Y10" s="193"/>
      <c r="Z10" s="193"/>
      <c r="AA10" s="193"/>
      <c r="AB10" s="193"/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3"/>
      <c r="AP10" s="193"/>
      <c r="AQ10" s="193"/>
      <c r="AR10" s="193"/>
      <c r="AS10" s="193"/>
      <c r="AT10" s="193"/>
      <c r="AU10" s="193"/>
      <c r="AV10" s="193"/>
      <c r="AW10" s="193"/>
      <c r="AX10" s="193"/>
      <c r="AY10" s="193"/>
      <c r="AZ10" s="193"/>
      <c r="BA10" s="193"/>
      <c r="BB10" s="193"/>
      <c r="BC10" s="193"/>
      <c r="BD10" s="193"/>
      <c r="BE10" s="193"/>
      <c r="BF10" s="193"/>
      <c r="BG10" s="193"/>
      <c r="BH10" s="193"/>
      <c r="BI10" s="193"/>
      <c r="BJ10" s="193"/>
      <c r="BK10" s="193"/>
      <c r="BL10" s="193"/>
      <c r="BM10" s="193"/>
      <c r="BN10" s="193"/>
      <c r="BO10" s="193"/>
      <c r="BP10" s="193"/>
      <c r="BQ10" s="193"/>
      <c r="BR10" s="193"/>
      <c r="BS10" s="193"/>
      <c r="BT10" s="193"/>
      <c r="BU10" s="193"/>
      <c r="BV10" s="193"/>
      <c r="BW10" s="193"/>
      <c r="BX10" s="193"/>
      <c r="BY10" s="193"/>
      <c r="BZ10" s="193"/>
      <c r="CA10" s="193"/>
      <c r="CB10" s="193"/>
      <c r="CC10" s="193"/>
      <c r="CD10" s="193"/>
      <c r="CE10" s="193"/>
      <c r="CF10" s="193"/>
      <c r="CG10" s="193"/>
      <c r="CH10" s="193"/>
      <c r="CI10" s="193"/>
      <c r="CJ10" s="193"/>
      <c r="CK10" s="193"/>
      <c r="CL10" s="193"/>
      <c r="CM10" s="193"/>
      <c r="CN10" s="193"/>
      <c r="CO10" s="193"/>
      <c r="CP10" s="193"/>
      <c r="CQ10" s="193"/>
      <c r="CR10" s="193"/>
      <c r="CS10" s="193"/>
      <c r="CT10" s="193"/>
      <c r="CU10" s="193"/>
      <c r="CV10" s="193"/>
      <c r="CW10" s="193"/>
      <c r="CX10" s="193"/>
      <c r="CY10" s="193"/>
      <c r="CZ10" s="193"/>
      <c r="DA10" s="193"/>
      <c r="DB10" s="193"/>
      <c r="DC10" s="193"/>
      <c r="DD10" s="193"/>
      <c r="DE10" s="193"/>
      <c r="DF10" s="193"/>
      <c r="DG10" s="193"/>
      <c r="DH10" s="193"/>
      <c r="DI10" s="193"/>
      <c r="DJ10" s="193"/>
      <c r="DK10" s="193"/>
      <c r="DL10" s="193"/>
      <c r="DM10" s="193"/>
      <c r="DN10" s="193"/>
      <c r="DO10" s="193"/>
      <c r="DP10" s="193"/>
      <c r="DQ10" s="193"/>
      <c r="DR10" s="193"/>
      <c r="DS10" s="193"/>
      <c r="DT10" s="193"/>
      <c r="DU10" s="193"/>
      <c r="DV10" s="193"/>
      <c r="DW10" s="193"/>
      <c r="DX10" s="193"/>
      <c r="DY10" s="193"/>
      <c r="DZ10" s="193"/>
      <c r="EA10" s="193"/>
      <c r="EB10" s="193"/>
      <c r="EC10" s="193"/>
      <c r="ED10" s="193"/>
      <c r="EE10" s="193"/>
      <c r="EF10" s="193"/>
      <c r="EG10" s="193"/>
      <c r="EH10" s="193"/>
      <c r="EI10" s="193"/>
      <c r="EJ10" s="193"/>
      <c r="EK10" s="193"/>
      <c r="EL10" s="193"/>
      <c r="EM10" s="193"/>
      <c r="EN10" s="193"/>
      <c r="EO10" s="193"/>
      <c r="EP10" s="193"/>
      <c r="EQ10" s="193"/>
      <c r="ER10" s="193"/>
      <c r="ES10" s="193"/>
      <c r="ET10" s="193"/>
      <c r="EU10" s="193"/>
      <c r="EV10" s="193"/>
      <c r="EW10" s="193"/>
      <c r="EX10" s="193"/>
      <c r="EY10" s="193"/>
      <c r="EZ10" s="193"/>
      <c r="FA10" s="193"/>
      <c r="FB10" s="193"/>
      <c r="FC10" s="193"/>
      <c r="FD10" s="193"/>
      <c r="FE10" s="193"/>
      <c r="FF10" s="193"/>
      <c r="FG10" s="193"/>
      <c r="FH10" s="193"/>
      <c r="FI10" s="193"/>
      <c r="FJ10" s="193"/>
      <c r="FK10" s="193"/>
      <c r="FL10" s="193"/>
      <c r="FM10" s="193"/>
      <c r="FN10" s="193"/>
      <c r="FO10" s="193"/>
      <c r="FP10" s="193"/>
      <c r="FQ10" s="193"/>
      <c r="FR10" s="193"/>
      <c r="FS10" s="193"/>
      <c r="FT10" s="193"/>
      <c r="FU10" s="193"/>
      <c r="FV10" s="193"/>
      <c r="FW10" s="193"/>
      <c r="FX10" s="193"/>
      <c r="FY10" s="193"/>
      <c r="FZ10" s="193"/>
      <c r="GA10" s="193"/>
      <c r="GB10" s="193"/>
      <c r="GC10" s="193"/>
      <c r="GD10" s="193"/>
      <c r="GE10" s="193"/>
      <c r="GF10" s="193"/>
      <c r="GG10" s="193"/>
      <c r="GH10" s="193"/>
      <c r="GI10" s="193"/>
      <c r="GJ10" s="193"/>
      <c r="GK10" s="193"/>
      <c r="GL10" s="193"/>
      <c r="GM10" s="193"/>
      <c r="GN10" s="193"/>
      <c r="GO10" s="193"/>
      <c r="GP10" s="193"/>
      <c r="GQ10" s="193"/>
      <c r="GR10" s="193"/>
      <c r="GS10" s="193"/>
      <c r="GT10" s="193"/>
      <c r="GU10" s="193"/>
      <c r="GV10" s="193"/>
      <c r="GW10" s="193"/>
      <c r="GX10" s="193"/>
      <c r="GY10" s="193"/>
      <c r="GZ10" s="193"/>
      <c r="HA10" s="193"/>
      <c r="HB10" s="193"/>
      <c r="HC10" s="193"/>
      <c r="HD10" s="193"/>
      <c r="HE10" s="193"/>
      <c r="HF10" s="193"/>
      <c r="HG10" s="193"/>
      <c r="HH10" s="193"/>
      <c r="HI10" s="193"/>
      <c r="HJ10" s="193"/>
      <c r="HK10" s="193"/>
      <c r="HL10" s="193"/>
      <c r="HM10" s="193"/>
      <c r="HN10" s="193"/>
      <c r="HO10" s="193"/>
      <c r="HP10" s="193"/>
      <c r="HQ10" s="193"/>
      <c r="HR10" s="193"/>
      <c r="HS10" s="193"/>
      <c r="HT10" s="193"/>
      <c r="HU10" s="193"/>
      <c r="HV10" s="193"/>
      <c r="HW10" s="193"/>
      <c r="HX10" s="193"/>
      <c r="HY10" s="193"/>
      <c r="HZ10" s="193"/>
    </row>
    <row r="11" spans="1:234" s="198" customFormat="1" ht="18" customHeight="1">
      <c r="A11" s="413"/>
      <c r="B11" s="176">
        <v>4</v>
      </c>
      <c r="C11" s="195" t="s">
        <v>53</v>
      </c>
      <c r="D11" s="196">
        <v>9882</v>
      </c>
      <c r="E11" s="197">
        <v>905.47875025298515</v>
      </c>
      <c r="F11" s="196">
        <v>64773</v>
      </c>
      <c r="G11" s="197">
        <v>963.10527441989723</v>
      </c>
      <c r="H11" s="196">
        <v>28450</v>
      </c>
      <c r="I11" s="197">
        <v>622.4045546572936</v>
      </c>
    </row>
    <row r="12" spans="1:234" s="198" customFormat="1" ht="18" customHeight="1">
      <c r="A12" s="413"/>
      <c r="B12" s="176">
        <v>11</v>
      </c>
      <c r="C12" s="195" t="s">
        <v>54</v>
      </c>
      <c r="D12" s="196">
        <v>37276</v>
      </c>
      <c r="E12" s="197">
        <v>1000.5575123403798</v>
      </c>
      <c r="F12" s="196">
        <v>116854</v>
      </c>
      <c r="G12" s="197">
        <v>1222.3512621733105</v>
      </c>
      <c r="H12" s="196">
        <v>56261</v>
      </c>
      <c r="I12" s="197">
        <v>767.13599651623679</v>
      </c>
    </row>
    <row r="13" spans="1:234" s="198" customFormat="1" ht="18" customHeight="1">
      <c r="A13" s="413"/>
      <c r="B13" s="176">
        <v>14</v>
      </c>
      <c r="C13" s="195" t="s">
        <v>55</v>
      </c>
      <c r="D13" s="196">
        <v>15389</v>
      </c>
      <c r="E13" s="197">
        <v>852.93799662096296</v>
      </c>
      <c r="F13" s="196">
        <v>106257</v>
      </c>
      <c r="G13" s="197">
        <v>978.59223646442115</v>
      </c>
      <c r="H13" s="196">
        <v>43401</v>
      </c>
      <c r="I13" s="197">
        <v>634.71084652427351</v>
      </c>
    </row>
    <row r="14" spans="1:234" s="198" customFormat="1" ht="18" customHeight="1">
      <c r="A14" s="413"/>
      <c r="B14" s="176">
        <v>18</v>
      </c>
      <c r="C14" s="195" t="s">
        <v>56</v>
      </c>
      <c r="D14" s="196">
        <v>21808</v>
      </c>
      <c r="E14" s="197">
        <v>913.74949789068239</v>
      </c>
      <c r="F14" s="196">
        <v>113105</v>
      </c>
      <c r="G14" s="197">
        <v>1006.9393723531233</v>
      </c>
      <c r="H14" s="196">
        <v>45319</v>
      </c>
      <c r="I14" s="197">
        <v>624.57152430547899</v>
      </c>
    </row>
    <row r="15" spans="1:234" s="198" customFormat="1" ht="18" customHeight="1">
      <c r="A15" s="413"/>
      <c r="B15" s="176">
        <v>21</v>
      </c>
      <c r="C15" s="195" t="s">
        <v>57</v>
      </c>
      <c r="D15" s="196">
        <v>11731</v>
      </c>
      <c r="E15" s="197">
        <v>862.15061034864891</v>
      </c>
      <c r="F15" s="196">
        <v>57353</v>
      </c>
      <c r="G15" s="197">
        <v>1103.8616802957124</v>
      </c>
      <c r="H15" s="196">
        <v>24977</v>
      </c>
      <c r="I15" s="197">
        <v>704.12864395243628</v>
      </c>
    </row>
    <row r="16" spans="1:234" s="198" customFormat="1" ht="18" customHeight="1">
      <c r="A16" s="413"/>
      <c r="B16" s="176">
        <v>23</v>
      </c>
      <c r="C16" s="195" t="s">
        <v>58</v>
      </c>
      <c r="D16" s="196">
        <v>21277</v>
      </c>
      <c r="E16" s="197">
        <v>845.6441298115335</v>
      </c>
      <c r="F16" s="196">
        <v>78770</v>
      </c>
      <c r="G16" s="197">
        <v>972.29472629173551</v>
      </c>
      <c r="H16" s="196">
        <v>36637</v>
      </c>
      <c r="I16" s="197">
        <v>658.74920217266686</v>
      </c>
    </row>
    <row r="17" spans="1:234" s="198" customFormat="1" ht="18" customHeight="1">
      <c r="A17" s="413"/>
      <c r="B17" s="176">
        <v>29</v>
      </c>
      <c r="C17" s="195" t="s">
        <v>59</v>
      </c>
      <c r="D17" s="196">
        <v>30561</v>
      </c>
      <c r="E17" s="197">
        <v>967.05512254180155</v>
      </c>
      <c r="F17" s="196">
        <v>162350</v>
      </c>
      <c r="G17" s="197">
        <v>1084.1847077302125</v>
      </c>
      <c r="H17" s="196">
        <v>66049</v>
      </c>
      <c r="I17" s="197">
        <v>684.24142772789889</v>
      </c>
    </row>
    <row r="18" spans="1:234" s="198" customFormat="1" ht="18" customHeight="1">
      <c r="A18" s="413"/>
      <c r="B18" s="176">
        <v>41</v>
      </c>
      <c r="C18" s="195" t="s">
        <v>60</v>
      </c>
      <c r="D18" s="196">
        <v>57140</v>
      </c>
      <c r="E18" s="197">
        <v>891.11030469023444</v>
      </c>
      <c r="F18" s="196">
        <v>216192</v>
      </c>
      <c r="G18" s="197">
        <v>1120.1965229980754</v>
      </c>
      <c r="H18" s="196">
        <v>90671</v>
      </c>
      <c r="I18" s="197">
        <v>716.88339072029657</v>
      </c>
    </row>
    <row r="19" spans="1:234" s="198" customFormat="1" ht="18" hidden="1" customHeight="1">
      <c r="A19" s="413"/>
      <c r="B19" s="176"/>
      <c r="C19" s="195"/>
      <c r="D19" s="196"/>
      <c r="E19" s="197"/>
      <c r="F19" s="196"/>
      <c r="G19" s="197"/>
      <c r="H19" s="196"/>
      <c r="I19" s="197"/>
    </row>
    <row r="20" spans="1:234" s="194" customFormat="1" ht="18" customHeight="1">
      <c r="A20" s="193"/>
      <c r="B20" s="176"/>
      <c r="C20" s="189" t="s">
        <v>61</v>
      </c>
      <c r="D20" s="190">
        <v>22326</v>
      </c>
      <c r="E20" s="191">
        <v>1056.1149341574844</v>
      </c>
      <c r="F20" s="190">
        <v>197827</v>
      </c>
      <c r="G20" s="191">
        <v>1243.4643811006583</v>
      </c>
      <c r="H20" s="190">
        <v>73980</v>
      </c>
      <c r="I20" s="191">
        <v>775.85588429305233</v>
      </c>
      <c r="J20" s="192"/>
      <c r="K20" s="193"/>
      <c r="L20" s="193"/>
      <c r="M20" s="193"/>
      <c r="N20" s="193"/>
      <c r="O20" s="193"/>
      <c r="P20" s="193"/>
      <c r="Q20" s="193"/>
      <c r="R20" s="193"/>
      <c r="S20" s="193"/>
      <c r="T20" s="193"/>
      <c r="U20" s="193"/>
      <c r="V20" s="193"/>
      <c r="W20" s="193"/>
      <c r="X20" s="193"/>
      <c r="Y20" s="193"/>
      <c r="Z20" s="193"/>
      <c r="AA20" s="193"/>
      <c r="AB20" s="193"/>
      <c r="AC20" s="193"/>
      <c r="AD20" s="193"/>
      <c r="AE20" s="193"/>
      <c r="AF20" s="193"/>
      <c r="AG20" s="193"/>
      <c r="AH20" s="193"/>
      <c r="AI20" s="193"/>
      <c r="AJ20" s="193"/>
      <c r="AK20" s="193"/>
      <c r="AL20" s="193"/>
      <c r="AM20" s="193"/>
      <c r="AN20" s="193"/>
      <c r="AO20" s="193"/>
      <c r="AP20" s="193"/>
      <c r="AQ20" s="193"/>
      <c r="AR20" s="193"/>
      <c r="AS20" s="193"/>
      <c r="AT20" s="193"/>
      <c r="AU20" s="193"/>
      <c r="AV20" s="193"/>
      <c r="AW20" s="193"/>
      <c r="AX20" s="193"/>
      <c r="AY20" s="193"/>
      <c r="AZ20" s="193"/>
      <c r="BA20" s="193"/>
      <c r="BB20" s="193"/>
      <c r="BC20" s="193"/>
      <c r="BD20" s="193"/>
      <c r="BE20" s="193"/>
      <c r="BF20" s="193"/>
      <c r="BG20" s="193"/>
      <c r="BH20" s="193"/>
      <c r="BI20" s="193"/>
      <c r="BJ20" s="193"/>
      <c r="BK20" s="193"/>
      <c r="BL20" s="193"/>
      <c r="BM20" s="193"/>
      <c r="BN20" s="193"/>
      <c r="BO20" s="193"/>
      <c r="BP20" s="193"/>
      <c r="BQ20" s="193"/>
      <c r="BR20" s="193"/>
      <c r="BS20" s="193"/>
      <c r="BT20" s="193"/>
      <c r="BU20" s="193"/>
      <c r="BV20" s="193"/>
      <c r="BW20" s="193"/>
      <c r="BX20" s="193"/>
      <c r="BY20" s="193"/>
      <c r="BZ20" s="193"/>
      <c r="CA20" s="193"/>
      <c r="CB20" s="193"/>
      <c r="CC20" s="193"/>
      <c r="CD20" s="193"/>
      <c r="CE20" s="193"/>
      <c r="CF20" s="193"/>
      <c r="CG20" s="193"/>
      <c r="CH20" s="193"/>
      <c r="CI20" s="193"/>
      <c r="CJ20" s="193"/>
      <c r="CK20" s="193"/>
      <c r="CL20" s="193"/>
      <c r="CM20" s="193"/>
      <c r="CN20" s="193"/>
      <c r="CO20" s="193"/>
      <c r="CP20" s="193"/>
      <c r="CQ20" s="193"/>
      <c r="CR20" s="193"/>
      <c r="CS20" s="193"/>
      <c r="CT20" s="193"/>
      <c r="CU20" s="193"/>
      <c r="CV20" s="193"/>
      <c r="CW20" s="193"/>
      <c r="CX20" s="193"/>
      <c r="CY20" s="193"/>
      <c r="CZ20" s="193"/>
      <c r="DA20" s="193"/>
      <c r="DB20" s="193"/>
      <c r="DC20" s="193"/>
      <c r="DD20" s="193"/>
      <c r="DE20" s="193"/>
      <c r="DF20" s="193"/>
      <c r="DG20" s="193"/>
      <c r="DH20" s="193"/>
      <c r="DI20" s="193"/>
      <c r="DJ20" s="193"/>
      <c r="DK20" s="193"/>
      <c r="DL20" s="193"/>
      <c r="DM20" s="193"/>
      <c r="DN20" s="193"/>
      <c r="DO20" s="193"/>
      <c r="DP20" s="193"/>
      <c r="DQ20" s="193"/>
      <c r="DR20" s="193"/>
      <c r="DS20" s="193"/>
      <c r="DT20" s="193"/>
      <c r="DU20" s="193"/>
      <c r="DV20" s="193"/>
      <c r="DW20" s="193"/>
      <c r="DX20" s="193"/>
      <c r="DY20" s="193"/>
      <c r="DZ20" s="193"/>
      <c r="EA20" s="193"/>
      <c r="EB20" s="193"/>
      <c r="EC20" s="193"/>
      <c r="ED20" s="193"/>
      <c r="EE20" s="193"/>
      <c r="EF20" s="193"/>
      <c r="EG20" s="193"/>
      <c r="EH20" s="193"/>
      <c r="EI20" s="193"/>
      <c r="EJ20" s="193"/>
      <c r="EK20" s="193"/>
      <c r="EL20" s="193"/>
      <c r="EM20" s="193"/>
      <c r="EN20" s="193"/>
      <c r="EO20" s="193"/>
      <c r="EP20" s="193"/>
      <c r="EQ20" s="193"/>
      <c r="ER20" s="193"/>
      <c r="ES20" s="193"/>
      <c r="ET20" s="193"/>
      <c r="EU20" s="193"/>
      <c r="EV20" s="193"/>
      <c r="EW20" s="193"/>
      <c r="EX20" s="193"/>
      <c r="EY20" s="193"/>
      <c r="EZ20" s="193"/>
      <c r="FA20" s="193"/>
      <c r="FB20" s="193"/>
      <c r="FC20" s="193"/>
      <c r="FD20" s="193"/>
      <c r="FE20" s="193"/>
      <c r="FF20" s="193"/>
      <c r="FG20" s="193"/>
      <c r="FH20" s="193"/>
      <c r="FI20" s="193"/>
      <c r="FJ20" s="193"/>
      <c r="FK20" s="193"/>
      <c r="FL20" s="193"/>
      <c r="FM20" s="193"/>
      <c r="FN20" s="193"/>
      <c r="FO20" s="193"/>
      <c r="FP20" s="193"/>
      <c r="FQ20" s="193"/>
      <c r="FR20" s="193"/>
      <c r="FS20" s="193"/>
      <c r="FT20" s="193"/>
      <c r="FU20" s="193"/>
      <c r="FV20" s="193"/>
      <c r="FW20" s="193"/>
      <c r="FX20" s="193"/>
      <c r="FY20" s="193"/>
      <c r="FZ20" s="193"/>
      <c r="GA20" s="193"/>
      <c r="GB20" s="193"/>
      <c r="GC20" s="193"/>
      <c r="GD20" s="193"/>
      <c r="GE20" s="193"/>
      <c r="GF20" s="193"/>
      <c r="GG20" s="193"/>
      <c r="GH20" s="193"/>
      <c r="GI20" s="193"/>
      <c r="GJ20" s="193"/>
      <c r="GK20" s="193"/>
      <c r="GL20" s="193"/>
      <c r="GM20" s="193"/>
      <c r="GN20" s="193"/>
      <c r="GO20" s="193"/>
      <c r="GP20" s="193"/>
      <c r="GQ20" s="193"/>
      <c r="GR20" s="193"/>
      <c r="GS20" s="193"/>
      <c r="GT20" s="193"/>
      <c r="GU20" s="193"/>
      <c r="GV20" s="193"/>
      <c r="GW20" s="193"/>
      <c r="GX20" s="193"/>
      <c r="GY20" s="193"/>
      <c r="GZ20" s="193"/>
      <c r="HA20" s="193"/>
      <c r="HB20" s="193"/>
      <c r="HC20" s="193"/>
      <c r="HD20" s="193"/>
      <c r="HE20" s="193"/>
      <c r="HF20" s="193"/>
      <c r="HG20" s="193"/>
      <c r="HH20" s="193"/>
      <c r="HI20" s="193"/>
      <c r="HJ20" s="193"/>
      <c r="HK20" s="193"/>
      <c r="HL20" s="193"/>
      <c r="HM20" s="193"/>
      <c r="HN20" s="193"/>
      <c r="HO20" s="193"/>
      <c r="HP20" s="193"/>
      <c r="HQ20" s="193"/>
      <c r="HR20" s="193"/>
      <c r="HS20" s="193"/>
      <c r="HT20" s="193"/>
      <c r="HU20" s="193"/>
      <c r="HV20" s="193"/>
      <c r="HW20" s="193"/>
      <c r="HX20" s="193"/>
      <c r="HY20" s="193"/>
      <c r="HZ20" s="193"/>
    </row>
    <row r="21" spans="1:234" s="198" customFormat="1" ht="18" customHeight="1">
      <c r="A21" s="413"/>
      <c r="B21" s="176">
        <v>22</v>
      </c>
      <c r="C21" s="195" t="s">
        <v>62</v>
      </c>
      <c r="D21" s="196">
        <v>5356</v>
      </c>
      <c r="E21" s="197">
        <v>952.39535847647494</v>
      </c>
      <c r="F21" s="196">
        <v>33099</v>
      </c>
      <c r="G21" s="197">
        <v>1128.7182561406689</v>
      </c>
      <c r="H21" s="196">
        <v>13151</v>
      </c>
      <c r="I21" s="197">
        <v>724.18993536613186</v>
      </c>
    </row>
    <row r="22" spans="1:234" s="198" customFormat="1" ht="18" customHeight="1">
      <c r="A22" s="413"/>
      <c r="B22" s="176">
        <v>40</v>
      </c>
      <c r="C22" s="195" t="s">
        <v>63</v>
      </c>
      <c r="D22" s="196">
        <v>3294</v>
      </c>
      <c r="E22" s="197">
        <v>958.53646326654518</v>
      </c>
      <c r="F22" s="196">
        <v>22856</v>
      </c>
      <c r="G22" s="197">
        <v>1133.5768695309766</v>
      </c>
      <c r="H22" s="196">
        <v>8471</v>
      </c>
      <c r="I22" s="197">
        <v>702.08643371502774</v>
      </c>
    </row>
    <row r="23" spans="1:234" s="198" customFormat="1" ht="18" customHeight="1">
      <c r="A23" s="413"/>
      <c r="B23" s="176">
        <v>50</v>
      </c>
      <c r="C23" s="195" t="s">
        <v>64</v>
      </c>
      <c r="D23" s="196">
        <v>13676</v>
      </c>
      <c r="E23" s="197">
        <v>1120.2378890026323</v>
      </c>
      <c r="F23" s="196">
        <v>141872</v>
      </c>
      <c r="G23" s="197">
        <v>1287.9380683291981</v>
      </c>
      <c r="H23" s="196">
        <v>52358</v>
      </c>
      <c r="I23" s="197">
        <v>800.76821689140161</v>
      </c>
    </row>
    <row r="24" spans="1:234" s="198" customFormat="1" ht="18" hidden="1" customHeight="1">
      <c r="A24" s="413"/>
      <c r="B24" s="176"/>
      <c r="C24" s="195"/>
      <c r="D24" s="196"/>
      <c r="E24" s="197"/>
      <c r="F24" s="196"/>
      <c r="G24" s="197"/>
      <c r="H24" s="196"/>
      <c r="I24" s="197"/>
    </row>
    <row r="25" spans="1:234" s="194" customFormat="1" ht="18" customHeight="1">
      <c r="A25" s="193"/>
      <c r="B25" s="176">
        <v>33</v>
      </c>
      <c r="C25" s="189" t="s">
        <v>65</v>
      </c>
      <c r="D25" s="190">
        <v>27937</v>
      </c>
      <c r="E25" s="191">
        <v>1136.1468056699002</v>
      </c>
      <c r="F25" s="190">
        <v>181417</v>
      </c>
      <c r="G25" s="191">
        <v>1428.5944184944076</v>
      </c>
      <c r="H25" s="190">
        <v>80050</v>
      </c>
      <c r="I25" s="191">
        <v>843.61355490318556</v>
      </c>
      <c r="J25" s="192"/>
      <c r="K25" s="193"/>
      <c r="L25" s="193"/>
      <c r="M25" s="193"/>
      <c r="N25" s="193"/>
      <c r="O25" s="193"/>
      <c r="P25" s="193"/>
      <c r="Q25" s="193"/>
      <c r="R25" s="193"/>
      <c r="S25" s="193"/>
      <c r="T25" s="193"/>
      <c r="U25" s="193"/>
      <c r="V25" s="193"/>
      <c r="W25" s="193"/>
      <c r="X25" s="193"/>
      <c r="Y25" s="193"/>
      <c r="Z25" s="193"/>
      <c r="AA25" s="193"/>
      <c r="AB25" s="193"/>
      <c r="AC25" s="193"/>
      <c r="AD25" s="193"/>
      <c r="AE25" s="193"/>
      <c r="AF25" s="193"/>
      <c r="AG25" s="193"/>
      <c r="AH25" s="193"/>
      <c r="AI25" s="193"/>
      <c r="AJ25" s="193"/>
      <c r="AK25" s="193"/>
      <c r="AL25" s="193"/>
      <c r="AM25" s="193"/>
      <c r="AN25" s="193"/>
      <c r="AO25" s="193"/>
      <c r="AP25" s="193"/>
      <c r="AQ25" s="193"/>
      <c r="AR25" s="193"/>
      <c r="AS25" s="193"/>
      <c r="AT25" s="193"/>
      <c r="AU25" s="193"/>
      <c r="AV25" s="193"/>
      <c r="AW25" s="193"/>
      <c r="AX25" s="193"/>
      <c r="AY25" s="193"/>
      <c r="AZ25" s="193"/>
      <c r="BA25" s="193"/>
      <c r="BB25" s="193"/>
      <c r="BC25" s="193"/>
      <c r="BD25" s="193"/>
      <c r="BE25" s="193"/>
      <c r="BF25" s="193"/>
      <c r="BG25" s="193"/>
      <c r="BH25" s="193"/>
      <c r="BI25" s="193"/>
      <c r="BJ25" s="193"/>
      <c r="BK25" s="193"/>
      <c r="BL25" s="193"/>
      <c r="BM25" s="193"/>
      <c r="BN25" s="193"/>
      <c r="BO25" s="193"/>
      <c r="BP25" s="193"/>
      <c r="BQ25" s="193"/>
      <c r="BR25" s="193"/>
      <c r="BS25" s="193"/>
      <c r="BT25" s="193"/>
      <c r="BU25" s="193"/>
      <c r="BV25" s="193"/>
      <c r="BW25" s="193"/>
      <c r="BX25" s="193"/>
      <c r="BY25" s="193"/>
      <c r="BZ25" s="193"/>
      <c r="CA25" s="193"/>
      <c r="CB25" s="193"/>
      <c r="CC25" s="193"/>
      <c r="CD25" s="193"/>
      <c r="CE25" s="193"/>
      <c r="CF25" s="193"/>
      <c r="CG25" s="193"/>
      <c r="CH25" s="193"/>
      <c r="CI25" s="193"/>
      <c r="CJ25" s="193"/>
      <c r="CK25" s="193"/>
      <c r="CL25" s="193"/>
      <c r="CM25" s="193"/>
      <c r="CN25" s="193"/>
      <c r="CO25" s="193"/>
      <c r="CP25" s="193"/>
      <c r="CQ25" s="193"/>
      <c r="CR25" s="193"/>
      <c r="CS25" s="193"/>
      <c r="CT25" s="193"/>
      <c r="CU25" s="193"/>
      <c r="CV25" s="193"/>
      <c r="CW25" s="193"/>
      <c r="CX25" s="193"/>
      <c r="CY25" s="193"/>
      <c r="CZ25" s="193"/>
      <c r="DA25" s="193"/>
      <c r="DB25" s="193"/>
      <c r="DC25" s="193"/>
      <c r="DD25" s="193"/>
      <c r="DE25" s="193"/>
      <c r="DF25" s="193"/>
      <c r="DG25" s="193"/>
      <c r="DH25" s="193"/>
      <c r="DI25" s="193"/>
      <c r="DJ25" s="193"/>
      <c r="DK25" s="193"/>
      <c r="DL25" s="193"/>
      <c r="DM25" s="193"/>
      <c r="DN25" s="193"/>
      <c r="DO25" s="193"/>
      <c r="DP25" s="193"/>
      <c r="DQ25" s="193"/>
      <c r="DR25" s="193"/>
      <c r="DS25" s="193"/>
      <c r="DT25" s="193"/>
      <c r="DU25" s="193"/>
      <c r="DV25" s="193"/>
      <c r="DW25" s="193"/>
      <c r="DX25" s="193"/>
      <c r="DY25" s="193"/>
      <c r="DZ25" s="193"/>
      <c r="EA25" s="193"/>
      <c r="EB25" s="193"/>
      <c r="EC25" s="193"/>
      <c r="ED25" s="193"/>
      <c r="EE25" s="193"/>
      <c r="EF25" s="193"/>
      <c r="EG25" s="193"/>
      <c r="EH25" s="193"/>
      <c r="EI25" s="193"/>
      <c r="EJ25" s="193"/>
      <c r="EK25" s="193"/>
      <c r="EL25" s="193"/>
      <c r="EM25" s="193"/>
      <c r="EN25" s="193"/>
      <c r="EO25" s="193"/>
      <c r="EP25" s="193"/>
      <c r="EQ25" s="193"/>
      <c r="ER25" s="193"/>
      <c r="ES25" s="193"/>
      <c r="ET25" s="193"/>
      <c r="EU25" s="193"/>
      <c r="EV25" s="193"/>
      <c r="EW25" s="193"/>
      <c r="EX25" s="193"/>
      <c r="EY25" s="193"/>
      <c r="EZ25" s="193"/>
      <c r="FA25" s="193"/>
      <c r="FB25" s="193"/>
      <c r="FC25" s="193"/>
      <c r="FD25" s="193"/>
      <c r="FE25" s="193"/>
      <c r="FF25" s="193"/>
      <c r="FG25" s="193"/>
      <c r="FH25" s="193"/>
      <c r="FI25" s="193"/>
      <c r="FJ25" s="193"/>
      <c r="FK25" s="193"/>
      <c r="FL25" s="193"/>
      <c r="FM25" s="193"/>
      <c r="FN25" s="193"/>
      <c r="FO25" s="193"/>
      <c r="FP25" s="193"/>
      <c r="FQ25" s="193"/>
      <c r="FR25" s="193"/>
      <c r="FS25" s="193"/>
      <c r="FT25" s="193"/>
      <c r="FU25" s="193"/>
      <c r="FV25" s="193"/>
      <c r="FW25" s="193"/>
      <c r="FX25" s="193"/>
      <c r="FY25" s="193"/>
      <c r="FZ25" s="193"/>
      <c r="GA25" s="193"/>
      <c r="GB25" s="193"/>
      <c r="GC25" s="193"/>
      <c r="GD25" s="193"/>
      <c r="GE25" s="193"/>
      <c r="GF25" s="193"/>
      <c r="GG25" s="193"/>
      <c r="GH25" s="193"/>
      <c r="GI25" s="193"/>
      <c r="GJ25" s="193"/>
      <c r="GK25" s="193"/>
      <c r="GL25" s="193"/>
      <c r="GM25" s="193"/>
      <c r="GN25" s="193"/>
      <c r="GO25" s="193"/>
      <c r="GP25" s="193"/>
      <c r="GQ25" s="193"/>
      <c r="GR25" s="193"/>
      <c r="GS25" s="193"/>
      <c r="GT25" s="193"/>
      <c r="GU25" s="193"/>
      <c r="GV25" s="193"/>
      <c r="GW25" s="193"/>
      <c r="GX25" s="193"/>
      <c r="GY25" s="193"/>
      <c r="GZ25" s="193"/>
      <c r="HA25" s="193"/>
      <c r="HB25" s="193"/>
      <c r="HC25" s="193"/>
      <c r="HD25" s="193"/>
      <c r="HE25" s="193"/>
      <c r="HF25" s="193"/>
      <c r="HG25" s="193"/>
      <c r="HH25" s="193"/>
      <c r="HI25" s="193"/>
      <c r="HJ25" s="193"/>
      <c r="HK25" s="193"/>
      <c r="HL25" s="193"/>
      <c r="HM25" s="193"/>
      <c r="HN25" s="193"/>
      <c r="HO25" s="193"/>
      <c r="HP25" s="193"/>
      <c r="HQ25" s="193"/>
      <c r="HR25" s="193"/>
      <c r="HS25" s="193"/>
      <c r="HT25" s="193"/>
      <c r="HU25" s="193"/>
      <c r="HV25" s="193"/>
      <c r="HW25" s="193"/>
      <c r="HX25" s="193"/>
      <c r="HY25" s="193"/>
      <c r="HZ25" s="193"/>
    </row>
    <row r="26" spans="1:234" s="194" customFormat="1" ht="18" hidden="1" customHeight="1">
      <c r="A26" s="193"/>
      <c r="B26" s="176"/>
      <c r="C26" s="189"/>
      <c r="D26" s="190"/>
      <c r="E26" s="191"/>
      <c r="F26" s="190"/>
      <c r="G26" s="191"/>
      <c r="H26" s="190"/>
      <c r="I26" s="191"/>
      <c r="J26" s="192"/>
      <c r="K26" s="193"/>
      <c r="L26" s="193"/>
      <c r="M26" s="193"/>
      <c r="N26" s="193"/>
      <c r="O26" s="193"/>
      <c r="P26" s="193"/>
      <c r="Q26" s="193"/>
      <c r="R26" s="193"/>
      <c r="S26" s="193"/>
      <c r="T26" s="193"/>
      <c r="U26" s="193"/>
      <c r="V26" s="193"/>
      <c r="W26" s="193"/>
      <c r="X26" s="193"/>
      <c r="Y26" s="193"/>
      <c r="Z26" s="193"/>
      <c r="AA26" s="193"/>
      <c r="AB26" s="193"/>
      <c r="AC26" s="193"/>
      <c r="AD26" s="193"/>
      <c r="AE26" s="193"/>
      <c r="AF26" s="193"/>
      <c r="AG26" s="193"/>
      <c r="AH26" s="193"/>
      <c r="AI26" s="193"/>
      <c r="AJ26" s="193"/>
      <c r="AK26" s="193"/>
      <c r="AL26" s="193"/>
      <c r="AM26" s="193"/>
      <c r="AN26" s="193"/>
      <c r="AO26" s="193"/>
      <c r="AP26" s="193"/>
      <c r="AQ26" s="193"/>
      <c r="AR26" s="193"/>
      <c r="AS26" s="193"/>
      <c r="AT26" s="193"/>
      <c r="AU26" s="193"/>
      <c r="AV26" s="193"/>
      <c r="AW26" s="193"/>
      <c r="AX26" s="193"/>
      <c r="AY26" s="193"/>
      <c r="AZ26" s="193"/>
      <c r="BA26" s="193"/>
      <c r="BB26" s="193"/>
      <c r="BC26" s="193"/>
      <c r="BD26" s="193"/>
      <c r="BE26" s="193"/>
      <c r="BF26" s="193"/>
      <c r="BG26" s="193"/>
      <c r="BH26" s="193"/>
      <c r="BI26" s="193"/>
      <c r="BJ26" s="193"/>
      <c r="BK26" s="193"/>
      <c r="BL26" s="193"/>
      <c r="BM26" s="193"/>
      <c r="BN26" s="193"/>
      <c r="BO26" s="193"/>
      <c r="BP26" s="193"/>
      <c r="BQ26" s="193"/>
      <c r="BR26" s="193"/>
      <c r="BS26" s="193"/>
      <c r="BT26" s="193"/>
      <c r="BU26" s="193"/>
      <c r="BV26" s="193"/>
      <c r="BW26" s="193"/>
      <c r="BX26" s="193"/>
      <c r="BY26" s="193"/>
      <c r="BZ26" s="193"/>
      <c r="CA26" s="193"/>
      <c r="CB26" s="193"/>
      <c r="CC26" s="193"/>
      <c r="CD26" s="193"/>
      <c r="CE26" s="193"/>
      <c r="CF26" s="193"/>
      <c r="CG26" s="193"/>
      <c r="CH26" s="193"/>
      <c r="CI26" s="193"/>
      <c r="CJ26" s="193"/>
      <c r="CK26" s="193"/>
      <c r="CL26" s="193"/>
      <c r="CM26" s="193"/>
      <c r="CN26" s="193"/>
      <c r="CO26" s="193"/>
      <c r="CP26" s="193"/>
      <c r="CQ26" s="193"/>
      <c r="CR26" s="193"/>
      <c r="CS26" s="193"/>
      <c r="CT26" s="193"/>
      <c r="CU26" s="193"/>
      <c r="CV26" s="193"/>
      <c r="CW26" s="193"/>
      <c r="CX26" s="193"/>
      <c r="CY26" s="193"/>
      <c r="CZ26" s="193"/>
      <c r="DA26" s="193"/>
      <c r="DB26" s="193"/>
      <c r="DC26" s="193"/>
      <c r="DD26" s="193"/>
      <c r="DE26" s="193"/>
      <c r="DF26" s="193"/>
      <c r="DG26" s="193"/>
      <c r="DH26" s="193"/>
      <c r="DI26" s="193"/>
      <c r="DJ26" s="193"/>
      <c r="DK26" s="193"/>
      <c r="DL26" s="193"/>
      <c r="DM26" s="193"/>
      <c r="DN26" s="193"/>
      <c r="DO26" s="193"/>
      <c r="DP26" s="193"/>
      <c r="DQ26" s="193"/>
      <c r="DR26" s="193"/>
      <c r="DS26" s="193"/>
      <c r="DT26" s="193"/>
      <c r="DU26" s="193"/>
      <c r="DV26" s="193"/>
      <c r="DW26" s="193"/>
      <c r="DX26" s="193"/>
      <c r="DY26" s="193"/>
      <c r="DZ26" s="193"/>
      <c r="EA26" s="193"/>
      <c r="EB26" s="193"/>
      <c r="EC26" s="193"/>
      <c r="ED26" s="193"/>
      <c r="EE26" s="193"/>
      <c r="EF26" s="193"/>
      <c r="EG26" s="193"/>
      <c r="EH26" s="193"/>
      <c r="EI26" s="193"/>
      <c r="EJ26" s="193"/>
      <c r="EK26" s="193"/>
      <c r="EL26" s="193"/>
      <c r="EM26" s="193"/>
      <c r="EN26" s="193"/>
      <c r="EO26" s="193"/>
      <c r="EP26" s="193"/>
      <c r="EQ26" s="193"/>
      <c r="ER26" s="193"/>
      <c r="ES26" s="193"/>
      <c r="ET26" s="193"/>
      <c r="EU26" s="193"/>
      <c r="EV26" s="193"/>
      <c r="EW26" s="193"/>
      <c r="EX26" s="193"/>
      <c r="EY26" s="193"/>
      <c r="EZ26" s="193"/>
      <c r="FA26" s="193"/>
      <c r="FB26" s="193"/>
      <c r="FC26" s="193"/>
      <c r="FD26" s="193"/>
      <c r="FE26" s="193"/>
      <c r="FF26" s="193"/>
      <c r="FG26" s="193"/>
      <c r="FH26" s="193"/>
      <c r="FI26" s="193"/>
      <c r="FJ26" s="193"/>
      <c r="FK26" s="193"/>
      <c r="FL26" s="193"/>
      <c r="FM26" s="193"/>
      <c r="FN26" s="193"/>
      <c r="FO26" s="193"/>
      <c r="FP26" s="193"/>
      <c r="FQ26" s="193"/>
      <c r="FR26" s="193"/>
      <c r="FS26" s="193"/>
      <c r="FT26" s="193"/>
      <c r="FU26" s="193"/>
      <c r="FV26" s="193"/>
      <c r="FW26" s="193"/>
      <c r="FX26" s="193"/>
      <c r="FY26" s="193"/>
      <c r="FZ26" s="193"/>
      <c r="GA26" s="193"/>
      <c r="GB26" s="193"/>
      <c r="GC26" s="193"/>
      <c r="GD26" s="193"/>
      <c r="GE26" s="193"/>
      <c r="GF26" s="193"/>
      <c r="GG26" s="193"/>
      <c r="GH26" s="193"/>
      <c r="GI26" s="193"/>
      <c r="GJ26" s="193"/>
      <c r="GK26" s="193"/>
      <c r="GL26" s="193"/>
      <c r="GM26" s="193"/>
      <c r="GN26" s="193"/>
      <c r="GO26" s="193"/>
      <c r="GP26" s="193"/>
      <c r="GQ26" s="193"/>
      <c r="GR26" s="193"/>
      <c r="GS26" s="193"/>
      <c r="GT26" s="193"/>
      <c r="GU26" s="193"/>
      <c r="GV26" s="193"/>
      <c r="GW26" s="193"/>
      <c r="GX26" s="193"/>
      <c r="GY26" s="193"/>
      <c r="GZ26" s="193"/>
      <c r="HA26" s="193"/>
      <c r="HB26" s="193"/>
      <c r="HC26" s="193"/>
      <c r="HD26" s="193"/>
      <c r="HE26" s="193"/>
      <c r="HF26" s="193"/>
      <c r="HG26" s="193"/>
      <c r="HH26" s="193"/>
      <c r="HI26" s="193"/>
      <c r="HJ26" s="193"/>
      <c r="HK26" s="193"/>
      <c r="HL26" s="193"/>
      <c r="HM26" s="193"/>
      <c r="HN26" s="193"/>
      <c r="HO26" s="193"/>
      <c r="HP26" s="193"/>
      <c r="HQ26" s="193"/>
      <c r="HR26" s="193"/>
      <c r="HS26" s="193"/>
      <c r="HT26" s="193"/>
      <c r="HU26" s="193"/>
      <c r="HV26" s="193"/>
      <c r="HW26" s="193"/>
      <c r="HX26" s="193"/>
      <c r="HY26" s="193"/>
      <c r="HZ26" s="193"/>
    </row>
    <row r="27" spans="1:234" s="194" customFormat="1" ht="18" customHeight="1">
      <c r="A27" s="193"/>
      <c r="B27" s="176">
        <v>7</v>
      </c>
      <c r="C27" s="189" t="s">
        <v>184</v>
      </c>
      <c r="D27" s="190">
        <v>17554</v>
      </c>
      <c r="E27" s="191">
        <v>924.45289620599294</v>
      </c>
      <c r="F27" s="190">
        <v>129367</v>
      </c>
      <c r="G27" s="191">
        <v>1095.9129007397557</v>
      </c>
      <c r="H27" s="190">
        <v>44792</v>
      </c>
      <c r="I27" s="191">
        <v>665.15088855152715</v>
      </c>
      <c r="J27" s="192"/>
      <c r="K27" s="193"/>
      <c r="L27" s="193"/>
      <c r="M27" s="193"/>
      <c r="N27" s="193"/>
      <c r="O27" s="193"/>
      <c r="P27" s="193"/>
      <c r="Q27" s="193"/>
      <c r="R27" s="193"/>
      <c r="S27" s="193"/>
      <c r="T27" s="193"/>
      <c r="U27" s="193"/>
      <c r="V27" s="193"/>
      <c r="W27" s="193"/>
      <c r="X27" s="193"/>
      <c r="Y27" s="193"/>
      <c r="Z27" s="193"/>
      <c r="AA27" s="193"/>
      <c r="AB27" s="193"/>
      <c r="AC27" s="193"/>
      <c r="AD27" s="193"/>
      <c r="AE27" s="193"/>
      <c r="AF27" s="193"/>
      <c r="AG27" s="193"/>
      <c r="AH27" s="193"/>
      <c r="AI27" s="193"/>
      <c r="AJ27" s="193"/>
      <c r="AK27" s="193"/>
      <c r="AL27" s="193"/>
      <c r="AM27" s="193"/>
      <c r="AN27" s="193"/>
      <c r="AO27" s="193"/>
      <c r="AP27" s="193"/>
      <c r="AQ27" s="193"/>
      <c r="AR27" s="193"/>
      <c r="AS27" s="193"/>
      <c r="AT27" s="193"/>
      <c r="AU27" s="193"/>
      <c r="AV27" s="193"/>
      <c r="AW27" s="193"/>
      <c r="AX27" s="193"/>
      <c r="AY27" s="193"/>
      <c r="AZ27" s="193"/>
      <c r="BA27" s="193"/>
      <c r="BB27" s="193"/>
      <c r="BC27" s="193"/>
      <c r="BD27" s="193"/>
      <c r="BE27" s="193"/>
      <c r="BF27" s="193"/>
      <c r="BG27" s="193"/>
      <c r="BH27" s="193"/>
      <c r="BI27" s="193"/>
      <c r="BJ27" s="193"/>
      <c r="BK27" s="193"/>
      <c r="BL27" s="193"/>
      <c r="BM27" s="193"/>
      <c r="BN27" s="193"/>
      <c r="BO27" s="193"/>
      <c r="BP27" s="193"/>
      <c r="BQ27" s="193"/>
      <c r="BR27" s="193"/>
      <c r="BS27" s="193"/>
      <c r="BT27" s="193"/>
      <c r="BU27" s="193"/>
      <c r="BV27" s="193"/>
      <c r="BW27" s="193"/>
      <c r="BX27" s="193"/>
      <c r="BY27" s="193"/>
      <c r="BZ27" s="193"/>
      <c r="CA27" s="193"/>
      <c r="CB27" s="193"/>
      <c r="CC27" s="193"/>
      <c r="CD27" s="193"/>
      <c r="CE27" s="193"/>
      <c r="CF27" s="193"/>
      <c r="CG27" s="193"/>
      <c r="CH27" s="193"/>
      <c r="CI27" s="193"/>
      <c r="CJ27" s="193"/>
      <c r="CK27" s="193"/>
      <c r="CL27" s="193"/>
      <c r="CM27" s="193"/>
      <c r="CN27" s="193"/>
      <c r="CO27" s="193"/>
      <c r="CP27" s="193"/>
      <c r="CQ27" s="193"/>
      <c r="CR27" s="193"/>
      <c r="CS27" s="193"/>
      <c r="CT27" s="193"/>
      <c r="CU27" s="193"/>
      <c r="CV27" s="193"/>
      <c r="CW27" s="193"/>
      <c r="CX27" s="193"/>
      <c r="CY27" s="193"/>
      <c r="CZ27" s="193"/>
      <c r="DA27" s="193"/>
      <c r="DB27" s="193"/>
      <c r="DC27" s="193"/>
      <c r="DD27" s="193"/>
      <c r="DE27" s="193"/>
      <c r="DF27" s="193"/>
      <c r="DG27" s="193"/>
      <c r="DH27" s="193"/>
      <c r="DI27" s="193"/>
      <c r="DJ27" s="193"/>
      <c r="DK27" s="193"/>
      <c r="DL27" s="193"/>
      <c r="DM27" s="193"/>
      <c r="DN27" s="193"/>
      <c r="DO27" s="193"/>
      <c r="DP27" s="193"/>
      <c r="DQ27" s="193"/>
      <c r="DR27" s="193"/>
      <c r="DS27" s="193"/>
      <c r="DT27" s="193"/>
      <c r="DU27" s="193"/>
      <c r="DV27" s="193"/>
      <c r="DW27" s="193"/>
      <c r="DX27" s="193"/>
      <c r="DY27" s="193"/>
      <c r="DZ27" s="193"/>
      <c r="EA27" s="193"/>
      <c r="EB27" s="193"/>
      <c r="EC27" s="193"/>
      <c r="ED27" s="193"/>
      <c r="EE27" s="193"/>
      <c r="EF27" s="193"/>
      <c r="EG27" s="193"/>
      <c r="EH27" s="193"/>
      <c r="EI27" s="193"/>
      <c r="EJ27" s="193"/>
      <c r="EK27" s="193"/>
      <c r="EL27" s="193"/>
      <c r="EM27" s="193"/>
      <c r="EN27" s="193"/>
      <c r="EO27" s="193"/>
      <c r="EP27" s="193"/>
      <c r="EQ27" s="193"/>
      <c r="ER27" s="193"/>
      <c r="ES27" s="193"/>
      <c r="ET27" s="193"/>
      <c r="EU27" s="193"/>
      <c r="EV27" s="193"/>
      <c r="EW27" s="193"/>
      <c r="EX27" s="193"/>
      <c r="EY27" s="193"/>
      <c r="EZ27" s="193"/>
      <c r="FA27" s="193"/>
      <c r="FB27" s="193"/>
      <c r="FC27" s="193"/>
      <c r="FD27" s="193"/>
      <c r="FE27" s="193"/>
      <c r="FF27" s="193"/>
      <c r="FG27" s="193"/>
      <c r="FH27" s="193"/>
      <c r="FI27" s="193"/>
      <c r="FJ27" s="193"/>
      <c r="FK27" s="193"/>
      <c r="FL27" s="193"/>
      <c r="FM27" s="193"/>
      <c r="FN27" s="193"/>
      <c r="FO27" s="193"/>
      <c r="FP27" s="193"/>
      <c r="FQ27" s="193"/>
      <c r="FR27" s="193"/>
      <c r="FS27" s="193"/>
      <c r="FT27" s="193"/>
      <c r="FU27" s="193"/>
      <c r="FV27" s="193"/>
      <c r="FW27" s="193"/>
      <c r="FX27" s="193"/>
      <c r="FY27" s="193"/>
      <c r="FZ27" s="193"/>
      <c r="GA27" s="193"/>
      <c r="GB27" s="193"/>
      <c r="GC27" s="193"/>
      <c r="GD27" s="193"/>
      <c r="GE27" s="193"/>
      <c r="GF27" s="193"/>
      <c r="GG27" s="193"/>
      <c r="GH27" s="193"/>
      <c r="GI27" s="193"/>
      <c r="GJ27" s="193"/>
      <c r="GK27" s="193"/>
      <c r="GL27" s="193"/>
      <c r="GM27" s="193"/>
      <c r="GN27" s="193"/>
      <c r="GO27" s="193"/>
      <c r="GP27" s="193"/>
      <c r="GQ27" s="193"/>
      <c r="GR27" s="193"/>
      <c r="GS27" s="193"/>
      <c r="GT27" s="193"/>
      <c r="GU27" s="193"/>
      <c r="GV27" s="193"/>
      <c r="GW27" s="193"/>
      <c r="GX27" s="193"/>
      <c r="GY27" s="193"/>
      <c r="GZ27" s="193"/>
      <c r="HA27" s="193"/>
      <c r="HB27" s="193"/>
      <c r="HC27" s="193"/>
      <c r="HD27" s="193"/>
      <c r="HE27" s="193"/>
      <c r="HF27" s="193"/>
      <c r="HG27" s="193"/>
      <c r="HH27" s="193"/>
      <c r="HI27" s="193"/>
      <c r="HJ27" s="193"/>
      <c r="HK27" s="193"/>
      <c r="HL27" s="193"/>
      <c r="HM27" s="193"/>
      <c r="HN27" s="193"/>
      <c r="HO27" s="193"/>
      <c r="HP27" s="193"/>
      <c r="HQ27" s="193"/>
      <c r="HR27" s="193"/>
      <c r="HS27" s="193"/>
      <c r="HT27" s="193"/>
      <c r="HU27" s="193"/>
      <c r="HV27" s="193"/>
      <c r="HW27" s="193"/>
      <c r="HX27" s="193"/>
      <c r="HY27" s="193"/>
      <c r="HZ27" s="193"/>
    </row>
    <row r="28" spans="1:234" s="194" customFormat="1" ht="18" hidden="1" customHeight="1">
      <c r="A28" s="193"/>
      <c r="B28" s="176"/>
      <c r="C28" s="189"/>
      <c r="D28" s="190"/>
      <c r="E28" s="191"/>
      <c r="F28" s="190"/>
      <c r="G28" s="191"/>
      <c r="H28" s="190"/>
      <c r="I28" s="191"/>
      <c r="J28" s="192"/>
      <c r="K28" s="193"/>
      <c r="L28" s="193"/>
      <c r="M28" s="193"/>
      <c r="N28" s="193"/>
      <c r="O28" s="193"/>
      <c r="P28" s="193"/>
      <c r="Q28" s="193"/>
      <c r="R28" s="193"/>
      <c r="S28" s="193"/>
      <c r="T28" s="193"/>
      <c r="U28" s="193"/>
      <c r="V28" s="193"/>
      <c r="W28" s="193"/>
      <c r="X28" s="193"/>
      <c r="Y28" s="193"/>
      <c r="Z28" s="193"/>
      <c r="AA28" s="193"/>
      <c r="AB28" s="193"/>
      <c r="AC28" s="193"/>
      <c r="AD28" s="193"/>
      <c r="AE28" s="193"/>
      <c r="AF28" s="193"/>
      <c r="AG28" s="193"/>
      <c r="AH28" s="193"/>
      <c r="AI28" s="193"/>
      <c r="AJ28" s="193"/>
      <c r="AK28" s="193"/>
      <c r="AL28" s="193"/>
      <c r="AM28" s="193"/>
      <c r="AN28" s="193"/>
      <c r="AO28" s="193"/>
      <c r="AP28" s="193"/>
      <c r="AQ28" s="193"/>
      <c r="AR28" s="193"/>
      <c r="AS28" s="193"/>
      <c r="AT28" s="193"/>
      <c r="AU28" s="193"/>
      <c r="AV28" s="193"/>
      <c r="AW28" s="193"/>
      <c r="AX28" s="193"/>
      <c r="AY28" s="193"/>
      <c r="AZ28" s="193"/>
      <c r="BA28" s="193"/>
      <c r="BB28" s="193"/>
      <c r="BC28" s="193"/>
      <c r="BD28" s="193"/>
      <c r="BE28" s="193"/>
      <c r="BF28" s="193"/>
      <c r="BG28" s="193"/>
      <c r="BH28" s="193"/>
      <c r="BI28" s="193"/>
      <c r="BJ28" s="193"/>
      <c r="BK28" s="193"/>
      <c r="BL28" s="193"/>
      <c r="BM28" s="193"/>
      <c r="BN28" s="193"/>
      <c r="BO28" s="193"/>
      <c r="BP28" s="193"/>
      <c r="BQ28" s="193"/>
      <c r="BR28" s="193"/>
      <c r="BS28" s="193"/>
      <c r="BT28" s="193"/>
      <c r="BU28" s="193"/>
      <c r="BV28" s="193"/>
      <c r="BW28" s="193"/>
      <c r="BX28" s="193"/>
      <c r="BY28" s="193"/>
      <c r="BZ28" s="193"/>
      <c r="CA28" s="193"/>
      <c r="CB28" s="193"/>
      <c r="CC28" s="193"/>
      <c r="CD28" s="193"/>
      <c r="CE28" s="193"/>
      <c r="CF28" s="193"/>
      <c r="CG28" s="193"/>
      <c r="CH28" s="193"/>
      <c r="CI28" s="193"/>
      <c r="CJ28" s="193"/>
      <c r="CK28" s="193"/>
      <c r="CL28" s="193"/>
      <c r="CM28" s="193"/>
      <c r="CN28" s="193"/>
      <c r="CO28" s="193"/>
      <c r="CP28" s="193"/>
      <c r="CQ28" s="193"/>
      <c r="CR28" s="193"/>
      <c r="CS28" s="193"/>
      <c r="CT28" s="193"/>
      <c r="CU28" s="193"/>
      <c r="CV28" s="193"/>
      <c r="CW28" s="193"/>
      <c r="CX28" s="193"/>
      <c r="CY28" s="193"/>
      <c r="CZ28" s="193"/>
      <c r="DA28" s="193"/>
      <c r="DB28" s="193"/>
      <c r="DC28" s="193"/>
      <c r="DD28" s="193"/>
      <c r="DE28" s="193"/>
      <c r="DF28" s="193"/>
      <c r="DG28" s="193"/>
      <c r="DH28" s="193"/>
      <c r="DI28" s="193"/>
      <c r="DJ28" s="193"/>
      <c r="DK28" s="193"/>
      <c r="DL28" s="193"/>
      <c r="DM28" s="193"/>
      <c r="DN28" s="193"/>
      <c r="DO28" s="193"/>
      <c r="DP28" s="193"/>
      <c r="DQ28" s="193"/>
      <c r="DR28" s="193"/>
      <c r="DS28" s="193"/>
      <c r="DT28" s="193"/>
      <c r="DU28" s="193"/>
      <c r="DV28" s="193"/>
      <c r="DW28" s="193"/>
      <c r="DX28" s="193"/>
      <c r="DY28" s="193"/>
      <c r="DZ28" s="193"/>
      <c r="EA28" s="193"/>
      <c r="EB28" s="193"/>
      <c r="EC28" s="193"/>
      <c r="ED28" s="193"/>
      <c r="EE28" s="193"/>
      <c r="EF28" s="193"/>
      <c r="EG28" s="193"/>
      <c r="EH28" s="193"/>
      <c r="EI28" s="193"/>
      <c r="EJ28" s="193"/>
      <c r="EK28" s="193"/>
      <c r="EL28" s="193"/>
      <c r="EM28" s="193"/>
      <c r="EN28" s="193"/>
      <c r="EO28" s="193"/>
      <c r="EP28" s="193"/>
      <c r="EQ28" s="193"/>
      <c r="ER28" s="193"/>
      <c r="ES28" s="193"/>
      <c r="ET28" s="193"/>
      <c r="EU28" s="193"/>
      <c r="EV28" s="193"/>
      <c r="EW28" s="193"/>
      <c r="EX28" s="193"/>
      <c r="EY28" s="193"/>
      <c r="EZ28" s="193"/>
      <c r="FA28" s="193"/>
      <c r="FB28" s="193"/>
      <c r="FC28" s="193"/>
      <c r="FD28" s="193"/>
      <c r="FE28" s="193"/>
      <c r="FF28" s="193"/>
      <c r="FG28" s="193"/>
      <c r="FH28" s="193"/>
      <c r="FI28" s="193"/>
      <c r="FJ28" s="193"/>
      <c r="FK28" s="193"/>
      <c r="FL28" s="193"/>
      <c r="FM28" s="193"/>
      <c r="FN28" s="193"/>
      <c r="FO28" s="193"/>
      <c r="FP28" s="193"/>
      <c r="FQ28" s="193"/>
      <c r="FR28" s="193"/>
      <c r="FS28" s="193"/>
      <c r="FT28" s="193"/>
      <c r="FU28" s="193"/>
      <c r="FV28" s="193"/>
      <c r="FW28" s="193"/>
      <c r="FX28" s="193"/>
      <c r="FY28" s="193"/>
      <c r="FZ28" s="193"/>
      <c r="GA28" s="193"/>
      <c r="GB28" s="193"/>
      <c r="GC28" s="193"/>
      <c r="GD28" s="193"/>
      <c r="GE28" s="193"/>
      <c r="GF28" s="193"/>
      <c r="GG28" s="193"/>
      <c r="GH28" s="193"/>
      <c r="GI28" s="193"/>
      <c r="GJ28" s="193"/>
      <c r="GK28" s="193"/>
      <c r="GL28" s="193"/>
      <c r="GM28" s="193"/>
      <c r="GN28" s="193"/>
      <c r="GO28" s="193"/>
      <c r="GP28" s="193"/>
      <c r="GQ28" s="193"/>
      <c r="GR28" s="193"/>
      <c r="GS28" s="193"/>
      <c r="GT28" s="193"/>
      <c r="GU28" s="193"/>
      <c r="GV28" s="193"/>
      <c r="GW28" s="193"/>
      <c r="GX28" s="193"/>
      <c r="GY28" s="193"/>
      <c r="GZ28" s="193"/>
      <c r="HA28" s="193"/>
      <c r="HB28" s="193"/>
      <c r="HC28" s="193"/>
      <c r="HD28" s="193"/>
      <c r="HE28" s="193"/>
      <c r="HF28" s="193"/>
      <c r="HG28" s="193"/>
      <c r="HH28" s="193"/>
      <c r="HI28" s="193"/>
      <c r="HJ28" s="193"/>
      <c r="HK28" s="193"/>
      <c r="HL28" s="193"/>
      <c r="HM28" s="193"/>
      <c r="HN28" s="193"/>
      <c r="HO28" s="193"/>
      <c r="HP28" s="193"/>
      <c r="HQ28" s="193"/>
      <c r="HR28" s="193"/>
      <c r="HS28" s="193"/>
      <c r="HT28" s="193"/>
      <c r="HU28" s="193"/>
      <c r="HV28" s="193"/>
      <c r="HW28" s="193"/>
      <c r="HX28" s="193"/>
      <c r="HY28" s="193"/>
      <c r="HZ28" s="193"/>
    </row>
    <row r="29" spans="1:234" s="194" customFormat="1" ht="18" customHeight="1">
      <c r="A29" s="193"/>
      <c r="B29" s="176"/>
      <c r="C29" s="189" t="s">
        <v>66</v>
      </c>
      <c r="D29" s="190">
        <v>47339</v>
      </c>
      <c r="E29" s="191">
        <v>936.52252328946508</v>
      </c>
      <c r="F29" s="190">
        <v>190501</v>
      </c>
      <c r="G29" s="191">
        <v>1102.4713469745566</v>
      </c>
      <c r="H29" s="190">
        <v>81583</v>
      </c>
      <c r="I29" s="191">
        <v>698.88211085642854</v>
      </c>
      <c r="J29" s="192"/>
      <c r="K29" s="193"/>
      <c r="L29" s="193"/>
      <c r="M29" s="193"/>
      <c r="N29" s="193"/>
      <c r="O29" s="193"/>
      <c r="P29" s="193"/>
      <c r="Q29" s="193"/>
      <c r="R29" s="193"/>
      <c r="S29" s="193"/>
      <c r="T29" s="193"/>
      <c r="U29" s="193"/>
      <c r="V29" s="193"/>
      <c r="W29" s="193"/>
      <c r="X29" s="193"/>
      <c r="Y29" s="193"/>
      <c r="Z29" s="193"/>
      <c r="AA29" s="193"/>
      <c r="AB29" s="193"/>
      <c r="AC29" s="193"/>
      <c r="AD29" s="193"/>
      <c r="AE29" s="193"/>
      <c r="AF29" s="193"/>
      <c r="AG29" s="193"/>
      <c r="AH29" s="193"/>
      <c r="AI29" s="193"/>
      <c r="AJ29" s="193"/>
      <c r="AK29" s="193"/>
      <c r="AL29" s="193"/>
      <c r="AM29" s="193"/>
      <c r="AN29" s="193"/>
      <c r="AO29" s="193"/>
      <c r="AP29" s="193"/>
      <c r="AQ29" s="193"/>
      <c r="AR29" s="193"/>
      <c r="AS29" s="193"/>
      <c r="AT29" s="193"/>
      <c r="AU29" s="193"/>
      <c r="AV29" s="193"/>
      <c r="AW29" s="193"/>
      <c r="AX29" s="193"/>
      <c r="AY29" s="193"/>
      <c r="AZ29" s="193"/>
      <c r="BA29" s="193"/>
      <c r="BB29" s="193"/>
      <c r="BC29" s="193"/>
      <c r="BD29" s="193"/>
      <c r="BE29" s="193"/>
      <c r="BF29" s="193"/>
      <c r="BG29" s="193"/>
      <c r="BH29" s="193"/>
      <c r="BI29" s="193"/>
      <c r="BJ29" s="193"/>
      <c r="BK29" s="193"/>
      <c r="BL29" s="193"/>
      <c r="BM29" s="193"/>
      <c r="BN29" s="193"/>
      <c r="BO29" s="193"/>
      <c r="BP29" s="193"/>
      <c r="BQ29" s="193"/>
      <c r="BR29" s="193"/>
      <c r="BS29" s="193"/>
      <c r="BT29" s="193"/>
      <c r="BU29" s="193"/>
      <c r="BV29" s="193"/>
      <c r="BW29" s="193"/>
      <c r="BX29" s="193"/>
      <c r="BY29" s="193"/>
      <c r="BZ29" s="193"/>
      <c r="CA29" s="193"/>
      <c r="CB29" s="193"/>
      <c r="CC29" s="193"/>
      <c r="CD29" s="193"/>
      <c r="CE29" s="193"/>
      <c r="CF29" s="193"/>
      <c r="CG29" s="193"/>
      <c r="CH29" s="193"/>
      <c r="CI29" s="193"/>
      <c r="CJ29" s="193"/>
      <c r="CK29" s="193"/>
      <c r="CL29" s="193"/>
      <c r="CM29" s="193"/>
      <c r="CN29" s="193"/>
      <c r="CO29" s="193"/>
      <c r="CP29" s="193"/>
      <c r="CQ29" s="193"/>
      <c r="CR29" s="193"/>
      <c r="CS29" s="193"/>
      <c r="CT29" s="193"/>
      <c r="CU29" s="193"/>
      <c r="CV29" s="193"/>
      <c r="CW29" s="193"/>
      <c r="CX29" s="193"/>
      <c r="CY29" s="193"/>
      <c r="CZ29" s="193"/>
      <c r="DA29" s="193"/>
      <c r="DB29" s="193"/>
      <c r="DC29" s="193"/>
      <c r="DD29" s="193"/>
      <c r="DE29" s="193"/>
      <c r="DF29" s="193"/>
      <c r="DG29" s="193"/>
      <c r="DH29" s="193"/>
      <c r="DI29" s="193"/>
      <c r="DJ29" s="193"/>
      <c r="DK29" s="193"/>
      <c r="DL29" s="193"/>
      <c r="DM29" s="193"/>
      <c r="DN29" s="193"/>
      <c r="DO29" s="193"/>
      <c r="DP29" s="193"/>
      <c r="DQ29" s="193"/>
      <c r="DR29" s="193"/>
      <c r="DS29" s="193"/>
      <c r="DT29" s="193"/>
      <c r="DU29" s="193"/>
      <c r="DV29" s="193"/>
      <c r="DW29" s="193"/>
      <c r="DX29" s="193"/>
      <c r="DY29" s="193"/>
      <c r="DZ29" s="193"/>
      <c r="EA29" s="193"/>
      <c r="EB29" s="193"/>
      <c r="EC29" s="193"/>
      <c r="ED29" s="193"/>
      <c r="EE29" s="193"/>
      <c r="EF29" s="193"/>
      <c r="EG29" s="193"/>
      <c r="EH29" s="193"/>
      <c r="EI29" s="193"/>
      <c r="EJ29" s="193"/>
      <c r="EK29" s="193"/>
      <c r="EL29" s="193"/>
      <c r="EM29" s="193"/>
      <c r="EN29" s="193"/>
      <c r="EO29" s="193"/>
      <c r="EP29" s="193"/>
      <c r="EQ29" s="193"/>
      <c r="ER29" s="193"/>
      <c r="ES29" s="193"/>
      <c r="ET29" s="193"/>
      <c r="EU29" s="193"/>
      <c r="EV29" s="193"/>
      <c r="EW29" s="193"/>
      <c r="EX29" s="193"/>
      <c r="EY29" s="193"/>
      <c r="EZ29" s="193"/>
      <c r="FA29" s="193"/>
      <c r="FB29" s="193"/>
      <c r="FC29" s="193"/>
      <c r="FD29" s="193"/>
      <c r="FE29" s="193"/>
      <c r="FF29" s="193"/>
      <c r="FG29" s="193"/>
      <c r="FH29" s="193"/>
      <c r="FI29" s="193"/>
      <c r="FJ29" s="193"/>
      <c r="FK29" s="193"/>
      <c r="FL29" s="193"/>
      <c r="FM29" s="193"/>
      <c r="FN29" s="193"/>
      <c r="FO29" s="193"/>
      <c r="FP29" s="193"/>
      <c r="FQ29" s="193"/>
      <c r="FR29" s="193"/>
      <c r="FS29" s="193"/>
      <c r="FT29" s="193"/>
      <c r="FU29" s="193"/>
      <c r="FV29" s="193"/>
      <c r="FW29" s="193"/>
      <c r="FX29" s="193"/>
      <c r="FY29" s="193"/>
      <c r="FZ29" s="193"/>
      <c r="GA29" s="193"/>
      <c r="GB29" s="193"/>
      <c r="GC29" s="193"/>
      <c r="GD29" s="193"/>
      <c r="GE29" s="193"/>
      <c r="GF29" s="193"/>
      <c r="GG29" s="193"/>
      <c r="GH29" s="193"/>
      <c r="GI29" s="193"/>
      <c r="GJ29" s="193"/>
      <c r="GK29" s="193"/>
      <c r="GL29" s="193"/>
      <c r="GM29" s="193"/>
      <c r="GN29" s="193"/>
      <c r="GO29" s="193"/>
      <c r="GP29" s="193"/>
      <c r="GQ29" s="193"/>
      <c r="GR29" s="193"/>
      <c r="GS29" s="193"/>
      <c r="GT29" s="193"/>
      <c r="GU29" s="193"/>
      <c r="GV29" s="193"/>
      <c r="GW29" s="193"/>
      <c r="GX29" s="193"/>
      <c r="GY29" s="193"/>
      <c r="GZ29" s="193"/>
      <c r="HA29" s="193"/>
      <c r="HB29" s="193"/>
      <c r="HC29" s="193"/>
      <c r="HD29" s="193"/>
      <c r="HE29" s="193"/>
      <c r="HF29" s="193"/>
      <c r="HG29" s="193"/>
      <c r="HH29" s="193"/>
      <c r="HI29" s="193"/>
      <c r="HJ29" s="193"/>
      <c r="HK29" s="193"/>
      <c r="HL29" s="193"/>
      <c r="HM29" s="193"/>
      <c r="HN29" s="193"/>
      <c r="HO29" s="193"/>
      <c r="HP29" s="193"/>
      <c r="HQ29" s="193"/>
      <c r="HR29" s="193"/>
      <c r="HS29" s="193"/>
      <c r="HT29" s="193"/>
      <c r="HU29" s="193"/>
      <c r="HV29" s="193"/>
      <c r="HW29" s="193"/>
      <c r="HX29" s="193"/>
      <c r="HY29" s="193"/>
      <c r="HZ29" s="193"/>
    </row>
    <row r="30" spans="1:234" s="198" customFormat="1" ht="18" customHeight="1">
      <c r="A30" s="413"/>
      <c r="B30" s="176">
        <v>35</v>
      </c>
      <c r="C30" s="195" t="s">
        <v>67</v>
      </c>
      <c r="D30" s="196">
        <v>26142</v>
      </c>
      <c r="E30" s="197">
        <v>975.92854448779735</v>
      </c>
      <c r="F30" s="196">
        <v>98890</v>
      </c>
      <c r="G30" s="197">
        <v>1117.41152796036</v>
      </c>
      <c r="H30" s="196">
        <v>41939</v>
      </c>
      <c r="I30" s="197">
        <v>704.12479911299749</v>
      </c>
    </row>
    <row r="31" spans="1:234" s="198" customFormat="1" ht="18" customHeight="1">
      <c r="A31" s="413"/>
      <c r="B31" s="176">
        <v>38</v>
      </c>
      <c r="C31" s="195" t="s">
        <v>68</v>
      </c>
      <c r="D31" s="196">
        <v>21197</v>
      </c>
      <c r="E31" s="197">
        <v>887.92356088125678</v>
      </c>
      <c r="F31" s="196">
        <v>91611</v>
      </c>
      <c r="G31" s="197">
        <v>1086.344086081366</v>
      </c>
      <c r="H31" s="196">
        <v>39644</v>
      </c>
      <c r="I31" s="197">
        <v>693.33592220764797</v>
      </c>
    </row>
    <row r="32" spans="1:234" s="198" customFormat="1" ht="18" hidden="1" customHeight="1">
      <c r="A32" s="413"/>
      <c r="B32" s="176"/>
      <c r="C32" s="195"/>
      <c r="D32" s="196"/>
      <c r="E32" s="197"/>
      <c r="F32" s="196"/>
      <c r="G32" s="197"/>
      <c r="H32" s="196"/>
      <c r="I32" s="197"/>
    </row>
    <row r="33" spans="1:234" s="194" customFormat="1" ht="18" customHeight="1">
      <c r="A33" s="193"/>
      <c r="B33" s="176">
        <v>39</v>
      </c>
      <c r="C33" s="189" t="s">
        <v>69</v>
      </c>
      <c r="D33" s="190">
        <v>13121</v>
      </c>
      <c r="E33" s="191">
        <v>1040.1335759469553</v>
      </c>
      <c r="F33" s="190">
        <v>88280</v>
      </c>
      <c r="G33" s="191">
        <v>1264.319687131853</v>
      </c>
      <c r="H33" s="190">
        <v>35439</v>
      </c>
      <c r="I33" s="191">
        <v>774.20048562318357</v>
      </c>
      <c r="J33" s="192"/>
      <c r="K33" s="193"/>
      <c r="L33" s="193"/>
      <c r="M33" s="193"/>
      <c r="N33" s="193"/>
      <c r="O33" s="193"/>
      <c r="P33" s="193"/>
      <c r="Q33" s="193"/>
      <c r="R33" s="193"/>
      <c r="S33" s="193"/>
      <c r="T33" s="193"/>
      <c r="U33" s="193"/>
      <c r="V33" s="193"/>
      <c r="W33" s="193"/>
      <c r="X33" s="193"/>
      <c r="Y33" s="193"/>
      <c r="Z33" s="193"/>
      <c r="AA33" s="193"/>
      <c r="AB33" s="193"/>
      <c r="AC33" s="193"/>
      <c r="AD33" s="193"/>
      <c r="AE33" s="193"/>
      <c r="AF33" s="193"/>
      <c r="AG33" s="193"/>
      <c r="AH33" s="193"/>
      <c r="AI33" s="193"/>
      <c r="AJ33" s="193"/>
      <c r="AK33" s="193"/>
      <c r="AL33" s="193"/>
      <c r="AM33" s="193"/>
      <c r="AN33" s="193"/>
      <c r="AO33" s="193"/>
      <c r="AP33" s="193"/>
      <c r="AQ33" s="193"/>
      <c r="AR33" s="193"/>
      <c r="AS33" s="193"/>
      <c r="AT33" s="193"/>
      <c r="AU33" s="193"/>
      <c r="AV33" s="193"/>
      <c r="AW33" s="193"/>
      <c r="AX33" s="193"/>
      <c r="AY33" s="193"/>
      <c r="AZ33" s="193"/>
      <c r="BA33" s="193"/>
      <c r="BB33" s="193"/>
      <c r="BC33" s="193"/>
      <c r="BD33" s="193"/>
      <c r="BE33" s="193"/>
      <c r="BF33" s="193"/>
      <c r="BG33" s="193"/>
      <c r="BH33" s="193"/>
      <c r="BI33" s="193"/>
      <c r="BJ33" s="193"/>
      <c r="BK33" s="193"/>
      <c r="BL33" s="193"/>
      <c r="BM33" s="193"/>
      <c r="BN33" s="193"/>
      <c r="BO33" s="193"/>
      <c r="BP33" s="193"/>
      <c r="BQ33" s="193"/>
      <c r="BR33" s="193"/>
      <c r="BS33" s="193"/>
      <c r="BT33" s="193"/>
      <c r="BU33" s="193"/>
      <c r="BV33" s="193"/>
      <c r="BW33" s="193"/>
      <c r="BX33" s="193"/>
      <c r="BY33" s="193"/>
      <c r="BZ33" s="193"/>
      <c r="CA33" s="193"/>
      <c r="CB33" s="193"/>
      <c r="CC33" s="193"/>
      <c r="CD33" s="193"/>
      <c r="CE33" s="193"/>
      <c r="CF33" s="193"/>
      <c r="CG33" s="193"/>
      <c r="CH33" s="193"/>
      <c r="CI33" s="193"/>
      <c r="CJ33" s="193"/>
      <c r="CK33" s="193"/>
      <c r="CL33" s="193"/>
      <c r="CM33" s="193"/>
      <c r="CN33" s="193"/>
      <c r="CO33" s="193"/>
      <c r="CP33" s="193"/>
      <c r="CQ33" s="193"/>
      <c r="CR33" s="193"/>
      <c r="CS33" s="193"/>
      <c r="CT33" s="193"/>
      <c r="CU33" s="193"/>
      <c r="CV33" s="193"/>
      <c r="CW33" s="193"/>
      <c r="CX33" s="193"/>
      <c r="CY33" s="193"/>
      <c r="CZ33" s="193"/>
      <c r="DA33" s="193"/>
      <c r="DB33" s="193"/>
      <c r="DC33" s="193"/>
      <c r="DD33" s="193"/>
      <c r="DE33" s="193"/>
      <c r="DF33" s="193"/>
      <c r="DG33" s="193"/>
      <c r="DH33" s="193"/>
      <c r="DI33" s="193"/>
      <c r="DJ33" s="193"/>
      <c r="DK33" s="193"/>
      <c r="DL33" s="193"/>
      <c r="DM33" s="193"/>
      <c r="DN33" s="193"/>
      <c r="DO33" s="193"/>
      <c r="DP33" s="193"/>
      <c r="DQ33" s="193"/>
      <c r="DR33" s="193"/>
      <c r="DS33" s="193"/>
      <c r="DT33" s="193"/>
      <c r="DU33" s="193"/>
      <c r="DV33" s="193"/>
      <c r="DW33" s="193"/>
      <c r="DX33" s="193"/>
      <c r="DY33" s="193"/>
      <c r="DZ33" s="193"/>
      <c r="EA33" s="193"/>
      <c r="EB33" s="193"/>
      <c r="EC33" s="193"/>
      <c r="ED33" s="193"/>
      <c r="EE33" s="193"/>
      <c r="EF33" s="193"/>
      <c r="EG33" s="193"/>
      <c r="EH33" s="193"/>
      <c r="EI33" s="193"/>
      <c r="EJ33" s="193"/>
      <c r="EK33" s="193"/>
      <c r="EL33" s="193"/>
      <c r="EM33" s="193"/>
      <c r="EN33" s="193"/>
      <c r="EO33" s="193"/>
      <c r="EP33" s="193"/>
      <c r="EQ33" s="193"/>
      <c r="ER33" s="193"/>
      <c r="ES33" s="193"/>
      <c r="ET33" s="193"/>
      <c r="EU33" s="193"/>
      <c r="EV33" s="193"/>
      <c r="EW33" s="193"/>
      <c r="EX33" s="193"/>
      <c r="EY33" s="193"/>
      <c r="EZ33" s="193"/>
      <c r="FA33" s="193"/>
      <c r="FB33" s="193"/>
      <c r="FC33" s="193"/>
      <c r="FD33" s="193"/>
      <c r="FE33" s="193"/>
      <c r="FF33" s="193"/>
      <c r="FG33" s="193"/>
      <c r="FH33" s="193"/>
      <c r="FI33" s="193"/>
      <c r="FJ33" s="193"/>
      <c r="FK33" s="193"/>
      <c r="FL33" s="193"/>
      <c r="FM33" s="193"/>
      <c r="FN33" s="193"/>
      <c r="FO33" s="193"/>
      <c r="FP33" s="193"/>
      <c r="FQ33" s="193"/>
      <c r="FR33" s="193"/>
      <c r="FS33" s="193"/>
      <c r="FT33" s="193"/>
      <c r="FU33" s="193"/>
      <c r="FV33" s="193"/>
      <c r="FW33" s="193"/>
      <c r="FX33" s="193"/>
      <c r="FY33" s="193"/>
      <c r="FZ33" s="193"/>
      <c r="GA33" s="193"/>
      <c r="GB33" s="193"/>
      <c r="GC33" s="193"/>
      <c r="GD33" s="193"/>
      <c r="GE33" s="193"/>
      <c r="GF33" s="193"/>
      <c r="GG33" s="193"/>
      <c r="GH33" s="193"/>
      <c r="GI33" s="193"/>
      <c r="GJ33" s="193"/>
      <c r="GK33" s="193"/>
      <c r="GL33" s="193"/>
      <c r="GM33" s="193"/>
      <c r="GN33" s="193"/>
      <c r="GO33" s="193"/>
      <c r="GP33" s="193"/>
      <c r="GQ33" s="193"/>
      <c r="GR33" s="193"/>
      <c r="GS33" s="193"/>
      <c r="GT33" s="193"/>
      <c r="GU33" s="193"/>
      <c r="GV33" s="193"/>
      <c r="GW33" s="193"/>
      <c r="GX33" s="193"/>
      <c r="GY33" s="193"/>
      <c r="GZ33" s="193"/>
      <c r="HA33" s="193"/>
      <c r="HB33" s="193"/>
      <c r="HC33" s="193"/>
      <c r="HD33" s="193"/>
      <c r="HE33" s="193"/>
      <c r="HF33" s="193"/>
      <c r="HG33" s="193"/>
      <c r="HH33" s="193"/>
      <c r="HI33" s="193"/>
      <c r="HJ33" s="193"/>
      <c r="HK33" s="193"/>
      <c r="HL33" s="193"/>
      <c r="HM33" s="193"/>
      <c r="HN33" s="193"/>
      <c r="HO33" s="193"/>
      <c r="HP33" s="193"/>
      <c r="HQ33" s="193"/>
      <c r="HR33" s="193"/>
      <c r="HS33" s="193"/>
      <c r="HT33" s="193"/>
      <c r="HU33" s="193"/>
      <c r="HV33" s="193"/>
      <c r="HW33" s="193"/>
      <c r="HX33" s="193"/>
      <c r="HY33" s="193"/>
      <c r="HZ33" s="193"/>
    </row>
    <row r="34" spans="1:234" s="194" customFormat="1" ht="18" hidden="1" customHeight="1">
      <c r="A34" s="193"/>
      <c r="B34" s="176"/>
      <c r="C34" s="189"/>
      <c r="D34" s="190"/>
      <c r="E34" s="191"/>
      <c r="F34" s="190"/>
      <c r="G34" s="191"/>
      <c r="H34" s="190"/>
      <c r="I34" s="191"/>
      <c r="J34" s="192"/>
      <c r="K34" s="193"/>
      <c r="L34" s="193"/>
      <c r="M34" s="193"/>
      <c r="N34" s="193"/>
      <c r="O34" s="193"/>
      <c r="P34" s="193"/>
      <c r="Q34" s="193"/>
      <c r="R34" s="193"/>
      <c r="S34" s="193"/>
      <c r="T34" s="193"/>
      <c r="U34" s="193"/>
      <c r="V34" s="193"/>
      <c r="W34" s="193"/>
      <c r="X34" s="193"/>
      <c r="Y34" s="193"/>
      <c r="Z34" s="193"/>
      <c r="AA34" s="193"/>
      <c r="AB34" s="193"/>
      <c r="AC34" s="193"/>
      <c r="AD34" s="193"/>
      <c r="AE34" s="193"/>
      <c r="AF34" s="193"/>
      <c r="AG34" s="193"/>
      <c r="AH34" s="193"/>
      <c r="AI34" s="193"/>
      <c r="AJ34" s="193"/>
      <c r="AK34" s="193"/>
      <c r="AL34" s="193"/>
      <c r="AM34" s="193"/>
      <c r="AN34" s="193"/>
      <c r="AO34" s="193"/>
      <c r="AP34" s="193"/>
      <c r="AQ34" s="193"/>
      <c r="AR34" s="193"/>
      <c r="AS34" s="193"/>
      <c r="AT34" s="193"/>
      <c r="AU34" s="193"/>
      <c r="AV34" s="193"/>
      <c r="AW34" s="193"/>
      <c r="AX34" s="193"/>
      <c r="AY34" s="193"/>
      <c r="AZ34" s="193"/>
      <c r="BA34" s="193"/>
      <c r="BB34" s="193"/>
      <c r="BC34" s="193"/>
      <c r="BD34" s="193"/>
      <c r="BE34" s="193"/>
      <c r="BF34" s="193"/>
      <c r="BG34" s="193"/>
      <c r="BH34" s="193"/>
      <c r="BI34" s="193"/>
      <c r="BJ34" s="193"/>
      <c r="BK34" s="193"/>
      <c r="BL34" s="193"/>
      <c r="BM34" s="193"/>
      <c r="BN34" s="193"/>
      <c r="BO34" s="193"/>
      <c r="BP34" s="193"/>
      <c r="BQ34" s="193"/>
      <c r="BR34" s="193"/>
      <c r="BS34" s="193"/>
      <c r="BT34" s="193"/>
      <c r="BU34" s="193"/>
      <c r="BV34" s="193"/>
      <c r="BW34" s="193"/>
      <c r="BX34" s="193"/>
      <c r="BY34" s="193"/>
      <c r="BZ34" s="193"/>
      <c r="CA34" s="193"/>
      <c r="CB34" s="193"/>
      <c r="CC34" s="193"/>
      <c r="CD34" s="193"/>
      <c r="CE34" s="193"/>
      <c r="CF34" s="193"/>
      <c r="CG34" s="193"/>
      <c r="CH34" s="193"/>
      <c r="CI34" s="193"/>
      <c r="CJ34" s="193"/>
      <c r="CK34" s="193"/>
      <c r="CL34" s="193"/>
      <c r="CM34" s="193"/>
      <c r="CN34" s="193"/>
      <c r="CO34" s="193"/>
      <c r="CP34" s="193"/>
      <c r="CQ34" s="193"/>
      <c r="CR34" s="193"/>
      <c r="CS34" s="193"/>
      <c r="CT34" s="193"/>
      <c r="CU34" s="193"/>
      <c r="CV34" s="193"/>
      <c r="CW34" s="193"/>
      <c r="CX34" s="193"/>
      <c r="CY34" s="193"/>
      <c r="CZ34" s="193"/>
      <c r="DA34" s="193"/>
      <c r="DB34" s="193"/>
      <c r="DC34" s="193"/>
      <c r="DD34" s="193"/>
      <c r="DE34" s="193"/>
      <c r="DF34" s="193"/>
      <c r="DG34" s="193"/>
      <c r="DH34" s="193"/>
      <c r="DI34" s="193"/>
      <c r="DJ34" s="193"/>
      <c r="DK34" s="193"/>
      <c r="DL34" s="193"/>
      <c r="DM34" s="193"/>
      <c r="DN34" s="193"/>
      <c r="DO34" s="193"/>
      <c r="DP34" s="193"/>
      <c r="DQ34" s="193"/>
      <c r="DR34" s="193"/>
      <c r="DS34" s="193"/>
      <c r="DT34" s="193"/>
      <c r="DU34" s="193"/>
      <c r="DV34" s="193"/>
      <c r="DW34" s="193"/>
      <c r="DX34" s="193"/>
      <c r="DY34" s="193"/>
      <c r="DZ34" s="193"/>
      <c r="EA34" s="193"/>
      <c r="EB34" s="193"/>
      <c r="EC34" s="193"/>
      <c r="ED34" s="193"/>
      <c r="EE34" s="193"/>
      <c r="EF34" s="193"/>
      <c r="EG34" s="193"/>
      <c r="EH34" s="193"/>
      <c r="EI34" s="193"/>
      <c r="EJ34" s="193"/>
      <c r="EK34" s="193"/>
      <c r="EL34" s="193"/>
      <c r="EM34" s="193"/>
      <c r="EN34" s="193"/>
      <c r="EO34" s="193"/>
      <c r="EP34" s="193"/>
      <c r="EQ34" s="193"/>
      <c r="ER34" s="193"/>
      <c r="ES34" s="193"/>
      <c r="ET34" s="193"/>
      <c r="EU34" s="193"/>
      <c r="EV34" s="193"/>
      <c r="EW34" s="193"/>
      <c r="EX34" s="193"/>
      <c r="EY34" s="193"/>
      <c r="EZ34" s="193"/>
      <c r="FA34" s="193"/>
      <c r="FB34" s="193"/>
      <c r="FC34" s="193"/>
      <c r="FD34" s="193"/>
      <c r="FE34" s="193"/>
      <c r="FF34" s="193"/>
      <c r="FG34" s="193"/>
      <c r="FH34" s="193"/>
      <c r="FI34" s="193"/>
      <c r="FJ34" s="193"/>
      <c r="FK34" s="193"/>
      <c r="FL34" s="193"/>
      <c r="FM34" s="193"/>
      <c r="FN34" s="193"/>
      <c r="FO34" s="193"/>
      <c r="FP34" s="193"/>
      <c r="FQ34" s="193"/>
      <c r="FR34" s="193"/>
      <c r="FS34" s="193"/>
      <c r="FT34" s="193"/>
      <c r="FU34" s="193"/>
      <c r="FV34" s="193"/>
      <c r="FW34" s="193"/>
      <c r="FX34" s="193"/>
      <c r="FY34" s="193"/>
      <c r="FZ34" s="193"/>
      <c r="GA34" s="193"/>
      <c r="GB34" s="193"/>
      <c r="GC34" s="193"/>
      <c r="GD34" s="193"/>
      <c r="GE34" s="193"/>
      <c r="GF34" s="193"/>
      <c r="GG34" s="193"/>
      <c r="GH34" s="193"/>
      <c r="GI34" s="193"/>
      <c r="GJ34" s="193"/>
      <c r="GK34" s="193"/>
      <c r="GL34" s="193"/>
      <c r="GM34" s="193"/>
      <c r="GN34" s="193"/>
      <c r="GO34" s="193"/>
      <c r="GP34" s="193"/>
      <c r="GQ34" s="193"/>
      <c r="GR34" s="193"/>
      <c r="GS34" s="193"/>
      <c r="GT34" s="193"/>
      <c r="GU34" s="193"/>
      <c r="GV34" s="193"/>
      <c r="GW34" s="193"/>
      <c r="GX34" s="193"/>
      <c r="GY34" s="193"/>
      <c r="GZ34" s="193"/>
      <c r="HA34" s="193"/>
      <c r="HB34" s="193"/>
      <c r="HC34" s="193"/>
      <c r="HD34" s="193"/>
      <c r="HE34" s="193"/>
      <c r="HF34" s="193"/>
      <c r="HG34" s="193"/>
      <c r="HH34" s="193"/>
      <c r="HI34" s="193"/>
      <c r="HJ34" s="193"/>
      <c r="HK34" s="193"/>
      <c r="HL34" s="193"/>
      <c r="HM34" s="193"/>
      <c r="HN34" s="193"/>
      <c r="HO34" s="193"/>
      <c r="HP34" s="193"/>
      <c r="HQ34" s="193"/>
      <c r="HR34" s="193"/>
      <c r="HS34" s="193"/>
      <c r="HT34" s="193"/>
      <c r="HU34" s="193"/>
      <c r="HV34" s="193"/>
      <c r="HW34" s="193"/>
      <c r="HX34" s="193"/>
      <c r="HY34" s="193"/>
      <c r="HZ34" s="193"/>
    </row>
    <row r="35" spans="1:234" s="194" customFormat="1" ht="18" customHeight="1">
      <c r="A35" s="193"/>
      <c r="B35" s="176"/>
      <c r="C35" s="189" t="s">
        <v>70</v>
      </c>
      <c r="D35" s="190">
        <v>46434</v>
      </c>
      <c r="E35" s="191">
        <v>992.15350109833298</v>
      </c>
      <c r="F35" s="190">
        <v>390777</v>
      </c>
      <c r="G35" s="191">
        <v>1176.3233198473799</v>
      </c>
      <c r="H35" s="190">
        <v>152375</v>
      </c>
      <c r="I35" s="191">
        <v>731.83599146841721</v>
      </c>
      <c r="J35" s="192"/>
      <c r="K35" s="193"/>
      <c r="L35" s="193"/>
      <c r="M35" s="193"/>
      <c r="N35" s="193"/>
      <c r="O35" s="193"/>
      <c r="P35" s="193"/>
      <c r="Q35" s="193"/>
      <c r="R35" s="193"/>
      <c r="S35" s="193"/>
      <c r="T35" s="193"/>
      <c r="U35" s="193"/>
      <c r="V35" s="193"/>
      <c r="W35" s="193"/>
      <c r="X35" s="193"/>
      <c r="Y35" s="193"/>
      <c r="Z35" s="193"/>
      <c r="AA35" s="193"/>
      <c r="AB35" s="193"/>
      <c r="AC35" s="193"/>
      <c r="AD35" s="193"/>
      <c r="AE35" s="193"/>
      <c r="AF35" s="193"/>
      <c r="AG35" s="193"/>
      <c r="AH35" s="193"/>
      <c r="AI35" s="193"/>
      <c r="AJ35" s="193"/>
      <c r="AK35" s="193"/>
      <c r="AL35" s="193"/>
      <c r="AM35" s="193"/>
      <c r="AN35" s="193"/>
      <c r="AO35" s="193"/>
      <c r="AP35" s="193"/>
      <c r="AQ35" s="193"/>
      <c r="AR35" s="193"/>
      <c r="AS35" s="193"/>
      <c r="AT35" s="193"/>
      <c r="AU35" s="193"/>
      <c r="AV35" s="193"/>
      <c r="AW35" s="193"/>
      <c r="AX35" s="193"/>
      <c r="AY35" s="193"/>
      <c r="AZ35" s="193"/>
      <c r="BA35" s="193"/>
      <c r="BB35" s="193"/>
      <c r="BC35" s="193"/>
      <c r="BD35" s="193"/>
      <c r="BE35" s="193"/>
      <c r="BF35" s="193"/>
      <c r="BG35" s="193"/>
      <c r="BH35" s="193"/>
      <c r="BI35" s="193"/>
      <c r="BJ35" s="193"/>
      <c r="BK35" s="193"/>
      <c r="BL35" s="193"/>
      <c r="BM35" s="193"/>
      <c r="BN35" s="193"/>
      <c r="BO35" s="193"/>
      <c r="BP35" s="193"/>
      <c r="BQ35" s="193"/>
      <c r="BR35" s="193"/>
      <c r="BS35" s="193"/>
      <c r="BT35" s="193"/>
      <c r="BU35" s="193"/>
      <c r="BV35" s="193"/>
      <c r="BW35" s="193"/>
      <c r="BX35" s="193"/>
      <c r="BY35" s="193"/>
      <c r="BZ35" s="193"/>
      <c r="CA35" s="193"/>
      <c r="CB35" s="193"/>
      <c r="CC35" s="193"/>
      <c r="CD35" s="193"/>
      <c r="CE35" s="193"/>
      <c r="CF35" s="193"/>
      <c r="CG35" s="193"/>
      <c r="CH35" s="193"/>
      <c r="CI35" s="193"/>
      <c r="CJ35" s="193"/>
      <c r="CK35" s="193"/>
      <c r="CL35" s="193"/>
      <c r="CM35" s="193"/>
      <c r="CN35" s="193"/>
      <c r="CO35" s="193"/>
      <c r="CP35" s="193"/>
      <c r="CQ35" s="193"/>
      <c r="CR35" s="193"/>
      <c r="CS35" s="193"/>
      <c r="CT35" s="193"/>
      <c r="CU35" s="193"/>
      <c r="CV35" s="193"/>
      <c r="CW35" s="193"/>
      <c r="CX35" s="193"/>
      <c r="CY35" s="193"/>
      <c r="CZ35" s="193"/>
      <c r="DA35" s="193"/>
      <c r="DB35" s="193"/>
      <c r="DC35" s="193"/>
      <c r="DD35" s="193"/>
      <c r="DE35" s="193"/>
      <c r="DF35" s="193"/>
      <c r="DG35" s="193"/>
      <c r="DH35" s="193"/>
      <c r="DI35" s="193"/>
      <c r="DJ35" s="193"/>
      <c r="DK35" s="193"/>
      <c r="DL35" s="193"/>
      <c r="DM35" s="193"/>
      <c r="DN35" s="193"/>
      <c r="DO35" s="193"/>
      <c r="DP35" s="193"/>
      <c r="DQ35" s="193"/>
      <c r="DR35" s="193"/>
      <c r="DS35" s="193"/>
      <c r="DT35" s="193"/>
      <c r="DU35" s="193"/>
      <c r="DV35" s="193"/>
      <c r="DW35" s="193"/>
      <c r="DX35" s="193"/>
      <c r="DY35" s="193"/>
      <c r="DZ35" s="193"/>
      <c r="EA35" s="193"/>
      <c r="EB35" s="193"/>
      <c r="EC35" s="193"/>
      <c r="ED35" s="193"/>
      <c r="EE35" s="193"/>
      <c r="EF35" s="193"/>
      <c r="EG35" s="193"/>
      <c r="EH35" s="193"/>
      <c r="EI35" s="193"/>
      <c r="EJ35" s="193"/>
      <c r="EK35" s="193"/>
      <c r="EL35" s="193"/>
      <c r="EM35" s="193"/>
      <c r="EN35" s="193"/>
      <c r="EO35" s="193"/>
      <c r="EP35" s="193"/>
      <c r="EQ35" s="193"/>
      <c r="ER35" s="193"/>
      <c r="ES35" s="193"/>
      <c r="ET35" s="193"/>
      <c r="EU35" s="193"/>
      <c r="EV35" s="193"/>
      <c r="EW35" s="193"/>
      <c r="EX35" s="193"/>
      <c r="EY35" s="193"/>
      <c r="EZ35" s="193"/>
      <c r="FA35" s="193"/>
      <c r="FB35" s="193"/>
      <c r="FC35" s="193"/>
      <c r="FD35" s="193"/>
      <c r="FE35" s="193"/>
      <c r="FF35" s="193"/>
      <c r="FG35" s="193"/>
      <c r="FH35" s="193"/>
      <c r="FI35" s="193"/>
      <c r="FJ35" s="193"/>
      <c r="FK35" s="193"/>
      <c r="FL35" s="193"/>
      <c r="FM35" s="193"/>
      <c r="FN35" s="193"/>
      <c r="FO35" s="193"/>
      <c r="FP35" s="193"/>
      <c r="FQ35" s="193"/>
      <c r="FR35" s="193"/>
      <c r="FS35" s="193"/>
      <c r="FT35" s="193"/>
      <c r="FU35" s="193"/>
      <c r="FV35" s="193"/>
      <c r="FW35" s="193"/>
      <c r="FX35" s="193"/>
      <c r="FY35" s="193"/>
      <c r="FZ35" s="193"/>
      <c r="GA35" s="193"/>
      <c r="GB35" s="193"/>
      <c r="GC35" s="193"/>
      <c r="GD35" s="193"/>
      <c r="GE35" s="193"/>
      <c r="GF35" s="193"/>
      <c r="GG35" s="193"/>
      <c r="GH35" s="193"/>
      <c r="GI35" s="193"/>
      <c r="GJ35" s="193"/>
      <c r="GK35" s="193"/>
      <c r="GL35" s="193"/>
      <c r="GM35" s="193"/>
      <c r="GN35" s="193"/>
      <c r="GO35" s="193"/>
      <c r="GP35" s="193"/>
      <c r="GQ35" s="193"/>
      <c r="GR35" s="193"/>
      <c r="GS35" s="193"/>
      <c r="GT35" s="193"/>
      <c r="GU35" s="193"/>
      <c r="GV35" s="193"/>
      <c r="GW35" s="193"/>
      <c r="GX35" s="193"/>
      <c r="GY35" s="193"/>
      <c r="GZ35" s="193"/>
      <c r="HA35" s="193"/>
      <c r="HB35" s="193"/>
      <c r="HC35" s="193"/>
      <c r="HD35" s="193"/>
      <c r="HE35" s="193"/>
      <c r="HF35" s="193"/>
      <c r="HG35" s="193"/>
      <c r="HH35" s="193"/>
      <c r="HI35" s="193"/>
      <c r="HJ35" s="193"/>
      <c r="HK35" s="193"/>
      <c r="HL35" s="193"/>
      <c r="HM35" s="193"/>
      <c r="HN35" s="193"/>
      <c r="HO35" s="193"/>
      <c r="HP35" s="193"/>
      <c r="HQ35" s="193"/>
      <c r="HR35" s="193"/>
      <c r="HS35" s="193"/>
      <c r="HT35" s="193"/>
      <c r="HU35" s="193"/>
      <c r="HV35" s="193"/>
      <c r="HW35" s="193"/>
      <c r="HX35" s="193"/>
      <c r="HY35" s="193"/>
      <c r="HZ35" s="193"/>
    </row>
    <row r="36" spans="1:234" s="198" customFormat="1" ht="18" customHeight="1">
      <c r="A36" s="413"/>
      <c r="B36" s="176">
        <v>5</v>
      </c>
      <c r="C36" s="195" t="s">
        <v>71</v>
      </c>
      <c r="D36" s="196">
        <v>2974</v>
      </c>
      <c r="E36" s="197">
        <v>862.01738735709478</v>
      </c>
      <c r="F36" s="196">
        <v>24254</v>
      </c>
      <c r="G36" s="197">
        <v>1020.5980015667519</v>
      </c>
      <c r="H36" s="196">
        <v>10030</v>
      </c>
      <c r="I36" s="197">
        <v>682.81711266201376</v>
      </c>
    </row>
    <row r="37" spans="1:234" s="198" customFormat="1" ht="18" customHeight="1">
      <c r="A37" s="413"/>
      <c r="B37" s="176">
        <v>9</v>
      </c>
      <c r="C37" s="195" t="s">
        <v>72</v>
      </c>
      <c r="D37" s="196">
        <v>4728</v>
      </c>
      <c r="E37" s="197">
        <v>1102.493551184433</v>
      </c>
      <c r="F37" s="196">
        <v>61714</v>
      </c>
      <c r="G37" s="197">
        <v>1252.4140648799298</v>
      </c>
      <c r="H37" s="196">
        <v>20970</v>
      </c>
      <c r="I37" s="197">
        <v>750.02553171196951</v>
      </c>
    </row>
    <row r="38" spans="1:234" s="198" customFormat="1" ht="18" customHeight="1">
      <c r="A38" s="413"/>
      <c r="B38" s="176">
        <v>24</v>
      </c>
      <c r="C38" s="195" t="s">
        <v>73</v>
      </c>
      <c r="D38" s="196">
        <v>13876</v>
      </c>
      <c r="E38" s="197">
        <v>1049.7796713750361</v>
      </c>
      <c r="F38" s="196">
        <v>85963</v>
      </c>
      <c r="G38" s="197">
        <v>1173.4260950641556</v>
      </c>
      <c r="H38" s="196">
        <v>35329</v>
      </c>
      <c r="I38" s="197">
        <v>714.71524724730409</v>
      </c>
    </row>
    <row r="39" spans="1:234" s="198" customFormat="1" ht="18" customHeight="1">
      <c r="A39" s="413"/>
      <c r="B39" s="176">
        <v>34</v>
      </c>
      <c r="C39" s="195" t="s">
        <v>74</v>
      </c>
      <c r="D39" s="196">
        <v>3993</v>
      </c>
      <c r="E39" s="197">
        <v>964.7390583521161</v>
      </c>
      <c r="F39" s="196">
        <v>26188</v>
      </c>
      <c r="G39" s="197">
        <v>1214.5621265465099</v>
      </c>
      <c r="H39" s="196">
        <v>10536</v>
      </c>
      <c r="I39" s="197">
        <v>759.36339407744867</v>
      </c>
    </row>
    <row r="40" spans="1:234" s="198" customFormat="1" ht="18" customHeight="1">
      <c r="A40" s="413"/>
      <c r="B40" s="176">
        <v>37</v>
      </c>
      <c r="C40" s="195" t="s">
        <v>75</v>
      </c>
      <c r="D40" s="196">
        <v>5335</v>
      </c>
      <c r="E40" s="197">
        <v>939.09023430178081</v>
      </c>
      <c r="F40" s="196">
        <v>51443</v>
      </c>
      <c r="G40" s="197">
        <v>1086.0782716793344</v>
      </c>
      <c r="H40" s="196">
        <v>20436</v>
      </c>
      <c r="I40" s="197">
        <v>701.89277500489334</v>
      </c>
    </row>
    <row r="41" spans="1:234" s="198" customFormat="1" ht="18" customHeight="1">
      <c r="A41" s="413"/>
      <c r="B41" s="176">
        <v>40</v>
      </c>
      <c r="C41" s="195" t="s">
        <v>76</v>
      </c>
      <c r="D41" s="196">
        <v>2340</v>
      </c>
      <c r="E41" s="197">
        <v>916.14308119658142</v>
      </c>
      <c r="F41" s="196">
        <v>21378</v>
      </c>
      <c r="G41" s="197">
        <v>1116.7915843390401</v>
      </c>
      <c r="H41" s="196">
        <v>8670</v>
      </c>
      <c r="I41" s="197">
        <v>706.87545905420984</v>
      </c>
    </row>
    <row r="42" spans="1:234" s="198" customFormat="1" ht="18" customHeight="1">
      <c r="A42" s="413"/>
      <c r="B42" s="176">
        <v>42</v>
      </c>
      <c r="C42" s="195" t="s">
        <v>77</v>
      </c>
      <c r="D42" s="196">
        <v>1200</v>
      </c>
      <c r="E42" s="197">
        <v>973.7495416666668</v>
      </c>
      <c r="F42" s="196">
        <v>14930</v>
      </c>
      <c r="G42" s="197">
        <v>1103.8257294038849</v>
      </c>
      <c r="H42" s="196">
        <v>5320</v>
      </c>
      <c r="I42" s="197">
        <v>684.76120488721801</v>
      </c>
    </row>
    <row r="43" spans="1:234" s="198" customFormat="1" ht="18" customHeight="1">
      <c r="A43" s="413"/>
      <c r="B43" s="176">
        <v>47</v>
      </c>
      <c r="C43" s="195" t="s">
        <v>78</v>
      </c>
      <c r="D43" s="196">
        <v>9610</v>
      </c>
      <c r="E43" s="197">
        <v>978.90716961498447</v>
      </c>
      <c r="F43" s="196">
        <v>74366</v>
      </c>
      <c r="G43" s="197">
        <v>1328.6404643250949</v>
      </c>
      <c r="H43" s="196">
        <v>28029</v>
      </c>
      <c r="I43" s="197">
        <v>818.00903243069683</v>
      </c>
    </row>
    <row r="44" spans="1:234" s="198" customFormat="1" ht="18" customHeight="1">
      <c r="A44" s="413"/>
      <c r="B44" s="176">
        <v>49</v>
      </c>
      <c r="C44" s="195" t="s">
        <v>79</v>
      </c>
      <c r="D44" s="196">
        <v>2378</v>
      </c>
      <c r="E44" s="197">
        <v>901.96051724137931</v>
      </c>
      <c r="F44" s="196">
        <v>30541</v>
      </c>
      <c r="G44" s="197">
        <v>979.83570020627997</v>
      </c>
      <c r="H44" s="196">
        <v>13055</v>
      </c>
      <c r="I44" s="197">
        <v>662.01414860206796</v>
      </c>
    </row>
    <row r="45" spans="1:234" s="198" customFormat="1" ht="18" hidden="1" customHeight="1">
      <c r="A45" s="413"/>
      <c r="B45" s="176"/>
      <c r="C45" s="195"/>
      <c r="D45" s="196"/>
      <c r="E45" s="197"/>
      <c r="F45" s="196"/>
      <c r="G45" s="197"/>
      <c r="H45" s="196"/>
      <c r="I45" s="197"/>
    </row>
    <row r="46" spans="1:234" s="194" customFormat="1" ht="18" customHeight="1">
      <c r="A46" s="193"/>
      <c r="B46" s="176"/>
      <c r="C46" s="189" t="s">
        <v>80</v>
      </c>
      <c r="D46" s="190">
        <v>44116</v>
      </c>
      <c r="E46" s="191">
        <v>912.76879907516559</v>
      </c>
      <c r="F46" s="190">
        <v>219158</v>
      </c>
      <c r="G46" s="191">
        <v>1102.3920889495255</v>
      </c>
      <c r="H46" s="190">
        <v>95855</v>
      </c>
      <c r="I46" s="191">
        <v>729.53213009232741</v>
      </c>
      <c r="J46" s="192"/>
      <c r="K46" s="193"/>
      <c r="L46" s="193"/>
      <c r="M46" s="193"/>
      <c r="N46" s="193"/>
      <c r="O46" s="193"/>
      <c r="P46" s="193"/>
      <c r="Q46" s="193"/>
      <c r="R46" s="193"/>
      <c r="S46" s="193"/>
      <c r="T46" s="193"/>
      <c r="U46" s="193"/>
      <c r="V46" s="193"/>
      <c r="W46" s="193"/>
      <c r="X46" s="193"/>
      <c r="Y46" s="193"/>
      <c r="Z46" s="193"/>
      <c r="AA46" s="193"/>
      <c r="AB46" s="193"/>
      <c r="AC46" s="193"/>
      <c r="AD46" s="193"/>
      <c r="AE46" s="193"/>
      <c r="AF46" s="193"/>
      <c r="AG46" s="193"/>
      <c r="AH46" s="193"/>
      <c r="AI46" s="193"/>
      <c r="AJ46" s="193"/>
      <c r="AK46" s="193"/>
      <c r="AL46" s="193"/>
      <c r="AM46" s="193"/>
      <c r="AN46" s="193"/>
      <c r="AO46" s="193"/>
      <c r="AP46" s="193"/>
      <c r="AQ46" s="193"/>
      <c r="AR46" s="193"/>
      <c r="AS46" s="193"/>
      <c r="AT46" s="193"/>
      <c r="AU46" s="193"/>
      <c r="AV46" s="193"/>
      <c r="AW46" s="193"/>
      <c r="AX46" s="193"/>
      <c r="AY46" s="193"/>
      <c r="AZ46" s="193"/>
      <c r="BA46" s="193"/>
      <c r="BB46" s="193"/>
      <c r="BC46" s="193"/>
      <c r="BD46" s="193"/>
      <c r="BE46" s="193"/>
      <c r="BF46" s="193"/>
      <c r="BG46" s="193"/>
      <c r="BH46" s="193"/>
      <c r="BI46" s="193"/>
      <c r="BJ46" s="193"/>
      <c r="BK46" s="193"/>
      <c r="BL46" s="193"/>
      <c r="BM46" s="193"/>
      <c r="BN46" s="193"/>
      <c r="BO46" s="193"/>
      <c r="BP46" s="193"/>
      <c r="BQ46" s="193"/>
      <c r="BR46" s="193"/>
      <c r="BS46" s="193"/>
      <c r="BT46" s="193"/>
      <c r="BU46" s="193"/>
      <c r="BV46" s="193"/>
      <c r="BW46" s="193"/>
      <c r="BX46" s="193"/>
      <c r="BY46" s="193"/>
      <c r="BZ46" s="193"/>
      <c r="CA46" s="193"/>
      <c r="CB46" s="193"/>
      <c r="CC46" s="193"/>
      <c r="CD46" s="193"/>
      <c r="CE46" s="193"/>
      <c r="CF46" s="193"/>
      <c r="CG46" s="193"/>
      <c r="CH46" s="193"/>
      <c r="CI46" s="193"/>
      <c r="CJ46" s="193"/>
      <c r="CK46" s="193"/>
      <c r="CL46" s="193"/>
      <c r="CM46" s="193"/>
      <c r="CN46" s="193"/>
      <c r="CO46" s="193"/>
      <c r="CP46" s="193"/>
      <c r="CQ46" s="193"/>
      <c r="CR46" s="193"/>
      <c r="CS46" s="193"/>
      <c r="CT46" s="193"/>
      <c r="CU46" s="193"/>
      <c r="CV46" s="193"/>
      <c r="CW46" s="193"/>
      <c r="CX46" s="193"/>
      <c r="CY46" s="193"/>
      <c r="CZ46" s="193"/>
      <c r="DA46" s="193"/>
      <c r="DB46" s="193"/>
      <c r="DC46" s="193"/>
      <c r="DD46" s="193"/>
      <c r="DE46" s="193"/>
      <c r="DF46" s="193"/>
      <c r="DG46" s="193"/>
      <c r="DH46" s="193"/>
      <c r="DI46" s="193"/>
      <c r="DJ46" s="193"/>
      <c r="DK46" s="193"/>
      <c r="DL46" s="193"/>
      <c r="DM46" s="193"/>
      <c r="DN46" s="193"/>
      <c r="DO46" s="193"/>
      <c r="DP46" s="193"/>
      <c r="DQ46" s="193"/>
      <c r="DR46" s="193"/>
      <c r="DS46" s="193"/>
      <c r="DT46" s="193"/>
      <c r="DU46" s="193"/>
      <c r="DV46" s="193"/>
      <c r="DW46" s="193"/>
      <c r="DX46" s="193"/>
      <c r="DY46" s="193"/>
      <c r="DZ46" s="193"/>
      <c r="EA46" s="193"/>
      <c r="EB46" s="193"/>
      <c r="EC46" s="193"/>
      <c r="ED46" s="193"/>
      <c r="EE46" s="193"/>
      <c r="EF46" s="193"/>
      <c r="EG46" s="193"/>
      <c r="EH46" s="193"/>
      <c r="EI46" s="193"/>
      <c r="EJ46" s="193"/>
      <c r="EK46" s="193"/>
      <c r="EL46" s="193"/>
      <c r="EM46" s="193"/>
      <c r="EN46" s="193"/>
      <c r="EO46" s="193"/>
      <c r="EP46" s="193"/>
      <c r="EQ46" s="193"/>
      <c r="ER46" s="193"/>
      <c r="ES46" s="193"/>
      <c r="ET46" s="193"/>
      <c r="EU46" s="193"/>
      <c r="EV46" s="193"/>
      <c r="EW46" s="193"/>
      <c r="EX46" s="193"/>
      <c r="EY46" s="193"/>
      <c r="EZ46" s="193"/>
      <c r="FA46" s="193"/>
      <c r="FB46" s="193"/>
      <c r="FC46" s="193"/>
      <c r="FD46" s="193"/>
      <c r="FE46" s="193"/>
      <c r="FF46" s="193"/>
      <c r="FG46" s="193"/>
      <c r="FH46" s="193"/>
      <c r="FI46" s="193"/>
      <c r="FJ46" s="193"/>
      <c r="FK46" s="193"/>
      <c r="FL46" s="193"/>
      <c r="FM46" s="193"/>
      <c r="FN46" s="193"/>
      <c r="FO46" s="193"/>
      <c r="FP46" s="193"/>
      <c r="FQ46" s="193"/>
      <c r="FR46" s="193"/>
      <c r="FS46" s="193"/>
      <c r="FT46" s="193"/>
      <c r="FU46" s="193"/>
      <c r="FV46" s="193"/>
      <c r="FW46" s="193"/>
      <c r="FX46" s="193"/>
      <c r="FY46" s="193"/>
      <c r="FZ46" s="193"/>
      <c r="GA46" s="193"/>
      <c r="GB46" s="193"/>
      <c r="GC46" s="193"/>
      <c r="GD46" s="193"/>
      <c r="GE46" s="193"/>
      <c r="GF46" s="193"/>
      <c r="GG46" s="193"/>
      <c r="GH46" s="193"/>
      <c r="GI46" s="193"/>
      <c r="GJ46" s="193"/>
      <c r="GK46" s="193"/>
      <c r="GL46" s="193"/>
      <c r="GM46" s="193"/>
      <c r="GN46" s="193"/>
      <c r="GO46" s="193"/>
      <c r="GP46" s="193"/>
      <c r="GQ46" s="193"/>
      <c r="GR46" s="193"/>
      <c r="GS46" s="193"/>
      <c r="GT46" s="193"/>
      <c r="GU46" s="193"/>
      <c r="GV46" s="193"/>
      <c r="GW46" s="193"/>
      <c r="GX46" s="193"/>
      <c r="GY46" s="193"/>
      <c r="GZ46" s="193"/>
      <c r="HA46" s="193"/>
      <c r="HB46" s="193"/>
      <c r="HC46" s="193"/>
      <c r="HD46" s="193"/>
      <c r="HE46" s="193"/>
      <c r="HF46" s="193"/>
      <c r="HG46" s="193"/>
      <c r="HH46" s="193"/>
      <c r="HI46" s="193"/>
      <c r="HJ46" s="193"/>
      <c r="HK46" s="193"/>
      <c r="HL46" s="193"/>
      <c r="HM46" s="193"/>
      <c r="HN46" s="193"/>
      <c r="HO46" s="193"/>
      <c r="HP46" s="193"/>
      <c r="HQ46" s="193"/>
      <c r="HR46" s="193"/>
      <c r="HS46" s="193"/>
      <c r="HT46" s="193"/>
      <c r="HU46" s="193"/>
      <c r="HV46" s="193"/>
      <c r="HW46" s="193"/>
      <c r="HX46" s="193"/>
      <c r="HY46" s="193"/>
      <c r="HZ46" s="193"/>
    </row>
    <row r="47" spans="1:234" s="198" customFormat="1" ht="18" customHeight="1">
      <c r="A47" s="413"/>
      <c r="B47" s="176">
        <v>2</v>
      </c>
      <c r="C47" s="195" t="s">
        <v>81</v>
      </c>
      <c r="D47" s="196">
        <v>7132</v>
      </c>
      <c r="E47" s="197">
        <v>916.36980089736403</v>
      </c>
      <c r="F47" s="196">
        <v>43337</v>
      </c>
      <c r="G47" s="197">
        <v>1053.4488127927636</v>
      </c>
      <c r="H47" s="196">
        <v>18754</v>
      </c>
      <c r="I47" s="197">
        <v>704.3512845259678</v>
      </c>
    </row>
    <row r="48" spans="1:234" s="198" customFormat="1" ht="18" customHeight="1">
      <c r="A48" s="413"/>
      <c r="B48" s="176">
        <v>13</v>
      </c>
      <c r="C48" s="195" t="s">
        <v>82</v>
      </c>
      <c r="D48" s="196">
        <v>14650</v>
      </c>
      <c r="E48" s="197">
        <v>902.98159385665531</v>
      </c>
      <c r="F48" s="196">
        <v>52874</v>
      </c>
      <c r="G48" s="197">
        <v>1129.335764648031</v>
      </c>
      <c r="H48" s="196">
        <v>26981</v>
      </c>
      <c r="I48" s="197">
        <v>754.80243578814725</v>
      </c>
    </row>
    <row r="49" spans="1:234" s="198" customFormat="1" ht="18" customHeight="1">
      <c r="A49" s="413"/>
      <c r="B49" s="176">
        <v>16</v>
      </c>
      <c r="C49" s="195" t="s">
        <v>83</v>
      </c>
      <c r="D49" s="196">
        <v>6160</v>
      </c>
      <c r="E49" s="197">
        <v>855.96241233766239</v>
      </c>
      <c r="F49" s="196">
        <v>25076</v>
      </c>
      <c r="G49" s="197">
        <v>995.6601846386983</v>
      </c>
      <c r="H49" s="196">
        <v>11214</v>
      </c>
      <c r="I49" s="197">
        <v>694.41387372926704</v>
      </c>
    </row>
    <row r="50" spans="1:234" s="198" customFormat="1" ht="18" customHeight="1">
      <c r="A50" s="413"/>
      <c r="B50" s="176">
        <v>19</v>
      </c>
      <c r="C50" s="195" t="s">
        <v>84</v>
      </c>
      <c r="D50" s="196">
        <v>5629</v>
      </c>
      <c r="E50" s="197">
        <v>1007.0473672055427</v>
      </c>
      <c r="F50" s="196">
        <v>25551</v>
      </c>
      <c r="G50" s="197">
        <v>1266.3441086454543</v>
      </c>
      <c r="H50" s="196">
        <v>9359</v>
      </c>
      <c r="I50" s="197">
        <v>783.26193183032365</v>
      </c>
    </row>
    <row r="51" spans="1:234" s="198" customFormat="1" ht="18" customHeight="1">
      <c r="A51" s="413"/>
      <c r="B51" s="176">
        <v>45</v>
      </c>
      <c r="C51" s="195" t="s">
        <v>85</v>
      </c>
      <c r="D51" s="196">
        <v>10545</v>
      </c>
      <c r="E51" s="197">
        <v>906.78809672830732</v>
      </c>
      <c r="F51" s="196">
        <v>72320</v>
      </c>
      <c r="G51" s="197">
        <v>1091.1048382190265</v>
      </c>
      <c r="H51" s="196">
        <v>29547</v>
      </c>
      <c r="I51" s="197">
        <v>718.74871289809448</v>
      </c>
    </row>
    <row r="52" spans="1:234" s="198" customFormat="1" ht="18" hidden="1" customHeight="1">
      <c r="A52" s="413"/>
      <c r="B52" s="176"/>
      <c r="C52" s="195"/>
      <c r="D52" s="196"/>
      <c r="E52" s="197"/>
      <c r="F52" s="196"/>
      <c r="G52" s="197"/>
      <c r="H52" s="196"/>
      <c r="I52" s="197"/>
    </row>
    <row r="53" spans="1:234" s="194" customFormat="1" ht="18" customHeight="1">
      <c r="A53" s="193"/>
      <c r="B53" s="176"/>
      <c r="C53" s="189" t="s">
        <v>86</v>
      </c>
      <c r="D53" s="190">
        <v>159378</v>
      </c>
      <c r="E53" s="191">
        <v>1088.6881783558579</v>
      </c>
      <c r="F53" s="190">
        <v>1137833</v>
      </c>
      <c r="G53" s="191">
        <v>1209.4661734542751</v>
      </c>
      <c r="H53" s="190">
        <v>391781</v>
      </c>
      <c r="I53" s="191">
        <v>749.52959926591632</v>
      </c>
      <c r="J53" s="192"/>
      <c r="K53" s="193"/>
      <c r="L53" s="193"/>
      <c r="M53" s="193"/>
      <c r="N53" s="193"/>
      <c r="O53" s="193"/>
      <c r="P53" s="193"/>
      <c r="Q53" s="193"/>
      <c r="R53" s="193"/>
      <c r="S53" s="193"/>
      <c r="T53" s="193"/>
      <c r="U53" s="193"/>
      <c r="V53" s="193"/>
      <c r="W53" s="193"/>
      <c r="X53" s="193"/>
      <c r="Y53" s="193"/>
      <c r="Z53" s="193"/>
      <c r="AA53" s="193"/>
      <c r="AB53" s="193"/>
      <c r="AC53" s="193"/>
      <c r="AD53" s="193"/>
      <c r="AE53" s="193"/>
      <c r="AF53" s="193"/>
      <c r="AG53" s="193"/>
      <c r="AH53" s="193"/>
      <c r="AI53" s="193"/>
      <c r="AJ53" s="193"/>
      <c r="AK53" s="193"/>
      <c r="AL53" s="193"/>
      <c r="AM53" s="193"/>
      <c r="AN53" s="193"/>
      <c r="AO53" s="193"/>
      <c r="AP53" s="193"/>
      <c r="AQ53" s="193"/>
      <c r="AR53" s="193"/>
      <c r="AS53" s="193"/>
      <c r="AT53" s="193"/>
      <c r="AU53" s="193"/>
      <c r="AV53" s="193"/>
      <c r="AW53" s="193"/>
      <c r="AX53" s="193"/>
      <c r="AY53" s="193"/>
      <c r="AZ53" s="193"/>
      <c r="BA53" s="193"/>
      <c r="BB53" s="193"/>
      <c r="BC53" s="193"/>
      <c r="BD53" s="193"/>
      <c r="BE53" s="193"/>
      <c r="BF53" s="193"/>
      <c r="BG53" s="193"/>
      <c r="BH53" s="193"/>
      <c r="BI53" s="193"/>
      <c r="BJ53" s="193"/>
      <c r="BK53" s="193"/>
      <c r="BL53" s="193"/>
      <c r="BM53" s="193"/>
      <c r="BN53" s="193"/>
      <c r="BO53" s="193"/>
      <c r="BP53" s="193"/>
      <c r="BQ53" s="193"/>
      <c r="BR53" s="193"/>
      <c r="BS53" s="193"/>
      <c r="BT53" s="193"/>
      <c r="BU53" s="193"/>
      <c r="BV53" s="193"/>
      <c r="BW53" s="193"/>
      <c r="BX53" s="193"/>
      <c r="BY53" s="193"/>
      <c r="BZ53" s="193"/>
      <c r="CA53" s="193"/>
      <c r="CB53" s="193"/>
      <c r="CC53" s="193"/>
      <c r="CD53" s="193"/>
      <c r="CE53" s="193"/>
      <c r="CF53" s="193"/>
      <c r="CG53" s="193"/>
      <c r="CH53" s="193"/>
      <c r="CI53" s="193"/>
      <c r="CJ53" s="193"/>
      <c r="CK53" s="193"/>
      <c r="CL53" s="193"/>
      <c r="CM53" s="193"/>
      <c r="CN53" s="193"/>
      <c r="CO53" s="193"/>
      <c r="CP53" s="193"/>
      <c r="CQ53" s="193"/>
      <c r="CR53" s="193"/>
      <c r="CS53" s="193"/>
      <c r="CT53" s="193"/>
      <c r="CU53" s="193"/>
      <c r="CV53" s="193"/>
      <c r="CW53" s="193"/>
      <c r="CX53" s="193"/>
      <c r="CY53" s="193"/>
      <c r="CZ53" s="193"/>
      <c r="DA53" s="193"/>
      <c r="DB53" s="193"/>
      <c r="DC53" s="193"/>
      <c r="DD53" s="193"/>
      <c r="DE53" s="193"/>
      <c r="DF53" s="193"/>
      <c r="DG53" s="193"/>
      <c r="DH53" s="193"/>
      <c r="DI53" s="193"/>
      <c r="DJ53" s="193"/>
      <c r="DK53" s="193"/>
      <c r="DL53" s="193"/>
      <c r="DM53" s="193"/>
      <c r="DN53" s="193"/>
      <c r="DO53" s="193"/>
      <c r="DP53" s="193"/>
      <c r="DQ53" s="193"/>
      <c r="DR53" s="193"/>
      <c r="DS53" s="193"/>
      <c r="DT53" s="193"/>
      <c r="DU53" s="193"/>
      <c r="DV53" s="193"/>
      <c r="DW53" s="193"/>
      <c r="DX53" s="193"/>
      <c r="DY53" s="193"/>
      <c r="DZ53" s="193"/>
      <c r="EA53" s="193"/>
      <c r="EB53" s="193"/>
      <c r="EC53" s="193"/>
      <c r="ED53" s="193"/>
      <c r="EE53" s="193"/>
      <c r="EF53" s="193"/>
      <c r="EG53" s="193"/>
      <c r="EH53" s="193"/>
      <c r="EI53" s="193"/>
      <c r="EJ53" s="193"/>
      <c r="EK53" s="193"/>
      <c r="EL53" s="193"/>
      <c r="EM53" s="193"/>
      <c r="EN53" s="193"/>
      <c r="EO53" s="193"/>
      <c r="EP53" s="193"/>
      <c r="EQ53" s="193"/>
      <c r="ER53" s="193"/>
      <c r="ES53" s="193"/>
      <c r="ET53" s="193"/>
      <c r="EU53" s="193"/>
      <c r="EV53" s="193"/>
      <c r="EW53" s="193"/>
      <c r="EX53" s="193"/>
      <c r="EY53" s="193"/>
      <c r="EZ53" s="193"/>
      <c r="FA53" s="193"/>
      <c r="FB53" s="193"/>
      <c r="FC53" s="193"/>
      <c r="FD53" s="193"/>
      <c r="FE53" s="193"/>
      <c r="FF53" s="193"/>
      <c r="FG53" s="193"/>
      <c r="FH53" s="193"/>
      <c r="FI53" s="193"/>
      <c r="FJ53" s="193"/>
      <c r="FK53" s="193"/>
      <c r="FL53" s="193"/>
      <c r="FM53" s="193"/>
      <c r="FN53" s="193"/>
      <c r="FO53" s="193"/>
      <c r="FP53" s="193"/>
      <c r="FQ53" s="193"/>
      <c r="FR53" s="193"/>
      <c r="FS53" s="193"/>
      <c r="FT53" s="193"/>
      <c r="FU53" s="193"/>
      <c r="FV53" s="193"/>
      <c r="FW53" s="193"/>
      <c r="FX53" s="193"/>
      <c r="FY53" s="193"/>
      <c r="FZ53" s="193"/>
      <c r="GA53" s="193"/>
      <c r="GB53" s="193"/>
      <c r="GC53" s="193"/>
      <c r="GD53" s="193"/>
      <c r="GE53" s="193"/>
      <c r="GF53" s="193"/>
      <c r="GG53" s="193"/>
      <c r="GH53" s="193"/>
      <c r="GI53" s="193"/>
      <c r="GJ53" s="193"/>
      <c r="GK53" s="193"/>
      <c r="GL53" s="193"/>
      <c r="GM53" s="193"/>
      <c r="GN53" s="193"/>
      <c r="GO53" s="193"/>
      <c r="GP53" s="193"/>
      <c r="GQ53" s="193"/>
      <c r="GR53" s="193"/>
      <c r="GS53" s="193"/>
      <c r="GT53" s="193"/>
      <c r="GU53" s="193"/>
      <c r="GV53" s="193"/>
      <c r="GW53" s="193"/>
      <c r="GX53" s="193"/>
      <c r="GY53" s="193"/>
      <c r="GZ53" s="193"/>
      <c r="HA53" s="193"/>
      <c r="HB53" s="193"/>
      <c r="HC53" s="193"/>
      <c r="HD53" s="193"/>
      <c r="HE53" s="193"/>
      <c r="HF53" s="193"/>
      <c r="HG53" s="193"/>
      <c r="HH53" s="193"/>
      <c r="HI53" s="193"/>
      <c r="HJ53" s="193"/>
      <c r="HK53" s="193"/>
      <c r="HL53" s="193"/>
      <c r="HM53" s="193"/>
      <c r="HN53" s="193"/>
      <c r="HO53" s="193"/>
      <c r="HP53" s="193"/>
      <c r="HQ53" s="193"/>
      <c r="HR53" s="193"/>
      <c r="HS53" s="193"/>
      <c r="HT53" s="193"/>
      <c r="HU53" s="193"/>
      <c r="HV53" s="193"/>
      <c r="HW53" s="193"/>
      <c r="HX53" s="193"/>
      <c r="HY53" s="193"/>
      <c r="HZ53" s="193"/>
    </row>
    <row r="54" spans="1:234" s="198" customFormat="1" ht="18" customHeight="1">
      <c r="A54" s="413"/>
      <c r="B54" s="176">
        <v>8</v>
      </c>
      <c r="C54" s="195" t="s">
        <v>87</v>
      </c>
      <c r="D54" s="196">
        <v>120172</v>
      </c>
      <c r="E54" s="197">
        <v>1123.0272585127982</v>
      </c>
      <c r="F54" s="196">
        <v>858345</v>
      </c>
      <c r="G54" s="197">
        <v>1246.5296462261679</v>
      </c>
      <c r="H54" s="196">
        <v>291343</v>
      </c>
      <c r="I54" s="197">
        <v>776.28677098814808</v>
      </c>
    </row>
    <row r="55" spans="1:234" s="198" customFormat="1" ht="18" customHeight="1">
      <c r="A55" s="413"/>
      <c r="B55" s="176">
        <v>17</v>
      </c>
      <c r="C55" s="195" t="s">
        <v>185</v>
      </c>
      <c r="D55" s="196">
        <v>12572</v>
      </c>
      <c r="E55" s="197">
        <v>958.18947741011766</v>
      </c>
      <c r="F55" s="196">
        <v>107035</v>
      </c>
      <c r="G55" s="197">
        <v>1080.4436658102491</v>
      </c>
      <c r="H55" s="196">
        <v>36175</v>
      </c>
      <c r="I55" s="197">
        <v>656.92814208707694</v>
      </c>
    </row>
    <row r="56" spans="1:234" s="198" customFormat="1" ht="18" customHeight="1">
      <c r="A56" s="413"/>
      <c r="B56" s="176">
        <v>25</v>
      </c>
      <c r="C56" s="195" t="s">
        <v>191</v>
      </c>
      <c r="D56" s="196">
        <v>10131</v>
      </c>
      <c r="E56" s="197">
        <v>966.60287533313601</v>
      </c>
      <c r="F56" s="196">
        <v>61852</v>
      </c>
      <c r="G56" s="197">
        <v>1042.6054100109941</v>
      </c>
      <c r="H56" s="196">
        <v>24361</v>
      </c>
      <c r="I56" s="197">
        <v>640.79513607815761</v>
      </c>
    </row>
    <row r="57" spans="1:234" s="198" customFormat="1" ht="18" customHeight="1">
      <c r="A57" s="413"/>
      <c r="B57" s="176">
        <v>43</v>
      </c>
      <c r="C57" s="195" t="s">
        <v>88</v>
      </c>
      <c r="D57" s="196">
        <v>16503</v>
      </c>
      <c r="E57" s="197">
        <v>1012.9976937526511</v>
      </c>
      <c r="F57" s="196">
        <v>110601</v>
      </c>
      <c r="G57" s="197">
        <v>1140.0034155206552</v>
      </c>
      <c r="H57" s="196">
        <v>39902</v>
      </c>
      <c r="I57" s="197">
        <v>704.49985865370138</v>
      </c>
      <c r="J57" s="198" t="s">
        <v>205</v>
      </c>
    </row>
    <row r="58" spans="1:234" s="198" customFormat="1" ht="18" hidden="1" customHeight="1">
      <c r="A58" s="413"/>
      <c r="B58" s="176"/>
      <c r="C58" s="195"/>
      <c r="D58" s="196"/>
      <c r="E58" s="197"/>
      <c r="F58" s="196"/>
      <c r="G58" s="197"/>
      <c r="H58" s="196"/>
      <c r="I58" s="197"/>
    </row>
    <row r="59" spans="1:234" s="194" customFormat="1" ht="18" customHeight="1">
      <c r="A59" s="193"/>
      <c r="B59" s="176"/>
      <c r="C59" s="189" t="s">
        <v>89</v>
      </c>
      <c r="D59" s="190">
        <v>95822</v>
      </c>
      <c r="E59" s="191">
        <v>944.17490315376415</v>
      </c>
      <c r="F59" s="190">
        <v>627533</v>
      </c>
      <c r="G59" s="191">
        <v>1087.2236160488774</v>
      </c>
      <c r="H59" s="190">
        <v>243037</v>
      </c>
      <c r="I59" s="191">
        <v>694.34090718697178</v>
      </c>
      <c r="J59" s="192"/>
      <c r="K59" s="193"/>
      <c r="L59" s="193"/>
      <c r="M59" s="193"/>
      <c r="N59" s="193"/>
      <c r="O59" s="193"/>
      <c r="P59" s="193"/>
      <c r="Q59" s="193"/>
      <c r="R59" s="193"/>
      <c r="S59" s="193"/>
      <c r="T59" s="193"/>
      <c r="U59" s="193"/>
      <c r="V59" s="193"/>
      <c r="W59" s="193"/>
      <c r="X59" s="193"/>
      <c r="Y59" s="193"/>
      <c r="Z59" s="193"/>
      <c r="AA59" s="193"/>
      <c r="AB59" s="193"/>
      <c r="AC59" s="193"/>
      <c r="AD59" s="193"/>
      <c r="AE59" s="193"/>
      <c r="AF59" s="193"/>
      <c r="AG59" s="193"/>
      <c r="AH59" s="193"/>
      <c r="AI59" s="193"/>
      <c r="AJ59" s="193"/>
      <c r="AK59" s="193"/>
      <c r="AL59" s="193"/>
      <c r="AM59" s="193"/>
      <c r="AN59" s="193"/>
      <c r="AO59" s="193"/>
      <c r="AP59" s="193"/>
      <c r="AQ59" s="193"/>
      <c r="AR59" s="193"/>
      <c r="AS59" s="193"/>
      <c r="AT59" s="193"/>
      <c r="AU59" s="193"/>
      <c r="AV59" s="193"/>
      <c r="AW59" s="193"/>
      <c r="AX59" s="193"/>
      <c r="AY59" s="193"/>
      <c r="AZ59" s="193"/>
      <c r="BA59" s="193"/>
      <c r="BB59" s="193"/>
      <c r="BC59" s="193"/>
      <c r="BD59" s="193"/>
      <c r="BE59" s="193"/>
      <c r="BF59" s="193"/>
      <c r="BG59" s="193"/>
      <c r="BH59" s="193"/>
      <c r="BI59" s="193"/>
      <c r="BJ59" s="193"/>
      <c r="BK59" s="193"/>
      <c r="BL59" s="193"/>
      <c r="BM59" s="193"/>
      <c r="BN59" s="193"/>
      <c r="BO59" s="193"/>
      <c r="BP59" s="193"/>
      <c r="BQ59" s="193"/>
      <c r="BR59" s="193"/>
      <c r="BS59" s="193"/>
      <c r="BT59" s="193"/>
      <c r="BU59" s="193"/>
      <c r="BV59" s="193"/>
      <c r="BW59" s="193"/>
      <c r="BX59" s="193"/>
      <c r="BY59" s="193"/>
      <c r="BZ59" s="193"/>
      <c r="CA59" s="193"/>
      <c r="CB59" s="193"/>
      <c r="CC59" s="193"/>
      <c r="CD59" s="193"/>
      <c r="CE59" s="193"/>
      <c r="CF59" s="193"/>
      <c r="CG59" s="193"/>
      <c r="CH59" s="193"/>
      <c r="CI59" s="193"/>
      <c r="CJ59" s="193"/>
      <c r="CK59" s="193"/>
      <c r="CL59" s="193"/>
      <c r="CM59" s="193"/>
      <c r="CN59" s="193"/>
      <c r="CO59" s="193"/>
      <c r="CP59" s="193"/>
      <c r="CQ59" s="193"/>
      <c r="CR59" s="193"/>
      <c r="CS59" s="193"/>
      <c r="CT59" s="193"/>
      <c r="CU59" s="193"/>
      <c r="CV59" s="193"/>
      <c r="CW59" s="193"/>
      <c r="CX59" s="193"/>
      <c r="CY59" s="193"/>
      <c r="CZ59" s="193"/>
      <c r="DA59" s="193"/>
      <c r="DB59" s="193"/>
      <c r="DC59" s="193"/>
      <c r="DD59" s="193"/>
      <c r="DE59" s="193"/>
      <c r="DF59" s="193"/>
      <c r="DG59" s="193"/>
      <c r="DH59" s="193"/>
      <c r="DI59" s="193"/>
      <c r="DJ59" s="193"/>
      <c r="DK59" s="193"/>
      <c r="DL59" s="193"/>
      <c r="DM59" s="193"/>
      <c r="DN59" s="193"/>
      <c r="DO59" s="193"/>
      <c r="DP59" s="193"/>
      <c r="DQ59" s="193"/>
      <c r="DR59" s="193"/>
      <c r="DS59" s="193"/>
      <c r="DT59" s="193"/>
      <c r="DU59" s="193"/>
      <c r="DV59" s="193"/>
      <c r="DW59" s="193"/>
      <c r="DX59" s="193"/>
      <c r="DY59" s="193"/>
      <c r="DZ59" s="193"/>
      <c r="EA59" s="193"/>
      <c r="EB59" s="193"/>
      <c r="EC59" s="193"/>
      <c r="ED59" s="193"/>
      <c r="EE59" s="193"/>
      <c r="EF59" s="193"/>
      <c r="EG59" s="193"/>
      <c r="EH59" s="193"/>
      <c r="EI59" s="193"/>
      <c r="EJ59" s="193"/>
      <c r="EK59" s="193"/>
      <c r="EL59" s="193"/>
      <c r="EM59" s="193"/>
      <c r="EN59" s="193"/>
      <c r="EO59" s="193"/>
      <c r="EP59" s="193"/>
      <c r="EQ59" s="193"/>
      <c r="ER59" s="193"/>
      <c r="ES59" s="193"/>
      <c r="ET59" s="193"/>
      <c r="EU59" s="193"/>
      <c r="EV59" s="193"/>
      <c r="EW59" s="193"/>
      <c r="EX59" s="193"/>
      <c r="EY59" s="193"/>
      <c r="EZ59" s="193"/>
      <c r="FA59" s="193"/>
      <c r="FB59" s="193"/>
      <c r="FC59" s="193"/>
      <c r="FD59" s="193"/>
      <c r="FE59" s="193"/>
      <c r="FF59" s="193"/>
      <c r="FG59" s="193"/>
      <c r="FH59" s="193"/>
      <c r="FI59" s="193"/>
      <c r="FJ59" s="193"/>
      <c r="FK59" s="193"/>
      <c r="FL59" s="193"/>
      <c r="FM59" s="193"/>
      <c r="FN59" s="193"/>
      <c r="FO59" s="193"/>
      <c r="FP59" s="193"/>
      <c r="FQ59" s="193"/>
      <c r="FR59" s="193"/>
      <c r="FS59" s="193"/>
      <c r="FT59" s="193"/>
      <c r="FU59" s="193"/>
      <c r="FV59" s="193"/>
      <c r="FW59" s="193"/>
      <c r="FX59" s="193"/>
      <c r="FY59" s="193"/>
      <c r="FZ59" s="193"/>
      <c r="GA59" s="193"/>
      <c r="GB59" s="193"/>
      <c r="GC59" s="193"/>
      <c r="GD59" s="193"/>
      <c r="GE59" s="193"/>
      <c r="GF59" s="193"/>
      <c r="GG59" s="193"/>
      <c r="GH59" s="193"/>
      <c r="GI59" s="193"/>
      <c r="GJ59" s="193"/>
      <c r="GK59" s="193"/>
      <c r="GL59" s="193"/>
      <c r="GM59" s="193"/>
      <c r="GN59" s="193"/>
      <c r="GO59" s="193"/>
      <c r="GP59" s="193"/>
      <c r="GQ59" s="193"/>
      <c r="GR59" s="193"/>
      <c r="GS59" s="193"/>
      <c r="GT59" s="193"/>
      <c r="GU59" s="193"/>
      <c r="GV59" s="193"/>
      <c r="GW59" s="193"/>
      <c r="GX59" s="193"/>
      <c r="GY59" s="193"/>
      <c r="GZ59" s="193"/>
      <c r="HA59" s="193"/>
      <c r="HB59" s="193"/>
      <c r="HC59" s="193"/>
      <c r="HD59" s="193"/>
      <c r="HE59" s="193"/>
      <c r="HF59" s="193"/>
      <c r="HG59" s="193"/>
      <c r="HH59" s="193"/>
      <c r="HI59" s="193"/>
      <c r="HJ59" s="193"/>
      <c r="HK59" s="193"/>
      <c r="HL59" s="193"/>
      <c r="HM59" s="193"/>
      <c r="HN59" s="193"/>
      <c r="HO59" s="193"/>
      <c r="HP59" s="193"/>
      <c r="HQ59" s="193"/>
      <c r="HR59" s="193"/>
      <c r="HS59" s="193"/>
      <c r="HT59" s="193"/>
      <c r="HU59" s="193"/>
      <c r="HV59" s="193"/>
      <c r="HW59" s="193"/>
      <c r="HX59" s="193"/>
      <c r="HY59" s="193"/>
      <c r="HZ59" s="193"/>
    </row>
    <row r="60" spans="1:234" s="198" customFormat="1" ht="18" customHeight="1">
      <c r="A60" s="413"/>
      <c r="B60" s="176">
        <v>3</v>
      </c>
      <c r="C60" s="195" t="s">
        <v>90</v>
      </c>
      <c r="D60" s="196">
        <v>23140</v>
      </c>
      <c r="E60" s="197">
        <v>891.89522601555757</v>
      </c>
      <c r="F60" s="196">
        <v>207892</v>
      </c>
      <c r="G60" s="197">
        <v>1011.964503395994</v>
      </c>
      <c r="H60" s="196">
        <v>80208</v>
      </c>
      <c r="I60" s="197">
        <v>671.29837896469178</v>
      </c>
    </row>
    <row r="61" spans="1:234" s="198" customFormat="1" ht="18" customHeight="1">
      <c r="A61" s="413"/>
      <c r="B61" s="176">
        <v>12</v>
      </c>
      <c r="C61" s="195" t="s">
        <v>91</v>
      </c>
      <c r="D61" s="196">
        <v>13298</v>
      </c>
      <c r="E61" s="197">
        <v>958.95106406978493</v>
      </c>
      <c r="F61" s="196">
        <v>85162</v>
      </c>
      <c r="G61" s="197">
        <v>1035.2734208919471</v>
      </c>
      <c r="H61" s="196">
        <v>30170</v>
      </c>
      <c r="I61" s="197">
        <v>665.41268180311567</v>
      </c>
    </row>
    <row r="62" spans="1:234" s="198" customFormat="1" ht="18" customHeight="1">
      <c r="A62" s="413"/>
      <c r="B62" s="176">
        <v>46</v>
      </c>
      <c r="C62" s="195" t="s">
        <v>92</v>
      </c>
      <c r="D62" s="196">
        <v>59384</v>
      </c>
      <c r="E62" s="197">
        <v>961.23772042974554</v>
      </c>
      <c r="F62" s="196">
        <v>334479</v>
      </c>
      <c r="G62" s="197">
        <v>1147.2272335183973</v>
      </c>
      <c r="H62" s="196">
        <v>132659</v>
      </c>
      <c r="I62" s="197">
        <v>714.85183869922128</v>
      </c>
    </row>
    <row r="63" spans="1:234" s="198" customFormat="1" ht="18" hidden="1" customHeight="1">
      <c r="A63" s="413"/>
      <c r="B63" s="176"/>
      <c r="C63" s="195"/>
      <c r="D63" s="196"/>
      <c r="E63" s="197"/>
      <c r="F63" s="196"/>
      <c r="G63" s="197"/>
      <c r="H63" s="196"/>
      <c r="I63" s="197"/>
    </row>
    <row r="64" spans="1:234" s="194" customFormat="1" ht="18" customHeight="1">
      <c r="A64" s="193"/>
      <c r="B64" s="176"/>
      <c r="C64" s="189" t="s">
        <v>93</v>
      </c>
      <c r="D64" s="190">
        <v>27309</v>
      </c>
      <c r="E64" s="191">
        <v>839.90742099674117</v>
      </c>
      <c r="F64" s="190">
        <v>130966</v>
      </c>
      <c r="G64" s="191">
        <v>985.88249423514492</v>
      </c>
      <c r="H64" s="190">
        <v>60324</v>
      </c>
      <c r="I64" s="191">
        <v>677.72299167827043</v>
      </c>
      <c r="J64" s="192"/>
      <c r="K64" s="193"/>
      <c r="L64" s="193"/>
      <c r="M64" s="193"/>
      <c r="N64" s="193"/>
      <c r="O64" s="193"/>
      <c r="P64" s="193"/>
      <c r="Q64" s="193"/>
      <c r="R64" s="193"/>
      <c r="S64" s="193"/>
      <c r="T64" s="193"/>
      <c r="U64" s="193"/>
      <c r="V64" s="193"/>
      <c r="W64" s="193"/>
      <c r="X64" s="193"/>
      <c r="Y64" s="193"/>
      <c r="Z64" s="193"/>
      <c r="AA64" s="193"/>
      <c r="AB64" s="193"/>
      <c r="AC64" s="193"/>
      <c r="AD64" s="193"/>
      <c r="AE64" s="193"/>
      <c r="AF64" s="193"/>
      <c r="AG64" s="193"/>
      <c r="AH64" s="193"/>
      <c r="AI64" s="193"/>
      <c r="AJ64" s="193"/>
      <c r="AK64" s="193"/>
      <c r="AL64" s="193"/>
      <c r="AM64" s="193"/>
      <c r="AN64" s="193"/>
      <c r="AO64" s="193"/>
      <c r="AP64" s="193"/>
      <c r="AQ64" s="193"/>
      <c r="AR64" s="193"/>
      <c r="AS64" s="193"/>
      <c r="AT64" s="193"/>
      <c r="AU64" s="193"/>
      <c r="AV64" s="193"/>
      <c r="AW64" s="193"/>
      <c r="AX64" s="193"/>
      <c r="AY64" s="193"/>
      <c r="AZ64" s="193"/>
      <c r="BA64" s="193"/>
      <c r="BB64" s="193"/>
      <c r="BC64" s="193"/>
      <c r="BD64" s="193"/>
      <c r="BE64" s="193"/>
      <c r="BF64" s="193"/>
      <c r="BG64" s="193"/>
      <c r="BH64" s="193"/>
      <c r="BI64" s="193"/>
      <c r="BJ64" s="193"/>
      <c r="BK64" s="193"/>
      <c r="BL64" s="193"/>
      <c r="BM64" s="193"/>
      <c r="BN64" s="193"/>
      <c r="BO64" s="193"/>
      <c r="BP64" s="193"/>
      <c r="BQ64" s="193"/>
      <c r="BR64" s="193"/>
      <c r="BS64" s="193"/>
      <c r="BT64" s="193"/>
      <c r="BU64" s="193"/>
      <c r="BV64" s="193"/>
      <c r="BW64" s="193"/>
      <c r="BX64" s="193"/>
      <c r="BY64" s="193"/>
      <c r="BZ64" s="193"/>
      <c r="CA64" s="193"/>
      <c r="CB64" s="193"/>
      <c r="CC64" s="193"/>
      <c r="CD64" s="193"/>
      <c r="CE64" s="193"/>
      <c r="CF64" s="193"/>
      <c r="CG64" s="193"/>
      <c r="CH64" s="193"/>
      <c r="CI64" s="193"/>
      <c r="CJ64" s="193"/>
      <c r="CK64" s="193"/>
      <c r="CL64" s="193"/>
      <c r="CM64" s="193"/>
      <c r="CN64" s="193"/>
      <c r="CO64" s="193"/>
      <c r="CP64" s="193"/>
      <c r="CQ64" s="193"/>
      <c r="CR64" s="193"/>
      <c r="CS64" s="193"/>
      <c r="CT64" s="193"/>
      <c r="CU64" s="193"/>
      <c r="CV64" s="193"/>
      <c r="CW64" s="193"/>
      <c r="CX64" s="193"/>
      <c r="CY64" s="193"/>
      <c r="CZ64" s="193"/>
      <c r="DA64" s="193"/>
      <c r="DB64" s="193"/>
      <c r="DC64" s="193"/>
      <c r="DD64" s="193"/>
      <c r="DE64" s="193"/>
      <c r="DF64" s="193"/>
      <c r="DG64" s="193"/>
      <c r="DH64" s="193"/>
      <c r="DI64" s="193"/>
      <c r="DJ64" s="193"/>
      <c r="DK64" s="193"/>
      <c r="DL64" s="193"/>
      <c r="DM64" s="193"/>
      <c r="DN64" s="193"/>
      <c r="DO64" s="193"/>
      <c r="DP64" s="193"/>
      <c r="DQ64" s="193"/>
      <c r="DR64" s="193"/>
      <c r="DS64" s="193"/>
      <c r="DT64" s="193"/>
      <c r="DU64" s="193"/>
      <c r="DV64" s="193"/>
      <c r="DW64" s="193"/>
      <c r="DX64" s="193"/>
      <c r="DY64" s="193"/>
      <c r="DZ64" s="193"/>
      <c r="EA64" s="193"/>
      <c r="EB64" s="193"/>
      <c r="EC64" s="193"/>
      <c r="ED64" s="193"/>
      <c r="EE64" s="193"/>
      <c r="EF64" s="193"/>
      <c r="EG64" s="193"/>
      <c r="EH64" s="193"/>
      <c r="EI64" s="193"/>
      <c r="EJ64" s="193"/>
      <c r="EK64" s="193"/>
      <c r="EL64" s="193"/>
      <c r="EM64" s="193"/>
      <c r="EN64" s="193"/>
      <c r="EO64" s="193"/>
      <c r="EP64" s="193"/>
      <c r="EQ64" s="193"/>
      <c r="ER64" s="193"/>
      <c r="ES64" s="193"/>
      <c r="ET64" s="193"/>
      <c r="EU64" s="193"/>
      <c r="EV64" s="193"/>
      <c r="EW64" s="193"/>
      <c r="EX64" s="193"/>
      <c r="EY64" s="193"/>
      <c r="EZ64" s="193"/>
      <c r="FA64" s="193"/>
      <c r="FB64" s="193"/>
      <c r="FC64" s="193"/>
      <c r="FD64" s="193"/>
      <c r="FE64" s="193"/>
      <c r="FF64" s="193"/>
      <c r="FG64" s="193"/>
      <c r="FH64" s="193"/>
      <c r="FI64" s="193"/>
      <c r="FJ64" s="193"/>
      <c r="FK64" s="193"/>
      <c r="FL64" s="193"/>
      <c r="FM64" s="193"/>
      <c r="FN64" s="193"/>
      <c r="FO64" s="193"/>
      <c r="FP64" s="193"/>
      <c r="FQ64" s="193"/>
      <c r="FR64" s="193"/>
      <c r="FS64" s="193"/>
      <c r="FT64" s="193"/>
      <c r="FU64" s="193"/>
      <c r="FV64" s="193"/>
      <c r="FW64" s="193"/>
      <c r="FX64" s="193"/>
      <c r="FY64" s="193"/>
      <c r="FZ64" s="193"/>
      <c r="GA64" s="193"/>
      <c r="GB64" s="193"/>
      <c r="GC64" s="193"/>
      <c r="GD64" s="193"/>
      <c r="GE64" s="193"/>
      <c r="GF64" s="193"/>
      <c r="GG64" s="193"/>
      <c r="GH64" s="193"/>
      <c r="GI64" s="193"/>
      <c r="GJ64" s="193"/>
      <c r="GK64" s="193"/>
      <c r="GL64" s="193"/>
      <c r="GM64" s="193"/>
      <c r="GN64" s="193"/>
      <c r="GO64" s="193"/>
      <c r="GP64" s="193"/>
      <c r="GQ64" s="193"/>
      <c r="GR64" s="193"/>
      <c r="GS64" s="193"/>
      <c r="GT64" s="193"/>
      <c r="GU64" s="193"/>
      <c r="GV64" s="193"/>
      <c r="GW64" s="193"/>
      <c r="GX64" s="193"/>
      <c r="GY64" s="193"/>
      <c r="GZ64" s="193"/>
      <c r="HA64" s="193"/>
      <c r="HB64" s="193"/>
      <c r="HC64" s="193"/>
      <c r="HD64" s="193"/>
      <c r="HE64" s="193"/>
      <c r="HF64" s="193"/>
      <c r="HG64" s="193"/>
      <c r="HH64" s="193"/>
      <c r="HI64" s="193"/>
      <c r="HJ64" s="193"/>
      <c r="HK64" s="193"/>
      <c r="HL64" s="193"/>
      <c r="HM64" s="193"/>
      <c r="HN64" s="193"/>
      <c r="HO64" s="193"/>
      <c r="HP64" s="193"/>
      <c r="HQ64" s="193"/>
      <c r="HR64" s="193"/>
      <c r="HS64" s="193"/>
      <c r="HT64" s="193"/>
      <c r="HU64" s="193"/>
      <c r="HV64" s="193"/>
      <c r="HW64" s="193"/>
      <c r="HX64" s="193"/>
      <c r="HY64" s="193"/>
      <c r="HZ64" s="193"/>
    </row>
    <row r="65" spans="1:234" s="198" customFormat="1" ht="18" customHeight="1">
      <c r="A65" s="413"/>
      <c r="B65" s="176">
        <v>6</v>
      </c>
      <c r="C65" s="195" t="s">
        <v>94</v>
      </c>
      <c r="D65" s="196">
        <v>16941</v>
      </c>
      <c r="E65" s="197">
        <v>833.74549672392425</v>
      </c>
      <c r="F65" s="196">
        <v>74182</v>
      </c>
      <c r="G65" s="197">
        <v>1000.7738609096546</v>
      </c>
      <c r="H65" s="196">
        <v>35957</v>
      </c>
      <c r="I65" s="197">
        <v>694.4007183580386</v>
      </c>
    </row>
    <row r="66" spans="1:234" s="198" customFormat="1" ht="18" customHeight="1">
      <c r="A66" s="413"/>
      <c r="B66" s="176">
        <v>10</v>
      </c>
      <c r="C66" s="195" t="s">
        <v>95</v>
      </c>
      <c r="D66" s="196">
        <v>10368</v>
      </c>
      <c r="E66" s="197">
        <v>849.97581983024702</v>
      </c>
      <c r="F66" s="196">
        <v>56784</v>
      </c>
      <c r="G66" s="197">
        <v>966.42857477458438</v>
      </c>
      <c r="H66" s="196">
        <v>24367</v>
      </c>
      <c r="I66" s="197">
        <v>653.11261624327994</v>
      </c>
    </row>
    <row r="67" spans="1:234" s="198" customFormat="1" ht="18" hidden="1" customHeight="1">
      <c r="A67" s="413"/>
      <c r="B67" s="176"/>
      <c r="C67" s="195"/>
      <c r="D67" s="196"/>
      <c r="E67" s="197"/>
      <c r="F67" s="196"/>
      <c r="G67" s="197"/>
      <c r="H67" s="196"/>
      <c r="I67" s="197"/>
    </row>
    <row r="68" spans="1:234" s="194" customFormat="1" ht="18" customHeight="1">
      <c r="A68" s="193"/>
      <c r="B68" s="176"/>
      <c r="C68" s="189" t="s">
        <v>96</v>
      </c>
      <c r="D68" s="190">
        <v>69949</v>
      </c>
      <c r="E68" s="191">
        <v>901.69828274885981</v>
      </c>
      <c r="F68" s="190">
        <v>480269</v>
      </c>
      <c r="G68" s="191">
        <v>1001.9122437842125</v>
      </c>
      <c r="H68" s="190">
        <v>185527</v>
      </c>
      <c r="I68" s="191">
        <v>623.79159761112942</v>
      </c>
      <c r="J68" s="192"/>
      <c r="K68" s="193"/>
      <c r="L68" s="193"/>
      <c r="M68" s="193"/>
      <c r="N68" s="193"/>
      <c r="O68" s="193"/>
      <c r="P68" s="193"/>
      <c r="Q68" s="193"/>
      <c r="R68" s="193"/>
      <c r="S68" s="193"/>
      <c r="T68" s="193"/>
      <c r="U68" s="193"/>
      <c r="V68" s="193"/>
      <c r="W68" s="193"/>
      <c r="X68" s="193"/>
      <c r="Y68" s="193"/>
      <c r="Z68" s="193"/>
      <c r="AA68" s="193"/>
      <c r="AB68" s="193"/>
      <c r="AC68" s="193"/>
      <c r="AD68" s="193"/>
      <c r="AE68" s="193"/>
      <c r="AF68" s="193"/>
      <c r="AG68" s="193"/>
      <c r="AH68" s="193"/>
      <c r="AI68" s="193"/>
      <c r="AJ68" s="193"/>
      <c r="AK68" s="193"/>
      <c r="AL68" s="193"/>
      <c r="AM68" s="193"/>
      <c r="AN68" s="193"/>
      <c r="AO68" s="193"/>
      <c r="AP68" s="193"/>
      <c r="AQ68" s="193"/>
      <c r="AR68" s="193"/>
      <c r="AS68" s="193"/>
      <c r="AT68" s="193"/>
      <c r="AU68" s="193"/>
      <c r="AV68" s="193"/>
      <c r="AW68" s="193"/>
      <c r="AX68" s="193"/>
      <c r="AY68" s="193"/>
      <c r="AZ68" s="193"/>
      <c r="BA68" s="193"/>
      <c r="BB68" s="193"/>
      <c r="BC68" s="193"/>
      <c r="BD68" s="193"/>
      <c r="BE68" s="193"/>
      <c r="BF68" s="193"/>
      <c r="BG68" s="193"/>
      <c r="BH68" s="193"/>
      <c r="BI68" s="193"/>
      <c r="BJ68" s="193"/>
      <c r="BK68" s="193"/>
      <c r="BL68" s="193"/>
      <c r="BM68" s="193"/>
      <c r="BN68" s="193"/>
      <c r="BO68" s="193"/>
      <c r="BP68" s="193"/>
      <c r="BQ68" s="193"/>
      <c r="BR68" s="193"/>
      <c r="BS68" s="193"/>
      <c r="BT68" s="193"/>
      <c r="BU68" s="193"/>
      <c r="BV68" s="193"/>
      <c r="BW68" s="193"/>
      <c r="BX68" s="193"/>
      <c r="BY68" s="193"/>
      <c r="BZ68" s="193"/>
      <c r="CA68" s="193"/>
      <c r="CB68" s="193"/>
      <c r="CC68" s="193"/>
      <c r="CD68" s="193"/>
      <c r="CE68" s="193"/>
      <c r="CF68" s="193"/>
      <c r="CG68" s="193"/>
      <c r="CH68" s="193"/>
      <c r="CI68" s="193"/>
      <c r="CJ68" s="193"/>
      <c r="CK68" s="193"/>
      <c r="CL68" s="193"/>
      <c r="CM68" s="193"/>
      <c r="CN68" s="193"/>
      <c r="CO68" s="193"/>
      <c r="CP68" s="193"/>
      <c r="CQ68" s="193"/>
      <c r="CR68" s="193"/>
      <c r="CS68" s="193"/>
      <c r="CT68" s="193"/>
      <c r="CU68" s="193"/>
      <c r="CV68" s="193"/>
      <c r="CW68" s="193"/>
      <c r="CX68" s="193"/>
      <c r="CY68" s="193"/>
      <c r="CZ68" s="193"/>
      <c r="DA68" s="193"/>
      <c r="DB68" s="193"/>
      <c r="DC68" s="193"/>
      <c r="DD68" s="193"/>
      <c r="DE68" s="193"/>
      <c r="DF68" s="193"/>
      <c r="DG68" s="193"/>
      <c r="DH68" s="193"/>
      <c r="DI68" s="193"/>
      <c r="DJ68" s="193"/>
      <c r="DK68" s="193"/>
      <c r="DL68" s="193"/>
      <c r="DM68" s="193"/>
      <c r="DN68" s="193"/>
      <c r="DO68" s="193"/>
      <c r="DP68" s="193"/>
      <c r="DQ68" s="193"/>
      <c r="DR68" s="193"/>
      <c r="DS68" s="193"/>
      <c r="DT68" s="193"/>
      <c r="DU68" s="193"/>
      <c r="DV68" s="193"/>
      <c r="DW68" s="193"/>
      <c r="DX68" s="193"/>
      <c r="DY68" s="193"/>
      <c r="DZ68" s="193"/>
      <c r="EA68" s="193"/>
      <c r="EB68" s="193"/>
      <c r="EC68" s="193"/>
      <c r="ED68" s="193"/>
      <c r="EE68" s="193"/>
      <c r="EF68" s="193"/>
      <c r="EG68" s="193"/>
      <c r="EH68" s="193"/>
      <c r="EI68" s="193"/>
      <c r="EJ68" s="193"/>
      <c r="EK68" s="193"/>
      <c r="EL68" s="193"/>
      <c r="EM68" s="193"/>
      <c r="EN68" s="193"/>
      <c r="EO68" s="193"/>
      <c r="EP68" s="193"/>
      <c r="EQ68" s="193"/>
      <c r="ER68" s="193"/>
      <c r="ES68" s="193"/>
      <c r="ET68" s="193"/>
      <c r="EU68" s="193"/>
      <c r="EV68" s="193"/>
      <c r="EW68" s="193"/>
      <c r="EX68" s="193"/>
      <c r="EY68" s="193"/>
      <c r="EZ68" s="193"/>
      <c r="FA68" s="193"/>
      <c r="FB68" s="193"/>
      <c r="FC68" s="193"/>
      <c r="FD68" s="193"/>
      <c r="FE68" s="193"/>
      <c r="FF68" s="193"/>
      <c r="FG68" s="193"/>
      <c r="FH68" s="193"/>
      <c r="FI68" s="193"/>
      <c r="FJ68" s="193"/>
      <c r="FK68" s="193"/>
      <c r="FL68" s="193"/>
      <c r="FM68" s="193"/>
      <c r="FN68" s="193"/>
      <c r="FO68" s="193"/>
      <c r="FP68" s="193"/>
      <c r="FQ68" s="193"/>
      <c r="FR68" s="193"/>
      <c r="FS68" s="193"/>
      <c r="FT68" s="193"/>
      <c r="FU68" s="193"/>
      <c r="FV68" s="193"/>
      <c r="FW68" s="193"/>
      <c r="FX68" s="193"/>
      <c r="FY68" s="193"/>
      <c r="FZ68" s="193"/>
      <c r="GA68" s="193"/>
      <c r="GB68" s="193"/>
      <c r="GC68" s="193"/>
      <c r="GD68" s="193"/>
      <c r="GE68" s="193"/>
      <c r="GF68" s="193"/>
      <c r="GG68" s="193"/>
      <c r="GH68" s="193"/>
      <c r="GI68" s="193"/>
      <c r="GJ68" s="193"/>
      <c r="GK68" s="193"/>
      <c r="GL68" s="193"/>
      <c r="GM68" s="193"/>
      <c r="GN68" s="193"/>
      <c r="GO68" s="193"/>
      <c r="GP68" s="193"/>
      <c r="GQ68" s="193"/>
      <c r="GR68" s="193"/>
      <c r="GS68" s="193"/>
      <c r="GT68" s="193"/>
      <c r="GU68" s="193"/>
      <c r="GV68" s="193"/>
      <c r="GW68" s="193"/>
      <c r="GX68" s="193"/>
      <c r="GY68" s="193"/>
      <c r="GZ68" s="193"/>
      <c r="HA68" s="193"/>
      <c r="HB68" s="193"/>
      <c r="HC68" s="193"/>
      <c r="HD68" s="193"/>
      <c r="HE68" s="193"/>
      <c r="HF68" s="193"/>
      <c r="HG68" s="193"/>
      <c r="HH68" s="193"/>
      <c r="HI68" s="193"/>
      <c r="HJ68" s="193"/>
      <c r="HK68" s="193"/>
      <c r="HL68" s="193"/>
      <c r="HM68" s="193"/>
      <c r="HN68" s="193"/>
      <c r="HO68" s="193"/>
      <c r="HP68" s="193"/>
      <c r="HQ68" s="193"/>
      <c r="HR68" s="193"/>
      <c r="HS68" s="193"/>
      <c r="HT68" s="193"/>
      <c r="HU68" s="193"/>
      <c r="HV68" s="193"/>
      <c r="HW68" s="193"/>
      <c r="HX68" s="193"/>
      <c r="HY68" s="193"/>
      <c r="HZ68" s="193"/>
    </row>
    <row r="69" spans="1:234" s="198" customFormat="1" ht="18" customHeight="1">
      <c r="A69" s="413"/>
      <c r="B69" s="176">
        <v>15</v>
      </c>
      <c r="C69" s="195" t="s">
        <v>186</v>
      </c>
      <c r="D69" s="196">
        <v>25620</v>
      </c>
      <c r="E69" s="197">
        <v>904.46359250585488</v>
      </c>
      <c r="F69" s="196">
        <v>188329</v>
      </c>
      <c r="G69" s="197">
        <v>1058.9508952949359</v>
      </c>
      <c r="H69" s="196">
        <v>74412</v>
      </c>
      <c r="I69" s="197">
        <v>662.64654840617118</v>
      </c>
    </row>
    <row r="70" spans="1:234" s="198" customFormat="1" ht="18" customHeight="1">
      <c r="A70" s="413"/>
      <c r="B70" s="176">
        <v>27</v>
      </c>
      <c r="C70" s="195" t="s">
        <v>97</v>
      </c>
      <c r="D70" s="196">
        <v>10701</v>
      </c>
      <c r="E70" s="197">
        <v>885.98454817306776</v>
      </c>
      <c r="F70" s="196">
        <v>72204</v>
      </c>
      <c r="G70" s="197">
        <v>887.71484322198216</v>
      </c>
      <c r="H70" s="196">
        <v>27942</v>
      </c>
      <c r="I70" s="197">
        <v>536.65185527163408</v>
      </c>
    </row>
    <row r="71" spans="1:234" s="198" customFormat="1" ht="18" customHeight="1">
      <c r="A71" s="413"/>
      <c r="B71" s="176">
        <v>32</v>
      </c>
      <c r="C71" s="195" t="s">
        <v>187</v>
      </c>
      <c r="D71" s="196">
        <v>10870</v>
      </c>
      <c r="E71" s="197">
        <v>920.8558049678013</v>
      </c>
      <c r="F71" s="196">
        <v>66966</v>
      </c>
      <c r="G71" s="197">
        <v>836.68980497565917</v>
      </c>
      <c r="H71" s="196">
        <v>24960</v>
      </c>
      <c r="I71" s="197">
        <v>544.21419110576937</v>
      </c>
    </row>
    <row r="72" spans="1:234" s="198" customFormat="1" ht="18" customHeight="1">
      <c r="A72" s="413"/>
      <c r="B72" s="176">
        <v>36</v>
      </c>
      <c r="C72" s="195" t="s">
        <v>98</v>
      </c>
      <c r="D72" s="196">
        <v>22758</v>
      </c>
      <c r="E72" s="197">
        <v>896.82365278143936</v>
      </c>
      <c r="F72" s="196">
        <v>152770</v>
      </c>
      <c r="G72" s="197">
        <v>1057.9950005236628</v>
      </c>
      <c r="H72" s="196">
        <v>58213</v>
      </c>
      <c r="I72" s="197">
        <v>650.07157198563903</v>
      </c>
    </row>
    <row r="73" spans="1:234" s="198" customFormat="1" ht="18" hidden="1" customHeight="1">
      <c r="A73" s="413"/>
      <c r="B73" s="176"/>
      <c r="C73" s="195"/>
      <c r="D73" s="196"/>
      <c r="E73" s="197"/>
      <c r="F73" s="196"/>
      <c r="G73" s="197"/>
      <c r="H73" s="196"/>
      <c r="I73" s="197"/>
    </row>
    <row r="74" spans="1:234" s="194" customFormat="1" ht="18" customHeight="1">
      <c r="A74" s="193"/>
      <c r="B74" s="176">
        <v>28</v>
      </c>
      <c r="C74" s="189" t="s">
        <v>99</v>
      </c>
      <c r="D74" s="190">
        <v>81984</v>
      </c>
      <c r="E74" s="191">
        <v>1076.2028830015613</v>
      </c>
      <c r="F74" s="190">
        <v>792494</v>
      </c>
      <c r="G74" s="191">
        <v>1385.5572948943461</v>
      </c>
      <c r="H74" s="190">
        <v>270521</v>
      </c>
      <c r="I74" s="191">
        <v>847.40647720509673</v>
      </c>
      <c r="J74" s="192"/>
      <c r="K74" s="193"/>
      <c r="L74" s="193"/>
      <c r="M74" s="193"/>
      <c r="N74" s="193"/>
      <c r="O74" s="193"/>
      <c r="P74" s="193"/>
      <c r="Q74" s="193"/>
      <c r="R74" s="193"/>
      <c r="S74" s="193"/>
      <c r="T74" s="193"/>
      <c r="U74" s="193"/>
      <c r="V74" s="193"/>
      <c r="W74" s="193"/>
      <c r="X74" s="193"/>
      <c r="Y74" s="193"/>
      <c r="Z74" s="193"/>
      <c r="AA74" s="193"/>
      <c r="AB74" s="193"/>
      <c r="AC74" s="193"/>
      <c r="AD74" s="193"/>
      <c r="AE74" s="193"/>
      <c r="AF74" s="193"/>
      <c r="AG74" s="193"/>
      <c r="AH74" s="193"/>
      <c r="AI74" s="193"/>
      <c r="AJ74" s="193"/>
      <c r="AK74" s="193"/>
      <c r="AL74" s="193"/>
      <c r="AM74" s="193"/>
      <c r="AN74" s="193"/>
      <c r="AO74" s="193"/>
      <c r="AP74" s="193"/>
      <c r="AQ74" s="193"/>
      <c r="AR74" s="193"/>
      <c r="AS74" s="193"/>
      <c r="AT74" s="193"/>
      <c r="AU74" s="193"/>
      <c r="AV74" s="193"/>
      <c r="AW74" s="193"/>
      <c r="AX74" s="193"/>
      <c r="AY74" s="193"/>
      <c r="AZ74" s="193"/>
      <c r="BA74" s="193"/>
      <c r="BB74" s="193"/>
      <c r="BC74" s="193"/>
      <c r="BD74" s="193"/>
      <c r="BE74" s="193"/>
      <c r="BF74" s="193"/>
      <c r="BG74" s="193"/>
      <c r="BH74" s="193"/>
      <c r="BI74" s="193"/>
      <c r="BJ74" s="193"/>
      <c r="BK74" s="193"/>
      <c r="BL74" s="193"/>
      <c r="BM74" s="193"/>
      <c r="BN74" s="193"/>
      <c r="BO74" s="193"/>
      <c r="BP74" s="193"/>
      <c r="BQ74" s="193"/>
      <c r="BR74" s="193"/>
      <c r="BS74" s="193"/>
      <c r="BT74" s="193"/>
      <c r="BU74" s="193"/>
      <c r="BV74" s="193"/>
      <c r="BW74" s="193"/>
      <c r="BX74" s="193"/>
      <c r="BY74" s="193"/>
      <c r="BZ74" s="193"/>
      <c r="CA74" s="193"/>
      <c r="CB74" s="193"/>
      <c r="CC74" s="193"/>
      <c r="CD74" s="193"/>
      <c r="CE74" s="193"/>
      <c r="CF74" s="193"/>
      <c r="CG74" s="193"/>
      <c r="CH74" s="193"/>
      <c r="CI74" s="193"/>
      <c r="CJ74" s="193"/>
      <c r="CK74" s="193"/>
      <c r="CL74" s="193"/>
      <c r="CM74" s="193"/>
      <c r="CN74" s="193"/>
      <c r="CO74" s="193"/>
      <c r="CP74" s="193"/>
      <c r="CQ74" s="193"/>
      <c r="CR74" s="193"/>
      <c r="CS74" s="193"/>
      <c r="CT74" s="193"/>
      <c r="CU74" s="193"/>
      <c r="CV74" s="193"/>
      <c r="CW74" s="193"/>
      <c r="CX74" s="193"/>
      <c r="CY74" s="193"/>
      <c r="CZ74" s="193"/>
      <c r="DA74" s="193"/>
      <c r="DB74" s="193"/>
      <c r="DC74" s="193"/>
      <c r="DD74" s="193"/>
      <c r="DE74" s="193"/>
      <c r="DF74" s="193"/>
      <c r="DG74" s="193"/>
      <c r="DH74" s="193"/>
      <c r="DI74" s="193"/>
      <c r="DJ74" s="193"/>
      <c r="DK74" s="193"/>
      <c r="DL74" s="193"/>
      <c r="DM74" s="193"/>
      <c r="DN74" s="193"/>
      <c r="DO74" s="193"/>
      <c r="DP74" s="193"/>
      <c r="DQ74" s="193"/>
      <c r="DR74" s="193"/>
      <c r="DS74" s="193"/>
      <c r="DT74" s="193"/>
      <c r="DU74" s="193"/>
      <c r="DV74" s="193"/>
      <c r="DW74" s="193"/>
      <c r="DX74" s="193"/>
      <c r="DY74" s="193"/>
      <c r="DZ74" s="193"/>
      <c r="EA74" s="193"/>
      <c r="EB74" s="193"/>
      <c r="EC74" s="193"/>
      <c r="ED74" s="193"/>
      <c r="EE74" s="193"/>
      <c r="EF74" s="193"/>
      <c r="EG74" s="193"/>
      <c r="EH74" s="193"/>
      <c r="EI74" s="193"/>
      <c r="EJ74" s="193"/>
      <c r="EK74" s="193"/>
      <c r="EL74" s="193"/>
      <c r="EM74" s="193"/>
      <c r="EN74" s="193"/>
      <c r="EO74" s="193"/>
      <c r="EP74" s="193"/>
      <c r="EQ74" s="193"/>
      <c r="ER74" s="193"/>
      <c r="ES74" s="193"/>
      <c r="ET74" s="193"/>
      <c r="EU74" s="193"/>
      <c r="EV74" s="193"/>
      <c r="EW74" s="193"/>
      <c r="EX74" s="193"/>
      <c r="EY74" s="193"/>
      <c r="EZ74" s="193"/>
      <c r="FA74" s="193"/>
      <c r="FB74" s="193"/>
      <c r="FC74" s="193"/>
      <c r="FD74" s="193"/>
      <c r="FE74" s="193"/>
      <c r="FF74" s="193"/>
      <c r="FG74" s="193"/>
      <c r="FH74" s="193"/>
      <c r="FI74" s="193"/>
      <c r="FJ74" s="193"/>
      <c r="FK74" s="193"/>
      <c r="FL74" s="193"/>
      <c r="FM74" s="193"/>
      <c r="FN74" s="193"/>
      <c r="FO74" s="193"/>
      <c r="FP74" s="193"/>
      <c r="FQ74" s="193"/>
      <c r="FR74" s="193"/>
      <c r="FS74" s="193"/>
      <c r="FT74" s="193"/>
      <c r="FU74" s="193"/>
      <c r="FV74" s="193"/>
      <c r="FW74" s="193"/>
      <c r="FX74" s="193"/>
      <c r="FY74" s="193"/>
      <c r="FZ74" s="193"/>
      <c r="GA74" s="193"/>
      <c r="GB74" s="193"/>
      <c r="GC74" s="193"/>
      <c r="GD74" s="193"/>
      <c r="GE74" s="193"/>
      <c r="GF74" s="193"/>
      <c r="GG74" s="193"/>
      <c r="GH74" s="193"/>
      <c r="GI74" s="193"/>
      <c r="GJ74" s="193"/>
      <c r="GK74" s="193"/>
      <c r="GL74" s="193"/>
      <c r="GM74" s="193"/>
      <c r="GN74" s="193"/>
      <c r="GO74" s="193"/>
      <c r="GP74" s="193"/>
      <c r="GQ74" s="193"/>
      <c r="GR74" s="193"/>
      <c r="GS74" s="193"/>
      <c r="GT74" s="193"/>
      <c r="GU74" s="193"/>
      <c r="GV74" s="193"/>
      <c r="GW74" s="193"/>
      <c r="GX74" s="193"/>
      <c r="GY74" s="193"/>
      <c r="GZ74" s="193"/>
      <c r="HA74" s="193"/>
      <c r="HB74" s="193"/>
      <c r="HC74" s="193"/>
      <c r="HD74" s="193"/>
      <c r="HE74" s="193"/>
      <c r="HF74" s="193"/>
      <c r="HG74" s="193"/>
      <c r="HH74" s="193"/>
      <c r="HI74" s="193"/>
      <c r="HJ74" s="193"/>
      <c r="HK74" s="193"/>
      <c r="HL74" s="193"/>
      <c r="HM74" s="193"/>
      <c r="HN74" s="193"/>
      <c r="HO74" s="193"/>
      <c r="HP74" s="193"/>
      <c r="HQ74" s="193"/>
      <c r="HR74" s="193"/>
      <c r="HS74" s="193"/>
      <c r="HT74" s="193"/>
      <c r="HU74" s="193"/>
      <c r="HV74" s="193"/>
      <c r="HW74" s="193"/>
      <c r="HX74" s="193"/>
      <c r="HY74" s="193"/>
      <c r="HZ74" s="193"/>
    </row>
    <row r="75" spans="1:234" s="194" customFormat="1" ht="18" hidden="1" customHeight="1">
      <c r="A75" s="193"/>
      <c r="B75" s="176"/>
      <c r="C75" s="189"/>
      <c r="D75" s="190"/>
      <c r="E75" s="191"/>
      <c r="F75" s="190"/>
      <c r="G75" s="191"/>
      <c r="H75" s="190"/>
      <c r="I75" s="191"/>
      <c r="J75" s="192"/>
      <c r="K75" s="193"/>
      <c r="L75" s="193"/>
      <c r="M75" s="193"/>
      <c r="N75" s="193"/>
      <c r="O75" s="193"/>
      <c r="P75" s="193"/>
      <c r="Q75" s="193"/>
      <c r="R75" s="193"/>
      <c r="S75" s="193"/>
      <c r="T75" s="193"/>
      <c r="U75" s="193"/>
      <c r="V75" s="193"/>
      <c r="W75" s="193"/>
      <c r="X75" s="193"/>
      <c r="Y75" s="193"/>
      <c r="Z75" s="193"/>
      <c r="AA75" s="193"/>
      <c r="AB75" s="193"/>
      <c r="AC75" s="193"/>
      <c r="AD75" s="193"/>
      <c r="AE75" s="193"/>
      <c r="AF75" s="193"/>
      <c r="AG75" s="193"/>
      <c r="AH75" s="193"/>
      <c r="AI75" s="193"/>
      <c r="AJ75" s="193"/>
      <c r="AK75" s="193"/>
      <c r="AL75" s="193"/>
      <c r="AM75" s="193"/>
      <c r="AN75" s="193"/>
      <c r="AO75" s="193"/>
      <c r="AP75" s="193"/>
      <c r="AQ75" s="193"/>
      <c r="AR75" s="193"/>
      <c r="AS75" s="193"/>
      <c r="AT75" s="193"/>
      <c r="AU75" s="193"/>
      <c r="AV75" s="193"/>
      <c r="AW75" s="193"/>
      <c r="AX75" s="193"/>
      <c r="AY75" s="193"/>
      <c r="AZ75" s="193"/>
      <c r="BA75" s="193"/>
      <c r="BB75" s="193"/>
      <c r="BC75" s="193"/>
      <c r="BD75" s="193"/>
      <c r="BE75" s="193"/>
      <c r="BF75" s="193"/>
      <c r="BG75" s="193"/>
      <c r="BH75" s="193"/>
      <c r="BI75" s="193"/>
      <c r="BJ75" s="193"/>
      <c r="BK75" s="193"/>
      <c r="BL75" s="193"/>
      <c r="BM75" s="193"/>
      <c r="BN75" s="193"/>
      <c r="BO75" s="193"/>
      <c r="BP75" s="193"/>
      <c r="BQ75" s="193"/>
      <c r="BR75" s="193"/>
      <c r="BS75" s="193"/>
      <c r="BT75" s="193"/>
      <c r="BU75" s="193"/>
      <c r="BV75" s="193"/>
      <c r="BW75" s="193"/>
      <c r="BX75" s="193"/>
      <c r="BY75" s="193"/>
      <c r="BZ75" s="193"/>
      <c r="CA75" s="193"/>
      <c r="CB75" s="193"/>
      <c r="CC75" s="193"/>
      <c r="CD75" s="193"/>
      <c r="CE75" s="193"/>
      <c r="CF75" s="193"/>
      <c r="CG75" s="193"/>
      <c r="CH75" s="193"/>
      <c r="CI75" s="193"/>
      <c r="CJ75" s="193"/>
      <c r="CK75" s="193"/>
      <c r="CL75" s="193"/>
      <c r="CM75" s="193"/>
      <c r="CN75" s="193"/>
      <c r="CO75" s="193"/>
      <c r="CP75" s="193"/>
      <c r="CQ75" s="193"/>
      <c r="CR75" s="193"/>
      <c r="CS75" s="193"/>
      <c r="CT75" s="193"/>
      <c r="CU75" s="193"/>
      <c r="CV75" s="193"/>
      <c r="CW75" s="193"/>
      <c r="CX75" s="193"/>
      <c r="CY75" s="193"/>
      <c r="CZ75" s="193"/>
      <c r="DA75" s="193"/>
      <c r="DB75" s="193"/>
      <c r="DC75" s="193"/>
      <c r="DD75" s="193"/>
      <c r="DE75" s="193"/>
      <c r="DF75" s="193"/>
      <c r="DG75" s="193"/>
      <c r="DH75" s="193"/>
      <c r="DI75" s="193"/>
      <c r="DJ75" s="193"/>
      <c r="DK75" s="193"/>
      <c r="DL75" s="193"/>
      <c r="DM75" s="193"/>
      <c r="DN75" s="193"/>
      <c r="DO75" s="193"/>
      <c r="DP75" s="193"/>
      <c r="DQ75" s="193"/>
      <c r="DR75" s="193"/>
      <c r="DS75" s="193"/>
      <c r="DT75" s="193"/>
      <c r="DU75" s="193"/>
      <c r="DV75" s="193"/>
      <c r="DW75" s="193"/>
      <c r="DX75" s="193"/>
      <c r="DY75" s="193"/>
      <c r="DZ75" s="193"/>
      <c r="EA75" s="193"/>
      <c r="EB75" s="193"/>
      <c r="EC75" s="193"/>
      <c r="ED75" s="193"/>
      <c r="EE75" s="193"/>
      <c r="EF75" s="193"/>
      <c r="EG75" s="193"/>
      <c r="EH75" s="193"/>
      <c r="EI75" s="193"/>
      <c r="EJ75" s="193"/>
      <c r="EK75" s="193"/>
      <c r="EL75" s="193"/>
      <c r="EM75" s="193"/>
      <c r="EN75" s="193"/>
      <c r="EO75" s="193"/>
      <c r="EP75" s="193"/>
      <c r="EQ75" s="193"/>
      <c r="ER75" s="193"/>
      <c r="ES75" s="193"/>
      <c r="ET75" s="193"/>
      <c r="EU75" s="193"/>
      <c r="EV75" s="193"/>
      <c r="EW75" s="193"/>
      <c r="EX75" s="193"/>
      <c r="EY75" s="193"/>
      <c r="EZ75" s="193"/>
      <c r="FA75" s="193"/>
      <c r="FB75" s="193"/>
      <c r="FC75" s="193"/>
      <c r="FD75" s="193"/>
      <c r="FE75" s="193"/>
      <c r="FF75" s="193"/>
      <c r="FG75" s="193"/>
      <c r="FH75" s="193"/>
      <c r="FI75" s="193"/>
      <c r="FJ75" s="193"/>
      <c r="FK75" s="193"/>
      <c r="FL75" s="193"/>
      <c r="FM75" s="193"/>
      <c r="FN75" s="193"/>
      <c r="FO75" s="193"/>
      <c r="FP75" s="193"/>
      <c r="FQ75" s="193"/>
      <c r="FR75" s="193"/>
      <c r="FS75" s="193"/>
      <c r="FT75" s="193"/>
      <c r="FU75" s="193"/>
      <c r="FV75" s="193"/>
      <c r="FW75" s="193"/>
      <c r="FX75" s="193"/>
      <c r="FY75" s="193"/>
      <c r="FZ75" s="193"/>
      <c r="GA75" s="193"/>
      <c r="GB75" s="193"/>
      <c r="GC75" s="193"/>
      <c r="GD75" s="193"/>
      <c r="GE75" s="193"/>
      <c r="GF75" s="193"/>
      <c r="GG75" s="193"/>
      <c r="GH75" s="193"/>
      <c r="GI75" s="193"/>
      <c r="GJ75" s="193"/>
      <c r="GK75" s="193"/>
      <c r="GL75" s="193"/>
      <c r="GM75" s="193"/>
      <c r="GN75" s="193"/>
      <c r="GO75" s="193"/>
      <c r="GP75" s="193"/>
      <c r="GQ75" s="193"/>
      <c r="GR75" s="193"/>
      <c r="GS75" s="193"/>
      <c r="GT75" s="193"/>
      <c r="GU75" s="193"/>
      <c r="GV75" s="193"/>
      <c r="GW75" s="193"/>
      <c r="GX75" s="193"/>
      <c r="GY75" s="193"/>
      <c r="GZ75" s="193"/>
      <c r="HA75" s="193"/>
      <c r="HB75" s="193"/>
      <c r="HC75" s="193"/>
      <c r="HD75" s="193"/>
      <c r="HE75" s="193"/>
      <c r="HF75" s="193"/>
      <c r="HG75" s="193"/>
      <c r="HH75" s="193"/>
      <c r="HI75" s="193"/>
      <c r="HJ75" s="193"/>
      <c r="HK75" s="193"/>
      <c r="HL75" s="193"/>
      <c r="HM75" s="193"/>
      <c r="HN75" s="193"/>
      <c r="HO75" s="193"/>
      <c r="HP75" s="193"/>
      <c r="HQ75" s="193"/>
      <c r="HR75" s="193"/>
      <c r="HS75" s="193"/>
      <c r="HT75" s="193"/>
      <c r="HU75" s="193"/>
      <c r="HV75" s="193"/>
      <c r="HW75" s="193"/>
      <c r="HX75" s="193"/>
      <c r="HY75" s="193"/>
      <c r="HZ75" s="193"/>
    </row>
    <row r="76" spans="1:234" s="194" customFormat="1" ht="18" customHeight="1">
      <c r="A76" s="193"/>
      <c r="B76" s="176">
        <v>30</v>
      </c>
      <c r="C76" s="189" t="s">
        <v>100</v>
      </c>
      <c r="D76" s="190">
        <v>30476</v>
      </c>
      <c r="E76" s="191">
        <v>897.45638403990029</v>
      </c>
      <c r="F76" s="190">
        <v>146154</v>
      </c>
      <c r="G76" s="191">
        <v>1059.0164605826728</v>
      </c>
      <c r="H76" s="190">
        <v>61933</v>
      </c>
      <c r="I76" s="191">
        <v>677.28759998708279</v>
      </c>
      <c r="J76" s="192"/>
      <c r="K76" s="193"/>
      <c r="L76" s="193"/>
      <c r="M76" s="193"/>
      <c r="N76" s="193"/>
      <c r="O76" s="193"/>
      <c r="P76" s="193"/>
      <c r="Q76" s="193"/>
      <c r="R76" s="193"/>
      <c r="S76" s="193"/>
      <c r="T76" s="193"/>
      <c r="U76" s="193"/>
      <c r="V76" s="193"/>
      <c r="W76" s="193"/>
      <c r="X76" s="193"/>
      <c r="Y76" s="193"/>
      <c r="Z76" s="193"/>
      <c r="AA76" s="193"/>
      <c r="AB76" s="193"/>
      <c r="AC76" s="193"/>
      <c r="AD76" s="193"/>
      <c r="AE76" s="193"/>
      <c r="AF76" s="193"/>
      <c r="AG76" s="193"/>
      <c r="AH76" s="193"/>
      <c r="AI76" s="193"/>
      <c r="AJ76" s="193"/>
      <c r="AK76" s="193"/>
      <c r="AL76" s="193"/>
      <c r="AM76" s="193"/>
      <c r="AN76" s="193"/>
      <c r="AO76" s="193"/>
      <c r="AP76" s="193"/>
      <c r="AQ76" s="193"/>
      <c r="AR76" s="193"/>
      <c r="AS76" s="193"/>
      <c r="AT76" s="193"/>
      <c r="AU76" s="193"/>
      <c r="AV76" s="193"/>
      <c r="AW76" s="193"/>
      <c r="AX76" s="193"/>
      <c r="AY76" s="193"/>
      <c r="AZ76" s="193"/>
      <c r="BA76" s="193"/>
      <c r="BB76" s="193"/>
      <c r="BC76" s="193"/>
      <c r="BD76" s="193"/>
      <c r="BE76" s="193"/>
      <c r="BF76" s="193"/>
      <c r="BG76" s="193"/>
      <c r="BH76" s="193"/>
      <c r="BI76" s="193"/>
      <c r="BJ76" s="193"/>
      <c r="BK76" s="193"/>
      <c r="BL76" s="193"/>
      <c r="BM76" s="193"/>
      <c r="BN76" s="193"/>
      <c r="BO76" s="193"/>
      <c r="BP76" s="193"/>
      <c r="BQ76" s="193"/>
      <c r="BR76" s="193"/>
      <c r="BS76" s="193"/>
      <c r="BT76" s="193"/>
      <c r="BU76" s="193"/>
      <c r="BV76" s="193"/>
      <c r="BW76" s="193"/>
      <c r="BX76" s="193"/>
      <c r="BY76" s="193"/>
      <c r="BZ76" s="193"/>
      <c r="CA76" s="193"/>
      <c r="CB76" s="193"/>
      <c r="CC76" s="193"/>
      <c r="CD76" s="193"/>
      <c r="CE76" s="193"/>
      <c r="CF76" s="193"/>
      <c r="CG76" s="193"/>
      <c r="CH76" s="193"/>
      <c r="CI76" s="193"/>
      <c r="CJ76" s="193"/>
      <c r="CK76" s="193"/>
      <c r="CL76" s="193"/>
      <c r="CM76" s="193"/>
      <c r="CN76" s="193"/>
      <c r="CO76" s="193"/>
      <c r="CP76" s="193"/>
      <c r="CQ76" s="193"/>
      <c r="CR76" s="193"/>
      <c r="CS76" s="193"/>
      <c r="CT76" s="193"/>
      <c r="CU76" s="193"/>
      <c r="CV76" s="193"/>
      <c r="CW76" s="193"/>
      <c r="CX76" s="193"/>
      <c r="CY76" s="193"/>
      <c r="CZ76" s="193"/>
      <c r="DA76" s="193"/>
      <c r="DB76" s="193"/>
      <c r="DC76" s="193"/>
      <c r="DD76" s="193"/>
      <c r="DE76" s="193"/>
      <c r="DF76" s="193"/>
      <c r="DG76" s="193"/>
      <c r="DH76" s="193"/>
      <c r="DI76" s="193"/>
      <c r="DJ76" s="193"/>
      <c r="DK76" s="193"/>
      <c r="DL76" s="193"/>
      <c r="DM76" s="193"/>
      <c r="DN76" s="193"/>
      <c r="DO76" s="193"/>
      <c r="DP76" s="193"/>
      <c r="DQ76" s="193"/>
      <c r="DR76" s="193"/>
      <c r="DS76" s="193"/>
      <c r="DT76" s="193"/>
      <c r="DU76" s="193"/>
      <c r="DV76" s="193"/>
      <c r="DW76" s="193"/>
      <c r="DX76" s="193"/>
      <c r="DY76" s="193"/>
      <c r="DZ76" s="193"/>
      <c r="EA76" s="193"/>
      <c r="EB76" s="193"/>
      <c r="EC76" s="193"/>
      <c r="ED76" s="193"/>
      <c r="EE76" s="193"/>
      <c r="EF76" s="193"/>
      <c r="EG76" s="193"/>
      <c r="EH76" s="193"/>
      <c r="EI76" s="193"/>
      <c r="EJ76" s="193"/>
      <c r="EK76" s="193"/>
      <c r="EL76" s="193"/>
      <c r="EM76" s="193"/>
      <c r="EN76" s="193"/>
      <c r="EO76" s="193"/>
      <c r="EP76" s="193"/>
      <c r="EQ76" s="193"/>
      <c r="ER76" s="193"/>
      <c r="ES76" s="193"/>
      <c r="ET76" s="193"/>
      <c r="EU76" s="193"/>
      <c r="EV76" s="193"/>
      <c r="EW76" s="193"/>
      <c r="EX76" s="193"/>
      <c r="EY76" s="193"/>
      <c r="EZ76" s="193"/>
      <c r="FA76" s="193"/>
      <c r="FB76" s="193"/>
      <c r="FC76" s="193"/>
      <c r="FD76" s="193"/>
      <c r="FE76" s="193"/>
      <c r="FF76" s="193"/>
      <c r="FG76" s="193"/>
      <c r="FH76" s="193"/>
      <c r="FI76" s="193"/>
      <c r="FJ76" s="193"/>
      <c r="FK76" s="193"/>
      <c r="FL76" s="193"/>
      <c r="FM76" s="193"/>
      <c r="FN76" s="193"/>
      <c r="FO76" s="193"/>
      <c r="FP76" s="193"/>
      <c r="FQ76" s="193"/>
      <c r="FR76" s="193"/>
      <c r="FS76" s="193"/>
      <c r="FT76" s="193"/>
      <c r="FU76" s="193"/>
      <c r="FV76" s="193"/>
      <c r="FW76" s="193"/>
      <c r="FX76" s="193"/>
      <c r="FY76" s="193"/>
      <c r="FZ76" s="193"/>
      <c r="GA76" s="193"/>
      <c r="GB76" s="193"/>
      <c r="GC76" s="193"/>
      <c r="GD76" s="193"/>
      <c r="GE76" s="193"/>
      <c r="GF76" s="193"/>
      <c r="GG76" s="193"/>
      <c r="GH76" s="193"/>
      <c r="GI76" s="193"/>
      <c r="GJ76" s="193"/>
      <c r="GK76" s="193"/>
      <c r="GL76" s="193"/>
      <c r="GM76" s="193"/>
      <c r="GN76" s="193"/>
      <c r="GO76" s="193"/>
      <c r="GP76" s="193"/>
      <c r="GQ76" s="193"/>
      <c r="GR76" s="193"/>
      <c r="GS76" s="193"/>
      <c r="GT76" s="193"/>
      <c r="GU76" s="193"/>
      <c r="GV76" s="193"/>
      <c r="GW76" s="193"/>
      <c r="GX76" s="193"/>
      <c r="GY76" s="193"/>
      <c r="GZ76" s="193"/>
      <c r="HA76" s="193"/>
      <c r="HB76" s="193"/>
      <c r="HC76" s="193"/>
      <c r="HD76" s="193"/>
      <c r="HE76" s="193"/>
      <c r="HF76" s="193"/>
      <c r="HG76" s="193"/>
      <c r="HH76" s="193"/>
      <c r="HI76" s="193"/>
      <c r="HJ76" s="193"/>
      <c r="HK76" s="193"/>
      <c r="HL76" s="193"/>
      <c r="HM76" s="193"/>
      <c r="HN76" s="193"/>
      <c r="HO76" s="193"/>
      <c r="HP76" s="193"/>
      <c r="HQ76" s="193"/>
      <c r="HR76" s="193"/>
      <c r="HS76" s="193"/>
      <c r="HT76" s="193"/>
      <c r="HU76" s="193"/>
      <c r="HV76" s="193"/>
      <c r="HW76" s="193"/>
      <c r="HX76" s="193"/>
      <c r="HY76" s="193"/>
      <c r="HZ76" s="193"/>
    </row>
    <row r="77" spans="1:234" s="194" customFormat="1" ht="18" hidden="1" customHeight="1">
      <c r="A77" s="193"/>
      <c r="B77" s="176"/>
      <c r="C77" s="189"/>
      <c r="D77" s="190"/>
      <c r="E77" s="191"/>
      <c r="F77" s="190"/>
      <c r="G77" s="191"/>
      <c r="H77" s="190"/>
      <c r="I77" s="191"/>
      <c r="J77" s="192"/>
      <c r="K77" s="193"/>
      <c r="L77" s="193"/>
      <c r="M77" s="193"/>
      <c r="N77" s="193"/>
      <c r="O77" s="193"/>
      <c r="P77" s="193"/>
      <c r="Q77" s="193"/>
      <c r="R77" s="193"/>
      <c r="S77" s="193"/>
      <c r="T77" s="193"/>
      <c r="U77" s="193"/>
      <c r="V77" s="193"/>
      <c r="W77" s="193"/>
      <c r="X77" s="193"/>
      <c r="Y77" s="193"/>
      <c r="Z77" s="193"/>
      <c r="AA77" s="193"/>
      <c r="AB77" s="193"/>
      <c r="AC77" s="193"/>
      <c r="AD77" s="193"/>
      <c r="AE77" s="193"/>
      <c r="AF77" s="193"/>
      <c r="AG77" s="193"/>
      <c r="AH77" s="193"/>
      <c r="AI77" s="193"/>
      <c r="AJ77" s="193"/>
      <c r="AK77" s="193"/>
      <c r="AL77" s="193"/>
      <c r="AM77" s="193"/>
      <c r="AN77" s="193"/>
      <c r="AO77" s="193"/>
      <c r="AP77" s="193"/>
      <c r="AQ77" s="193"/>
      <c r="AR77" s="193"/>
      <c r="AS77" s="193"/>
      <c r="AT77" s="193"/>
      <c r="AU77" s="193"/>
      <c r="AV77" s="193"/>
      <c r="AW77" s="193"/>
      <c r="AX77" s="193"/>
      <c r="AY77" s="193"/>
      <c r="AZ77" s="193"/>
      <c r="BA77" s="193"/>
      <c r="BB77" s="193"/>
      <c r="BC77" s="193"/>
      <c r="BD77" s="193"/>
      <c r="BE77" s="193"/>
      <c r="BF77" s="193"/>
      <c r="BG77" s="193"/>
      <c r="BH77" s="193"/>
      <c r="BI77" s="193"/>
      <c r="BJ77" s="193"/>
      <c r="BK77" s="193"/>
      <c r="BL77" s="193"/>
      <c r="BM77" s="193"/>
      <c r="BN77" s="193"/>
      <c r="BO77" s="193"/>
      <c r="BP77" s="193"/>
      <c r="BQ77" s="193"/>
      <c r="BR77" s="193"/>
      <c r="BS77" s="193"/>
      <c r="BT77" s="193"/>
      <c r="BU77" s="193"/>
      <c r="BV77" s="193"/>
      <c r="BW77" s="193"/>
      <c r="BX77" s="193"/>
      <c r="BY77" s="193"/>
      <c r="BZ77" s="193"/>
      <c r="CA77" s="193"/>
      <c r="CB77" s="193"/>
      <c r="CC77" s="193"/>
      <c r="CD77" s="193"/>
      <c r="CE77" s="193"/>
      <c r="CF77" s="193"/>
      <c r="CG77" s="193"/>
      <c r="CH77" s="193"/>
      <c r="CI77" s="193"/>
      <c r="CJ77" s="193"/>
      <c r="CK77" s="193"/>
      <c r="CL77" s="193"/>
      <c r="CM77" s="193"/>
      <c r="CN77" s="193"/>
      <c r="CO77" s="193"/>
      <c r="CP77" s="193"/>
      <c r="CQ77" s="193"/>
      <c r="CR77" s="193"/>
      <c r="CS77" s="193"/>
      <c r="CT77" s="193"/>
      <c r="CU77" s="193"/>
      <c r="CV77" s="193"/>
      <c r="CW77" s="193"/>
      <c r="CX77" s="193"/>
      <c r="CY77" s="193"/>
      <c r="CZ77" s="193"/>
      <c r="DA77" s="193"/>
      <c r="DB77" s="193"/>
      <c r="DC77" s="193"/>
      <c r="DD77" s="193"/>
      <c r="DE77" s="193"/>
      <c r="DF77" s="193"/>
      <c r="DG77" s="193"/>
      <c r="DH77" s="193"/>
      <c r="DI77" s="193"/>
      <c r="DJ77" s="193"/>
      <c r="DK77" s="193"/>
      <c r="DL77" s="193"/>
      <c r="DM77" s="193"/>
      <c r="DN77" s="193"/>
      <c r="DO77" s="193"/>
      <c r="DP77" s="193"/>
      <c r="DQ77" s="193"/>
      <c r="DR77" s="193"/>
      <c r="DS77" s="193"/>
      <c r="DT77" s="193"/>
      <c r="DU77" s="193"/>
      <c r="DV77" s="193"/>
      <c r="DW77" s="193"/>
      <c r="DX77" s="193"/>
      <c r="DY77" s="193"/>
      <c r="DZ77" s="193"/>
      <c r="EA77" s="193"/>
      <c r="EB77" s="193"/>
      <c r="EC77" s="193"/>
      <c r="ED77" s="193"/>
      <c r="EE77" s="193"/>
      <c r="EF77" s="193"/>
      <c r="EG77" s="193"/>
      <c r="EH77" s="193"/>
      <c r="EI77" s="193"/>
      <c r="EJ77" s="193"/>
      <c r="EK77" s="193"/>
      <c r="EL77" s="193"/>
      <c r="EM77" s="193"/>
      <c r="EN77" s="193"/>
      <c r="EO77" s="193"/>
      <c r="EP77" s="193"/>
      <c r="EQ77" s="193"/>
      <c r="ER77" s="193"/>
      <c r="ES77" s="193"/>
      <c r="ET77" s="193"/>
      <c r="EU77" s="193"/>
      <c r="EV77" s="193"/>
      <c r="EW77" s="193"/>
      <c r="EX77" s="193"/>
      <c r="EY77" s="193"/>
      <c r="EZ77" s="193"/>
      <c r="FA77" s="193"/>
      <c r="FB77" s="193"/>
      <c r="FC77" s="193"/>
      <c r="FD77" s="193"/>
      <c r="FE77" s="193"/>
      <c r="FF77" s="193"/>
      <c r="FG77" s="193"/>
      <c r="FH77" s="193"/>
      <c r="FI77" s="193"/>
      <c r="FJ77" s="193"/>
      <c r="FK77" s="193"/>
      <c r="FL77" s="193"/>
      <c r="FM77" s="193"/>
      <c r="FN77" s="193"/>
      <c r="FO77" s="193"/>
      <c r="FP77" s="193"/>
      <c r="FQ77" s="193"/>
      <c r="FR77" s="193"/>
      <c r="FS77" s="193"/>
      <c r="FT77" s="193"/>
      <c r="FU77" s="193"/>
      <c r="FV77" s="193"/>
      <c r="FW77" s="193"/>
      <c r="FX77" s="193"/>
      <c r="FY77" s="193"/>
      <c r="FZ77" s="193"/>
      <c r="GA77" s="193"/>
      <c r="GB77" s="193"/>
      <c r="GC77" s="193"/>
      <c r="GD77" s="193"/>
      <c r="GE77" s="193"/>
      <c r="GF77" s="193"/>
      <c r="GG77" s="193"/>
      <c r="GH77" s="193"/>
      <c r="GI77" s="193"/>
      <c r="GJ77" s="193"/>
      <c r="GK77" s="193"/>
      <c r="GL77" s="193"/>
      <c r="GM77" s="193"/>
      <c r="GN77" s="193"/>
      <c r="GO77" s="193"/>
      <c r="GP77" s="193"/>
      <c r="GQ77" s="193"/>
      <c r="GR77" s="193"/>
      <c r="GS77" s="193"/>
      <c r="GT77" s="193"/>
      <c r="GU77" s="193"/>
      <c r="GV77" s="193"/>
      <c r="GW77" s="193"/>
      <c r="GX77" s="193"/>
      <c r="GY77" s="193"/>
      <c r="GZ77" s="193"/>
      <c r="HA77" s="193"/>
      <c r="HB77" s="193"/>
      <c r="HC77" s="193"/>
      <c r="HD77" s="193"/>
      <c r="HE77" s="193"/>
      <c r="HF77" s="193"/>
      <c r="HG77" s="193"/>
      <c r="HH77" s="193"/>
      <c r="HI77" s="193"/>
      <c r="HJ77" s="193"/>
      <c r="HK77" s="193"/>
      <c r="HL77" s="193"/>
      <c r="HM77" s="193"/>
      <c r="HN77" s="193"/>
      <c r="HO77" s="193"/>
      <c r="HP77" s="193"/>
      <c r="HQ77" s="193"/>
      <c r="HR77" s="193"/>
      <c r="HS77" s="193"/>
      <c r="HT77" s="193"/>
      <c r="HU77" s="193"/>
      <c r="HV77" s="193"/>
      <c r="HW77" s="193"/>
      <c r="HX77" s="193"/>
      <c r="HY77" s="193"/>
      <c r="HZ77" s="193"/>
    </row>
    <row r="78" spans="1:234" s="194" customFormat="1" ht="18" customHeight="1">
      <c r="A78" s="193"/>
      <c r="B78" s="176">
        <v>31</v>
      </c>
      <c r="C78" s="189" t="s">
        <v>101</v>
      </c>
      <c r="D78" s="190">
        <v>10508</v>
      </c>
      <c r="E78" s="191">
        <v>1170.4807080319756</v>
      </c>
      <c r="F78" s="190">
        <v>94163</v>
      </c>
      <c r="G78" s="191">
        <v>1341.7026141902872</v>
      </c>
      <c r="H78" s="190">
        <v>29634</v>
      </c>
      <c r="I78" s="191">
        <v>813.93327900384691</v>
      </c>
      <c r="J78" s="192"/>
      <c r="K78" s="193"/>
      <c r="L78" s="193"/>
      <c r="M78" s="193"/>
      <c r="N78" s="193"/>
      <c r="O78" s="193"/>
      <c r="P78" s="193"/>
      <c r="Q78" s="193"/>
      <c r="R78" s="193"/>
      <c r="S78" s="193"/>
      <c r="T78" s="193"/>
      <c r="U78" s="193"/>
      <c r="V78" s="193"/>
      <c r="W78" s="193"/>
      <c r="X78" s="193"/>
      <c r="Y78" s="193"/>
      <c r="Z78" s="193"/>
      <c r="AA78" s="193"/>
      <c r="AB78" s="193"/>
      <c r="AC78" s="193"/>
      <c r="AD78" s="193"/>
      <c r="AE78" s="193"/>
      <c r="AF78" s="193"/>
      <c r="AG78" s="193"/>
      <c r="AH78" s="193"/>
      <c r="AI78" s="193"/>
      <c r="AJ78" s="193"/>
      <c r="AK78" s="193"/>
      <c r="AL78" s="193"/>
      <c r="AM78" s="193"/>
      <c r="AN78" s="193"/>
      <c r="AO78" s="193"/>
      <c r="AP78" s="193"/>
      <c r="AQ78" s="193"/>
      <c r="AR78" s="193"/>
      <c r="AS78" s="193"/>
      <c r="AT78" s="193"/>
      <c r="AU78" s="193"/>
      <c r="AV78" s="193"/>
      <c r="AW78" s="193"/>
      <c r="AX78" s="193"/>
      <c r="AY78" s="193"/>
      <c r="AZ78" s="193"/>
      <c r="BA78" s="193"/>
      <c r="BB78" s="193"/>
      <c r="BC78" s="193"/>
      <c r="BD78" s="193"/>
      <c r="BE78" s="193"/>
      <c r="BF78" s="193"/>
      <c r="BG78" s="193"/>
      <c r="BH78" s="193"/>
      <c r="BI78" s="193"/>
      <c r="BJ78" s="193"/>
      <c r="BK78" s="193"/>
      <c r="BL78" s="193"/>
      <c r="BM78" s="193"/>
      <c r="BN78" s="193"/>
      <c r="BO78" s="193"/>
      <c r="BP78" s="193"/>
      <c r="BQ78" s="193"/>
      <c r="BR78" s="193"/>
      <c r="BS78" s="193"/>
      <c r="BT78" s="193"/>
      <c r="BU78" s="193"/>
      <c r="BV78" s="193"/>
      <c r="BW78" s="193"/>
      <c r="BX78" s="193"/>
      <c r="BY78" s="193"/>
      <c r="BZ78" s="193"/>
      <c r="CA78" s="193"/>
      <c r="CB78" s="193"/>
      <c r="CC78" s="193"/>
      <c r="CD78" s="193"/>
      <c r="CE78" s="193"/>
      <c r="CF78" s="193"/>
      <c r="CG78" s="193"/>
      <c r="CH78" s="193"/>
      <c r="CI78" s="193"/>
      <c r="CJ78" s="193"/>
      <c r="CK78" s="193"/>
      <c r="CL78" s="193"/>
      <c r="CM78" s="193"/>
      <c r="CN78" s="193"/>
      <c r="CO78" s="193"/>
      <c r="CP78" s="193"/>
      <c r="CQ78" s="193"/>
      <c r="CR78" s="193"/>
      <c r="CS78" s="193"/>
      <c r="CT78" s="193"/>
      <c r="CU78" s="193"/>
      <c r="CV78" s="193"/>
      <c r="CW78" s="193"/>
      <c r="CX78" s="193"/>
      <c r="CY78" s="193"/>
      <c r="CZ78" s="193"/>
      <c r="DA78" s="193"/>
      <c r="DB78" s="193"/>
      <c r="DC78" s="193"/>
      <c r="DD78" s="193"/>
      <c r="DE78" s="193"/>
      <c r="DF78" s="193"/>
      <c r="DG78" s="193"/>
      <c r="DH78" s="193"/>
      <c r="DI78" s="193"/>
      <c r="DJ78" s="193"/>
      <c r="DK78" s="193"/>
      <c r="DL78" s="193"/>
      <c r="DM78" s="193"/>
      <c r="DN78" s="193"/>
      <c r="DO78" s="193"/>
      <c r="DP78" s="193"/>
      <c r="DQ78" s="193"/>
      <c r="DR78" s="193"/>
      <c r="DS78" s="193"/>
      <c r="DT78" s="193"/>
      <c r="DU78" s="193"/>
      <c r="DV78" s="193"/>
      <c r="DW78" s="193"/>
      <c r="DX78" s="193"/>
      <c r="DY78" s="193"/>
      <c r="DZ78" s="193"/>
      <c r="EA78" s="193"/>
      <c r="EB78" s="193"/>
      <c r="EC78" s="193"/>
      <c r="ED78" s="193"/>
      <c r="EE78" s="193"/>
      <c r="EF78" s="193"/>
      <c r="EG78" s="193"/>
      <c r="EH78" s="193"/>
      <c r="EI78" s="193"/>
      <c r="EJ78" s="193"/>
      <c r="EK78" s="193"/>
      <c r="EL78" s="193"/>
      <c r="EM78" s="193"/>
      <c r="EN78" s="193"/>
      <c r="EO78" s="193"/>
      <c r="EP78" s="193"/>
      <c r="EQ78" s="193"/>
      <c r="ER78" s="193"/>
      <c r="ES78" s="193"/>
      <c r="ET78" s="193"/>
      <c r="EU78" s="193"/>
      <c r="EV78" s="193"/>
      <c r="EW78" s="193"/>
      <c r="EX78" s="193"/>
      <c r="EY78" s="193"/>
      <c r="EZ78" s="193"/>
      <c r="FA78" s="193"/>
      <c r="FB78" s="193"/>
      <c r="FC78" s="193"/>
      <c r="FD78" s="193"/>
      <c r="FE78" s="193"/>
      <c r="FF78" s="193"/>
      <c r="FG78" s="193"/>
      <c r="FH78" s="193"/>
      <c r="FI78" s="193"/>
      <c r="FJ78" s="193"/>
      <c r="FK78" s="193"/>
      <c r="FL78" s="193"/>
      <c r="FM78" s="193"/>
      <c r="FN78" s="193"/>
      <c r="FO78" s="193"/>
      <c r="FP78" s="193"/>
      <c r="FQ78" s="193"/>
      <c r="FR78" s="193"/>
      <c r="FS78" s="193"/>
      <c r="FT78" s="193"/>
      <c r="FU78" s="193"/>
      <c r="FV78" s="193"/>
      <c r="FW78" s="193"/>
      <c r="FX78" s="193"/>
      <c r="FY78" s="193"/>
      <c r="FZ78" s="193"/>
      <c r="GA78" s="193"/>
      <c r="GB78" s="193"/>
      <c r="GC78" s="193"/>
      <c r="GD78" s="193"/>
      <c r="GE78" s="193"/>
      <c r="GF78" s="193"/>
      <c r="GG78" s="193"/>
      <c r="GH78" s="193"/>
      <c r="GI78" s="193"/>
      <c r="GJ78" s="193"/>
      <c r="GK78" s="193"/>
      <c r="GL78" s="193"/>
      <c r="GM78" s="193"/>
      <c r="GN78" s="193"/>
      <c r="GO78" s="193"/>
      <c r="GP78" s="193"/>
      <c r="GQ78" s="193"/>
      <c r="GR78" s="193"/>
      <c r="GS78" s="193"/>
      <c r="GT78" s="193"/>
      <c r="GU78" s="193"/>
      <c r="GV78" s="193"/>
      <c r="GW78" s="193"/>
      <c r="GX78" s="193"/>
      <c r="GY78" s="193"/>
      <c r="GZ78" s="193"/>
      <c r="HA78" s="193"/>
      <c r="HB78" s="193"/>
      <c r="HC78" s="193"/>
      <c r="HD78" s="193"/>
      <c r="HE78" s="193"/>
      <c r="HF78" s="193"/>
      <c r="HG78" s="193"/>
      <c r="HH78" s="193"/>
      <c r="HI78" s="193"/>
      <c r="HJ78" s="193"/>
      <c r="HK78" s="193"/>
      <c r="HL78" s="193"/>
      <c r="HM78" s="193"/>
      <c r="HN78" s="193"/>
      <c r="HO78" s="193"/>
      <c r="HP78" s="193"/>
      <c r="HQ78" s="193"/>
      <c r="HR78" s="193"/>
      <c r="HS78" s="193"/>
      <c r="HT78" s="193"/>
      <c r="HU78" s="193"/>
      <c r="HV78" s="193"/>
      <c r="HW78" s="193"/>
      <c r="HX78" s="193"/>
      <c r="HY78" s="193"/>
      <c r="HZ78" s="193"/>
    </row>
    <row r="79" spans="1:234" s="194" customFormat="1" ht="18" hidden="1" customHeight="1">
      <c r="A79" s="193"/>
      <c r="B79" s="176"/>
      <c r="C79" s="189"/>
      <c r="D79" s="190"/>
      <c r="E79" s="191"/>
      <c r="F79" s="190"/>
      <c r="G79" s="191"/>
      <c r="H79" s="190"/>
      <c r="I79" s="191"/>
      <c r="J79" s="192"/>
      <c r="K79" s="193"/>
      <c r="L79" s="193"/>
      <c r="M79" s="193"/>
      <c r="N79" s="193"/>
      <c r="O79" s="193"/>
      <c r="P79" s="193"/>
      <c r="Q79" s="193"/>
      <c r="R79" s="193"/>
      <c r="S79" s="193"/>
      <c r="T79" s="193"/>
      <c r="U79" s="193"/>
      <c r="V79" s="193"/>
      <c r="W79" s="193"/>
      <c r="X79" s="193"/>
      <c r="Y79" s="193"/>
      <c r="Z79" s="193"/>
      <c r="AA79" s="193"/>
      <c r="AB79" s="193"/>
      <c r="AC79" s="193"/>
      <c r="AD79" s="193"/>
      <c r="AE79" s="193"/>
      <c r="AF79" s="193"/>
      <c r="AG79" s="193"/>
      <c r="AH79" s="193"/>
      <c r="AI79" s="193"/>
      <c r="AJ79" s="193"/>
      <c r="AK79" s="193"/>
      <c r="AL79" s="193"/>
      <c r="AM79" s="193"/>
      <c r="AN79" s="193"/>
      <c r="AO79" s="193"/>
      <c r="AP79" s="193"/>
      <c r="AQ79" s="193"/>
      <c r="AR79" s="193"/>
      <c r="AS79" s="193"/>
      <c r="AT79" s="193"/>
      <c r="AU79" s="193"/>
      <c r="AV79" s="193"/>
      <c r="AW79" s="193"/>
      <c r="AX79" s="193"/>
      <c r="AY79" s="193"/>
      <c r="AZ79" s="193"/>
      <c r="BA79" s="193"/>
      <c r="BB79" s="193"/>
      <c r="BC79" s="193"/>
      <c r="BD79" s="193"/>
      <c r="BE79" s="193"/>
      <c r="BF79" s="193"/>
      <c r="BG79" s="193"/>
      <c r="BH79" s="193"/>
      <c r="BI79" s="193"/>
      <c r="BJ79" s="193"/>
      <c r="BK79" s="193"/>
      <c r="BL79" s="193"/>
      <c r="BM79" s="193"/>
      <c r="BN79" s="193"/>
      <c r="BO79" s="193"/>
      <c r="BP79" s="193"/>
      <c r="BQ79" s="193"/>
      <c r="BR79" s="193"/>
      <c r="BS79" s="193"/>
      <c r="BT79" s="193"/>
      <c r="BU79" s="193"/>
      <c r="BV79" s="193"/>
      <c r="BW79" s="193"/>
      <c r="BX79" s="193"/>
      <c r="BY79" s="193"/>
      <c r="BZ79" s="193"/>
      <c r="CA79" s="193"/>
      <c r="CB79" s="193"/>
      <c r="CC79" s="193"/>
      <c r="CD79" s="193"/>
      <c r="CE79" s="193"/>
      <c r="CF79" s="193"/>
      <c r="CG79" s="193"/>
      <c r="CH79" s="193"/>
      <c r="CI79" s="193"/>
      <c r="CJ79" s="193"/>
      <c r="CK79" s="193"/>
      <c r="CL79" s="193"/>
      <c r="CM79" s="193"/>
      <c r="CN79" s="193"/>
      <c r="CO79" s="193"/>
      <c r="CP79" s="193"/>
      <c r="CQ79" s="193"/>
      <c r="CR79" s="193"/>
      <c r="CS79" s="193"/>
      <c r="CT79" s="193"/>
      <c r="CU79" s="193"/>
      <c r="CV79" s="193"/>
      <c r="CW79" s="193"/>
      <c r="CX79" s="193"/>
      <c r="CY79" s="193"/>
      <c r="CZ79" s="193"/>
      <c r="DA79" s="193"/>
      <c r="DB79" s="193"/>
      <c r="DC79" s="193"/>
      <c r="DD79" s="193"/>
      <c r="DE79" s="193"/>
      <c r="DF79" s="193"/>
      <c r="DG79" s="193"/>
      <c r="DH79" s="193"/>
      <c r="DI79" s="193"/>
      <c r="DJ79" s="193"/>
      <c r="DK79" s="193"/>
      <c r="DL79" s="193"/>
      <c r="DM79" s="193"/>
      <c r="DN79" s="193"/>
      <c r="DO79" s="193"/>
      <c r="DP79" s="193"/>
      <c r="DQ79" s="193"/>
      <c r="DR79" s="193"/>
      <c r="DS79" s="193"/>
      <c r="DT79" s="193"/>
      <c r="DU79" s="193"/>
      <c r="DV79" s="193"/>
      <c r="DW79" s="193"/>
      <c r="DX79" s="193"/>
      <c r="DY79" s="193"/>
      <c r="DZ79" s="193"/>
      <c r="EA79" s="193"/>
      <c r="EB79" s="193"/>
      <c r="EC79" s="193"/>
      <c r="ED79" s="193"/>
      <c r="EE79" s="193"/>
      <c r="EF79" s="193"/>
      <c r="EG79" s="193"/>
      <c r="EH79" s="193"/>
      <c r="EI79" s="193"/>
      <c r="EJ79" s="193"/>
      <c r="EK79" s="193"/>
      <c r="EL79" s="193"/>
      <c r="EM79" s="193"/>
      <c r="EN79" s="193"/>
      <c r="EO79" s="193"/>
      <c r="EP79" s="193"/>
      <c r="EQ79" s="193"/>
      <c r="ER79" s="193"/>
      <c r="ES79" s="193"/>
      <c r="ET79" s="193"/>
      <c r="EU79" s="193"/>
      <c r="EV79" s="193"/>
      <c r="EW79" s="193"/>
      <c r="EX79" s="193"/>
      <c r="EY79" s="193"/>
      <c r="EZ79" s="193"/>
      <c r="FA79" s="193"/>
      <c r="FB79" s="193"/>
      <c r="FC79" s="193"/>
      <c r="FD79" s="193"/>
      <c r="FE79" s="193"/>
      <c r="FF79" s="193"/>
      <c r="FG79" s="193"/>
      <c r="FH79" s="193"/>
      <c r="FI79" s="193"/>
      <c r="FJ79" s="193"/>
      <c r="FK79" s="193"/>
      <c r="FL79" s="193"/>
      <c r="FM79" s="193"/>
      <c r="FN79" s="193"/>
      <c r="FO79" s="193"/>
      <c r="FP79" s="193"/>
      <c r="FQ79" s="193"/>
      <c r="FR79" s="193"/>
      <c r="FS79" s="193"/>
      <c r="FT79" s="193"/>
      <c r="FU79" s="193"/>
      <c r="FV79" s="193"/>
      <c r="FW79" s="193"/>
      <c r="FX79" s="193"/>
      <c r="FY79" s="193"/>
      <c r="FZ79" s="193"/>
      <c r="GA79" s="193"/>
      <c r="GB79" s="193"/>
      <c r="GC79" s="193"/>
      <c r="GD79" s="193"/>
      <c r="GE79" s="193"/>
      <c r="GF79" s="193"/>
      <c r="GG79" s="193"/>
      <c r="GH79" s="193"/>
      <c r="GI79" s="193"/>
      <c r="GJ79" s="193"/>
      <c r="GK79" s="193"/>
      <c r="GL79" s="193"/>
      <c r="GM79" s="193"/>
      <c r="GN79" s="193"/>
      <c r="GO79" s="193"/>
      <c r="GP79" s="193"/>
      <c r="GQ79" s="193"/>
      <c r="GR79" s="193"/>
      <c r="GS79" s="193"/>
      <c r="GT79" s="193"/>
      <c r="GU79" s="193"/>
      <c r="GV79" s="193"/>
      <c r="GW79" s="193"/>
      <c r="GX79" s="193"/>
      <c r="GY79" s="193"/>
      <c r="GZ79" s="193"/>
      <c r="HA79" s="193"/>
      <c r="HB79" s="193"/>
      <c r="HC79" s="193"/>
      <c r="HD79" s="193"/>
      <c r="HE79" s="193"/>
      <c r="HF79" s="193"/>
      <c r="HG79" s="193"/>
      <c r="HH79" s="193"/>
      <c r="HI79" s="193"/>
      <c r="HJ79" s="193"/>
      <c r="HK79" s="193"/>
      <c r="HL79" s="193"/>
      <c r="HM79" s="193"/>
      <c r="HN79" s="193"/>
      <c r="HO79" s="193"/>
      <c r="HP79" s="193"/>
      <c r="HQ79" s="193"/>
      <c r="HR79" s="193"/>
      <c r="HS79" s="193"/>
      <c r="HT79" s="193"/>
      <c r="HU79" s="193"/>
      <c r="HV79" s="193"/>
      <c r="HW79" s="193"/>
      <c r="HX79" s="193"/>
      <c r="HY79" s="193"/>
      <c r="HZ79" s="193"/>
    </row>
    <row r="80" spans="1:234" s="194" customFormat="1" ht="18" customHeight="1">
      <c r="A80" s="193"/>
      <c r="B80" s="176"/>
      <c r="C80" s="189" t="s">
        <v>102</v>
      </c>
      <c r="D80" s="190">
        <v>41748</v>
      </c>
      <c r="E80" s="191">
        <v>1275.5200622784323</v>
      </c>
      <c r="F80" s="190">
        <v>369836</v>
      </c>
      <c r="G80" s="191">
        <v>1457.6880629792659</v>
      </c>
      <c r="H80" s="190">
        <v>135054</v>
      </c>
      <c r="I80" s="191">
        <v>899.48630799532043</v>
      </c>
      <c r="J80" s="192"/>
      <c r="K80" s="193"/>
      <c r="L80" s="193"/>
      <c r="M80" s="193"/>
      <c r="N80" s="193"/>
      <c r="O80" s="193"/>
      <c r="P80" s="193"/>
      <c r="Q80" s="193"/>
      <c r="R80" s="193"/>
      <c r="S80" s="193"/>
      <c r="T80" s="193"/>
      <c r="U80" s="193"/>
      <c r="V80" s="193"/>
      <c r="W80" s="193"/>
      <c r="X80" s="193"/>
      <c r="Y80" s="193"/>
      <c r="Z80" s="193"/>
      <c r="AA80" s="193"/>
      <c r="AB80" s="193"/>
      <c r="AC80" s="193"/>
      <c r="AD80" s="193"/>
      <c r="AE80" s="193"/>
      <c r="AF80" s="193"/>
      <c r="AG80" s="193"/>
      <c r="AH80" s="193"/>
      <c r="AI80" s="193"/>
      <c r="AJ80" s="193"/>
      <c r="AK80" s="193"/>
      <c r="AL80" s="193"/>
      <c r="AM80" s="193"/>
      <c r="AN80" s="193"/>
      <c r="AO80" s="193"/>
      <c r="AP80" s="193"/>
      <c r="AQ80" s="193"/>
      <c r="AR80" s="193"/>
      <c r="AS80" s="193"/>
      <c r="AT80" s="193"/>
      <c r="AU80" s="193"/>
      <c r="AV80" s="193"/>
      <c r="AW80" s="193"/>
      <c r="AX80" s="193"/>
      <c r="AY80" s="193"/>
      <c r="AZ80" s="193"/>
      <c r="BA80" s="193"/>
      <c r="BB80" s="193"/>
      <c r="BC80" s="193"/>
      <c r="BD80" s="193"/>
      <c r="BE80" s="193"/>
      <c r="BF80" s="193"/>
      <c r="BG80" s="193"/>
      <c r="BH80" s="193"/>
      <c r="BI80" s="193"/>
      <c r="BJ80" s="193"/>
      <c r="BK80" s="193"/>
      <c r="BL80" s="193"/>
      <c r="BM80" s="193"/>
      <c r="BN80" s="193"/>
      <c r="BO80" s="193"/>
      <c r="BP80" s="193"/>
      <c r="BQ80" s="193"/>
      <c r="BR80" s="193"/>
      <c r="BS80" s="193"/>
      <c r="BT80" s="193"/>
      <c r="BU80" s="193"/>
      <c r="BV80" s="193"/>
      <c r="BW80" s="193"/>
      <c r="BX80" s="193"/>
      <c r="BY80" s="193"/>
      <c r="BZ80" s="193"/>
      <c r="CA80" s="193"/>
      <c r="CB80" s="193"/>
      <c r="CC80" s="193"/>
      <c r="CD80" s="193"/>
      <c r="CE80" s="193"/>
      <c r="CF80" s="193"/>
      <c r="CG80" s="193"/>
      <c r="CH80" s="193"/>
      <c r="CI80" s="193"/>
      <c r="CJ80" s="193"/>
      <c r="CK80" s="193"/>
      <c r="CL80" s="193"/>
      <c r="CM80" s="193"/>
      <c r="CN80" s="193"/>
      <c r="CO80" s="193"/>
      <c r="CP80" s="193"/>
      <c r="CQ80" s="193"/>
      <c r="CR80" s="193"/>
      <c r="CS80" s="193"/>
      <c r="CT80" s="193"/>
      <c r="CU80" s="193"/>
      <c r="CV80" s="193"/>
      <c r="CW80" s="193"/>
      <c r="CX80" s="193"/>
      <c r="CY80" s="193"/>
      <c r="CZ80" s="193"/>
      <c r="DA80" s="193"/>
      <c r="DB80" s="193"/>
      <c r="DC80" s="193"/>
      <c r="DD80" s="193"/>
      <c r="DE80" s="193"/>
      <c r="DF80" s="193"/>
      <c r="DG80" s="193"/>
      <c r="DH80" s="193"/>
      <c r="DI80" s="193"/>
      <c r="DJ80" s="193"/>
      <c r="DK80" s="193"/>
      <c r="DL80" s="193"/>
      <c r="DM80" s="193"/>
      <c r="DN80" s="193"/>
      <c r="DO80" s="193"/>
      <c r="DP80" s="193"/>
      <c r="DQ80" s="193"/>
      <c r="DR80" s="193"/>
      <c r="DS80" s="193"/>
      <c r="DT80" s="193"/>
      <c r="DU80" s="193"/>
      <c r="DV80" s="193"/>
      <c r="DW80" s="193"/>
      <c r="DX80" s="193"/>
      <c r="DY80" s="193"/>
      <c r="DZ80" s="193"/>
      <c r="EA80" s="193"/>
      <c r="EB80" s="193"/>
      <c r="EC80" s="193"/>
      <c r="ED80" s="193"/>
      <c r="EE80" s="193"/>
      <c r="EF80" s="193"/>
      <c r="EG80" s="193"/>
      <c r="EH80" s="193"/>
      <c r="EI80" s="193"/>
      <c r="EJ80" s="193"/>
      <c r="EK80" s="193"/>
      <c r="EL80" s="193"/>
      <c r="EM80" s="193"/>
      <c r="EN80" s="193"/>
      <c r="EO80" s="193"/>
      <c r="EP80" s="193"/>
      <c r="EQ80" s="193"/>
      <c r="ER80" s="193"/>
      <c r="ES80" s="193"/>
      <c r="ET80" s="193"/>
      <c r="EU80" s="193"/>
      <c r="EV80" s="193"/>
      <c r="EW80" s="193"/>
      <c r="EX80" s="193"/>
      <c r="EY80" s="193"/>
      <c r="EZ80" s="193"/>
      <c r="FA80" s="193"/>
      <c r="FB80" s="193"/>
      <c r="FC80" s="193"/>
      <c r="FD80" s="193"/>
      <c r="FE80" s="193"/>
      <c r="FF80" s="193"/>
      <c r="FG80" s="193"/>
      <c r="FH80" s="193"/>
      <c r="FI80" s="193"/>
      <c r="FJ80" s="193"/>
      <c r="FK80" s="193"/>
      <c r="FL80" s="193"/>
      <c r="FM80" s="193"/>
      <c r="FN80" s="193"/>
      <c r="FO80" s="193"/>
      <c r="FP80" s="193"/>
      <c r="FQ80" s="193"/>
      <c r="FR80" s="193"/>
      <c r="FS80" s="193"/>
      <c r="FT80" s="193"/>
      <c r="FU80" s="193"/>
      <c r="FV80" s="193"/>
      <c r="FW80" s="193"/>
      <c r="FX80" s="193"/>
      <c r="FY80" s="193"/>
      <c r="FZ80" s="193"/>
      <c r="GA80" s="193"/>
      <c r="GB80" s="193"/>
      <c r="GC80" s="193"/>
      <c r="GD80" s="193"/>
      <c r="GE80" s="193"/>
      <c r="GF80" s="193"/>
      <c r="GG80" s="193"/>
      <c r="GH80" s="193"/>
      <c r="GI80" s="193"/>
      <c r="GJ80" s="193"/>
      <c r="GK80" s="193"/>
      <c r="GL80" s="193"/>
      <c r="GM80" s="193"/>
      <c r="GN80" s="193"/>
      <c r="GO80" s="193"/>
      <c r="GP80" s="193"/>
      <c r="GQ80" s="193"/>
      <c r="GR80" s="193"/>
      <c r="GS80" s="193"/>
      <c r="GT80" s="193"/>
      <c r="GU80" s="193"/>
      <c r="GV80" s="193"/>
      <c r="GW80" s="193"/>
      <c r="GX80" s="193"/>
      <c r="GY80" s="193"/>
      <c r="GZ80" s="193"/>
      <c r="HA80" s="193"/>
      <c r="HB80" s="193"/>
      <c r="HC80" s="193"/>
      <c r="HD80" s="193"/>
      <c r="HE80" s="193"/>
      <c r="HF80" s="193"/>
      <c r="HG80" s="193"/>
      <c r="HH80" s="193"/>
      <c r="HI80" s="193"/>
      <c r="HJ80" s="193"/>
      <c r="HK80" s="193"/>
      <c r="HL80" s="193"/>
      <c r="HM80" s="193"/>
      <c r="HN80" s="193"/>
      <c r="HO80" s="193"/>
      <c r="HP80" s="193"/>
      <c r="HQ80" s="193"/>
      <c r="HR80" s="193"/>
      <c r="HS80" s="193"/>
      <c r="HT80" s="193"/>
      <c r="HU80" s="193"/>
      <c r="HV80" s="193"/>
      <c r="HW80" s="193"/>
      <c r="HX80" s="193"/>
      <c r="HY80" s="193"/>
      <c r="HZ80" s="193"/>
    </row>
    <row r="81" spans="1:234" s="198" customFormat="1" ht="18" customHeight="1">
      <c r="A81" s="413"/>
      <c r="B81" s="176">
        <v>1</v>
      </c>
      <c r="C81" s="195" t="s">
        <v>188</v>
      </c>
      <c r="D81" s="196">
        <v>6415</v>
      </c>
      <c r="E81" s="197">
        <v>1261.7797848791895</v>
      </c>
      <c r="F81" s="196">
        <v>53485</v>
      </c>
      <c r="G81" s="197">
        <v>1472.3650354304948</v>
      </c>
      <c r="H81" s="196">
        <v>16912</v>
      </c>
      <c r="I81" s="197">
        <v>886.41546594134343</v>
      </c>
    </row>
    <row r="82" spans="1:234" s="198" customFormat="1" ht="18" customHeight="1">
      <c r="A82" s="413"/>
      <c r="B82" s="176">
        <v>20</v>
      </c>
      <c r="C82" s="195" t="s">
        <v>189</v>
      </c>
      <c r="D82" s="196">
        <v>12997</v>
      </c>
      <c r="E82" s="197">
        <v>1301.2117242440563</v>
      </c>
      <c r="F82" s="196">
        <v>129452</v>
      </c>
      <c r="G82" s="197">
        <v>1407.6895462410776</v>
      </c>
      <c r="H82" s="196">
        <v>43738</v>
      </c>
      <c r="I82" s="197">
        <v>877.52189743472513</v>
      </c>
    </row>
    <row r="83" spans="1:234" s="198" customFormat="1" ht="18" customHeight="1">
      <c r="A83" s="413"/>
      <c r="B83" s="176">
        <v>48</v>
      </c>
      <c r="C83" s="195" t="s">
        <v>190</v>
      </c>
      <c r="D83" s="196">
        <v>22336</v>
      </c>
      <c r="E83" s="197">
        <v>1264.5167200931232</v>
      </c>
      <c r="F83" s="196">
        <v>186899</v>
      </c>
      <c r="G83" s="197">
        <v>1488.1184564925441</v>
      </c>
      <c r="H83" s="196">
        <v>74404</v>
      </c>
      <c r="I83" s="197">
        <v>915.36896846943694</v>
      </c>
    </row>
    <row r="84" spans="1:234" s="198" customFormat="1" ht="18" hidden="1" customHeight="1">
      <c r="A84" s="413"/>
      <c r="B84" s="176"/>
      <c r="C84" s="195"/>
      <c r="D84" s="196"/>
      <c r="E84" s="197"/>
      <c r="F84" s="196"/>
      <c r="G84" s="197"/>
      <c r="H84" s="196"/>
      <c r="I84" s="197"/>
    </row>
    <row r="85" spans="1:234" s="194" customFormat="1" ht="18" customHeight="1">
      <c r="A85" s="193"/>
      <c r="B85" s="176">
        <v>26</v>
      </c>
      <c r="C85" s="189" t="s">
        <v>103</v>
      </c>
      <c r="D85" s="190">
        <v>4596</v>
      </c>
      <c r="E85" s="191">
        <v>1016.0931114012184</v>
      </c>
      <c r="F85" s="190">
        <v>48007</v>
      </c>
      <c r="G85" s="191">
        <v>1137.4544243547816</v>
      </c>
      <c r="H85" s="190">
        <v>16003</v>
      </c>
      <c r="I85" s="191">
        <v>727.88150659251392</v>
      </c>
      <c r="J85" s="192"/>
      <c r="K85" s="193"/>
      <c r="L85" s="193"/>
      <c r="M85" s="193"/>
      <c r="N85" s="193"/>
      <c r="O85" s="193"/>
      <c r="P85" s="193"/>
      <c r="Q85" s="193"/>
      <c r="R85" s="193"/>
      <c r="S85" s="193"/>
      <c r="T85" s="193"/>
      <c r="U85" s="193"/>
      <c r="V85" s="193"/>
      <c r="W85" s="193"/>
      <c r="X85" s="193"/>
      <c r="Y85" s="193"/>
      <c r="Z85" s="193"/>
      <c r="AA85" s="193"/>
      <c r="AB85" s="193"/>
      <c r="AC85" s="193"/>
      <c r="AD85" s="193"/>
      <c r="AE85" s="193"/>
      <c r="AF85" s="193"/>
      <c r="AG85" s="193"/>
      <c r="AH85" s="193"/>
      <c r="AI85" s="193"/>
      <c r="AJ85" s="193"/>
      <c r="AK85" s="193"/>
      <c r="AL85" s="193"/>
      <c r="AM85" s="193"/>
      <c r="AN85" s="193"/>
      <c r="AO85" s="193"/>
      <c r="AP85" s="193"/>
      <c r="AQ85" s="193"/>
      <c r="AR85" s="193"/>
      <c r="AS85" s="193"/>
      <c r="AT85" s="193"/>
      <c r="AU85" s="193"/>
      <c r="AV85" s="193"/>
      <c r="AW85" s="193"/>
      <c r="AX85" s="193"/>
      <c r="AY85" s="193"/>
      <c r="AZ85" s="193"/>
      <c r="BA85" s="193"/>
      <c r="BB85" s="193"/>
      <c r="BC85" s="193"/>
      <c r="BD85" s="193"/>
      <c r="BE85" s="193"/>
      <c r="BF85" s="193"/>
      <c r="BG85" s="193"/>
      <c r="BH85" s="193"/>
      <c r="BI85" s="193"/>
      <c r="BJ85" s="193"/>
      <c r="BK85" s="193"/>
      <c r="BL85" s="193"/>
      <c r="BM85" s="193"/>
      <c r="BN85" s="193"/>
      <c r="BO85" s="193"/>
      <c r="BP85" s="193"/>
      <c r="BQ85" s="193"/>
      <c r="BR85" s="193"/>
      <c r="BS85" s="193"/>
      <c r="BT85" s="193"/>
      <c r="BU85" s="193"/>
      <c r="BV85" s="193"/>
      <c r="BW85" s="193"/>
      <c r="BX85" s="193"/>
      <c r="BY85" s="193"/>
      <c r="BZ85" s="193"/>
      <c r="CA85" s="193"/>
      <c r="CB85" s="193"/>
      <c r="CC85" s="193"/>
      <c r="CD85" s="193"/>
      <c r="CE85" s="193"/>
      <c r="CF85" s="193"/>
      <c r="CG85" s="193"/>
      <c r="CH85" s="193"/>
      <c r="CI85" s="193"/>
      <c r="CJ85" s="193"/>
      <c r="CK85" s="193"/>
      <c r="CL85" s="193"/>
      <c r="CM85" s="193"/>
      <c r="CN85" s="193"/>
      <c r="CO85" s="193"/>
      <c r="CP85" s="193"/>
      <c r="CQ85" s="193"/>
      <c r="CR85" s="193"/>
      <c r="CS85" s="193"/>
      <c r="CT85" s="193"/>
      <c r="CU85" s="193"/>
      <c r="CV85" s="193"/>
      <c r="CW85" s="193"/>
      <c r="CX85" s="193"/>
      <c r="CY85" s="193"/>
      <c r="CZ85" s="193"/>
      <c r="DA85" s="193"/>
      <c r="DB85" s="193"/>
      <c r="DC85" s="193"/>
      <c r="DD85" s="193"/>
      <c r="DE85" s="193"/>
      <c r="DF85" s="193"/>
      <c r="DG85" s="193"/>
      <c r="DH85" s="193"/>
      <c r="DI85" s="193"/>
      <c r="DJ85" s="193"/>
      <c r="DK85" s="193"/>
      <c r="DL85" s="193"/>
      <c r="DM85" s="193"/>
      <c r="DN85" s="193"/>
      <c r="DO85" s="193"/>
      <c r="DP85" s="193"/>
      <c r="DQ85" s="193"/>
      <c r="DR85" s="193"/>
      <c r="DS85" s="193"/>
      <c r="DT85" s="193"/>
      <c r="DU85" s="193"/>
      <c r="DV85" s="193"/>
      <c r="DW85" s="193"/>
      <c r="DX85" s="193"/>
      <c r="DY85" s="193"/>
      <c r="DZ85" s="193"/>
      <c r="EA85" s="193"/>
      <c r="EB85" s="193"/>
      <c r="EC85" s="193"/>
      <c r="ED85" s="193"/>
      <c r="EE85" s="193"/>
      <c r="EF85" s="193"/>
      <c r="EG85" s="193"/>
      <c r="EH85" s="193"/>
      <c r="EI85" s="193"/>
      <c r="EJ85" s="193"/>
      <c r="EK85" s="193"/>
      <c r="EL85" s="193"/>
      <c r="EM85" s="193"/>
      <c r="EN85" s="193"/>
      <c r="EO85" s="193"/>
      <c r="EP85" s="193"/>
      <c r="EQ85" s="193"/>
      <c r="ER85" s="193"/>
      <c r="ES85" s="193"/>
      <c r="ET85" s="193"/>
      <c r="EU85" s="193"/>
      <c r="EV85" s="193"/>
      <c r="EW85" s="193"/>
      <c r="EX85" s="193"/>
      <c r="EY85" s="193"/>
      <c r="EZ85" s="193"/>
      <c r="FA85" s="193"/>
      <c r="FB85" s="193"/>
      <c r="FC85" s="193"/>
      <c r="FD85" s="193"/>
      <c r="FE85" s="193"/>
      <c r="FF85" s="193"/>
      <c r="FG85" s="193"/>
      <c r="FH85" s="193"/>
      <c r="FI85" s="193"/>
      <c r="FJ85" s="193"/>
      <c r="FK85" s="193"/>
      <c r="FL85" s="193"/>
      <c r="FM85" s="193"/>
      <c r="FN85" s="193"/>
      <c r="FO85" s="193"/>
      <c r="FP85" s="193"/>
      <c r="FQ85" s="193"/>
      <c r="FR85" s="193"/>
      <c r="FS85" s="193"/>
      <c r="FT85" s="193"/>
      <c r="FU85" s="193"/>
      <c r="FV85" s="193"/>
      <c r="FW85" s="193"/>
      <c r="FX85" s="193"/>
      <c r="FY85" s="193"/>
      <c r="FZ85" s="193"/>
      <c r="GA85" s="193"/>
      <c r="GB85" s="193"/>
      <c r="GC85" s="193"/>
      <c r="GD85" s="193"/>
      <c r="GE85" s="193"/>
      <c r="GF85" s="193"/>
      <c r="GG85" s="193"/>
      <c r="GH85" s="193"/>
      <c r="GI85" s="193"/>
      <c r="GJ85" s="193"/>
      <c r="GK85" s="193"/>
      <c r="GL85" s="193"/>
      <c r="GM85" s="193"/>
      <c r="GN85" s="193"/>
      <c r="GO85" s="193"/>
      <c r="GP85" s="193"/>
      <c r="GQ85" s="193"/>
      <c r="GR85" s="193"/>
      <c r="GS85" s="193"/>
      <c r="GT85" s="193"/>
      <c r="GU85" s="193"/>
      <c r="GV85" s="193"/>
      <c r="GW85" s="193"/>
      <c r="GX85" s="193"/>
      <c r="GY85" s="193"/>
      <c r="GZ85" s="193"/>
      <c r="HA85" s="193"/>
      <c r="HB85" s="193"/>
      <c r="HC85" s="193"/>
      <c r="HD85" s="193"/>
      <c r="HE85" s="193"/>
      <c r="HF85" s="193"/>
      <c r="HG85" s="193"/>
      <c r="HH85" s="193"/>
      <c r="HI85" s="193"/>
      <c r="HJ85" s="193"/>
      <c r="HK85" s="193"/>
      <c r="HL85" s="193"/>
      <c r="HM85" s="193"/>
      <c r="HN85" s="193"/>
      <c r="HO85" s="193"/>
      <c r="HP85" s="193"/>
      <c r="HQ85" s="193"/>
      <c r="HR85" s="193"/>
      <c r="HS85" s="193"/>
      <c r="HT85" s="193"/>
      <c r="HU85" s="193"/>
      <c r="HV85" s="193"/>
      <c r="HW85" s="193"/>
      <c r="HX85" s="193"/>
      <c r="HY85" s="193"/>
      <c r="HZ85" s="193"/>
    </row>
    <row r="86" spans="1:234" s="194" customFormat="1" ht="18" hidden="1" customHeight="1">
      <c r="A86" s="193"/>
      <c r="B86" s="176"/>
      <c r="C86" s="189"/>
      <c r="D86" s="190"/>
      <c r="E86" s="191"/>
      <c r="F86" s="190"/>
      <c r="G86" s="191"/>
      <c r="H86" s="190"/>
      <c r="I86" s="191"/>
      <c r="J86" s="192"/>
      <c r="K86" s="193"/>
      <c r="L86" s="193"/>
      <c r="M86" s="193"/>
      <c r="N86" s="193"/>
      <c r="O86" s="193"/>
      <c r="P86" s="193"/>
      <c r="Q86" s="193"/>
      <c r="R86" s="193"/>
      <c r="S86" s="193"/>
      <c r="T86" s="193"/>
      <c r="U86" s="193"/>
      <c r="V86" s="193"/>
      <c r="W86" s="193"/>
      <c r="X86" s="193"/>
      <c r="Y86" s="193"/>
      <c r="Z86" s="193"/>
      <c r="AA86" s="193"/>
      <c r="AB86" s="193"/>
      <c r="AC86" s="193"/>
      <c r="AD86" s="193"/>
      <c r="AE86" s="193"/>
      <c r="AF86" s="193"/>
      <c r="AG86" s="193"/>
      <c r="AH86" s="193"/>
      <c r="AI86" s="193"/>
      <c r="AJ86" s="193"/>
      <c r="AK86" s="193"/>
      <c r="AL86" s="193"/>
      <c r="AM86" s="193"/>
      <c r="AN86" s="193"/>
      <c r="AO86" s="193"/>
      <c r="AP86" s="193"/>
      <c r="AQ86" s="193"/>
      <c r="AR86" s="193"/>
      <c r="AS86" s="193"/>
      <c r="AT86" s="193"/>
      <c r="AU86" s="193"/>
      <c r="AV86" s="193"/>
      <c r="AW86" s="193"/>
      <c r="AX86" s="193"/>
      <c r="AY86" s="193"/>
      <c r="AZ86" s="193"/>
      <c r="BA86" s="193"/>
      <c r="BB86" s="193"/>
      <c r="BC86" s="193"/>
      <c r="BD86" s="193"/>
      <c r="BE86" s="193"/>
      <c r="BF86" s="193"/>
      <c r="BG86" s="193"/>
      <c r="BH86" s="193"/>
      <c r="BI86" s="193"/>
      <c r="BJ86" s="193"/>
      <c r="BK86" s="193"/>
      <c r="BL86" s="193"/>
      <c r="BM86" s="193"/>
      <c r="BN86" s="193"/>
      <c r="BO86" s="193"/>
      <c r="BP86" s="193"/>
      <c r="BQ86" s="193"/>
      <c r="BR86" s="193"/>
      <c r="BS86" s="193"/>
      <c r="BT86" s="193"/>
      <c r="BU86" s="193"/>
      <c r="BV86" s="193"/>
      <c r="BW86" s="193"/>
      <c r="BX86" s="193"/>
      <c r="BY86" s="193"/>
      <c r="BZ86" s="193"/>
      <c r="CA86" s="193"/>
      <c r="CB86" s="193"/>
      <c r="CC86" s="193"/>
      <c r="CD86" s="193"/>
      <c r="CE86" s="193"/>
      <c r="CF86" s="193"/>
      <c r="CG86" s="193"/>
      <c r="CH86" s="193"/>
      <c r="CI86" s="193"/>
      <c r="CJ86" s="193"/>
      <c r="CK86" s="193"/>
      <c r="CL86" s="193"/>
      <c r="CM86" s="193"/>
      <c r="CN86" s="193"/>
      <c r="CO86" s="193"/>
      <c r="CP86" s="193"/>
      <c r="CQ86" s="193"/>
      <c r="CR86" s="193"/>
      <c r="CS86" s="193"/>
      <c r="CT86" s="193"/>
      <c r="CU86" s="193"/>
      <c r="CV86" s="193"/>
      <c r="CW86" s="193"/>
      <c r="CX86" s="193"/>
      <c r="CY86" s="193"/>
      <c r="CZ86" s="193"/>
      <c r="DA86" s="193"/>
      <c r="DB86" s="193"/>
      <c r="DC86" s="193"/>
      <c r="DD86" s="193"/>
      <c r="DE86" s="193"/>
      <c r="DF86" s="193"/>
      <c r="DG86" s="193"/>
      <c r="DH86" s="193"/>
      <c r="DI86" s="193"/>
      <c r="DJ86" s="193"/>
      <c r="DK86" s="193"/>
      <c r="DL86" s="193"/>
      <c r="DM86" s="193"/>
      <c r="DN86" s="193"/>
      <c r="DO86" s="193"/>
      <c r="DP86" s="193"/>
      <c r="DQ86" s="193"/>
      <c r="DR86" s="193"/>
      <c r="DS86" s="193"/>
      <c r="DT86" s="193"/>
      <c r="DU86" s="193"/>
      <c r="DV86" s="193"/>
      <c r="DW86" s="193"/>
      <c r="DX86" s="193"/>
      <c r="DY86" s="193"/>
      <c r="DZ86" s="193"/>
      <c r="EA86" s="193"/>
      <c r="EB86" s="193"/>
      <c r="EC86" s="193"/>
      <c r="ED86" s="193"/>
      <c r="EE86" s="193"/>
      <c r="EF86" s="193"/>
      <c r="EG86" s="193"/>
      <c r="EH86" s="193"/>
      <c r="EI86" s="193"/>
      <c r="EJ86" s="193"/>
      <c r="EK86" s="193"/>
      <c r="EL86" s="193"/>
      <c r="EM86" s="193"/>
      <c r="EN86" s="193"/>
      <c r="EO86" s="193"/>
      <c r="EP86" s="193"/>
      <c r="EQ86" s="193"/>
      <c r="ER86" s="193"/>
      <c r="ES86" s="193"/>
      <c r="ET86" s="193"/>
      <c r="EU86" s="193"/>
      <c r="EV86" s="193"/>
      <c r="EW86" s="193"/>
      <c r="EX86" s="193"/>
      <c r="EY86" s="193"/>
      <c r="EZ86" s="193"/>
      <c r="FA86" s="193"/>
      <c r="FB86" s="193"/>
      <c r="FC86" s="193"/>
      <c r="FD86" s="193"/>
      <c r="FE86" s="193"/>
      <c r="FF86" s="193"/>
      <c r="FG86" s="193"/>
      <c r="FH86" s="193"/>
      <c r="FI86" s="193"/>
      <c r="FJ86" s="193"/>
      <c r="FK86" s="193"/>
      <c r="FL86" s="193"/>
      <c r="FM86" s="193"/>
      <c r="FN86" s="193"/>
      <c r="FO86" s="193"/>
      <c r="FP86" s="193"/>
      <c r="FQ86" s="193"/>
      <c r="FR86" s="193"/>
      <c r="FS86" s="193"/>
      <c r="FT86" s="193"/>
      <c r="FU86" s="193"/>
      <c r="FV86" s="193"/>
      <c r="FW86" s="193"/>
      <c r="FX86" s="193"/>
      <c r="FY86" s="193"/>
      <c r="FZ86" s="193"/>
      <c r="GA86" s="193"/>
      <c r="GB86" s="193"/>
      <c r="GC86" s="193"/>
      <c r="GD86" s="193"/>
      <c r="GE86" s="193"/>
      <c r="GF86" s="193"/>
      <c r="GG86" s="193"/>
      <c r="GH86" s="193"/>
      <c r="GI86" s="193"/>
      <c r="GJ86" s="193"/>
      <c r="GK86" s="193"/>
      <c r="GL86" s="193"/>
      <c r="GM86" s="193"/>
      <c r="GN86" s="193"/>
      <c r="GO86" s="193"/>
      <c r="GP86" s="193"/>
      <c r="GQ86" s="193"/>
      <c r="GR86" s="193"/>
      <c r="GS86" s="193"/>
      <c r="GT86" s="193"/>
      <c r="GU86" s="193"/>
      <c r="GV86" s="193"/>
      <c r="GW86" s="193"/>
      <c r="GX86" s="193"/>
      <c r="GY86" s="193"/>
      <c r="GZ86" s="193"/>
      <c r="HA86" s="193"/>
      <c r="HB86" s="193"/>
      <c r="HC86" s="193"/>
      <c r="HD86" s="193"/>
      <c r="HE86" s="193"/>
      <c r="HF86" s="193"/>
      <c r="HG86" s="193"/>
      <c r="HH86" s="193"/>
      <c r="HI86" s="193"/>
      <c r="HJ86" s="193"/>
      <c r="HK86" s="193"/>
      <c r="HL86" s="193"/>
      <c r="HM86" s="193"/>
      <c r="HN86" s="193"/>
      <c r="HO86" s="193"/>
      <c r="HP86" s="193"/>
      <c r="HQ86" s="193"/>
      <c r="HR86" s="193"/>
      <c r="HS86" s="193"/>
      <c r="HT86" s="193"/>
      <c r="HU86" s="193"/>
      <c r="HV86" s="193"/>
      <c r="HW86" s="193"/>
      <c r="HX86" s="193"/>
      <c r="HY86" s="193"/>
      <c r="HZ86" s="193"/>
    </row>
    <row r="87" spans="1:234" s="194" customFormat="1" ht="18" customHeight="1">
      <c r="A87" s="193"/>
      <c r="B87" s="176">
        <v>51</v>
      </c>
      <c r="C87" s="195" t="s">
        <v>104</v>
      </c>
      <c r="D87" s="196">
        <v>979</v>
      </c>
      <c r="E87" s="197">
        <v>1155.3347701736466</v>
      </c>
      <c r="F87" s="196">
        <v>4355</v>
      </c>
      <c r="G87" s="197">
        <v>1294.4094259471874</v>
      </c>
      <c r="H87" s="196">
        <v>2682</v>
      </c>
      <c r="I87" s="197">
        <v>791.8192580164058</v>
      </c>
      <c r="J87" s="193"/>
      <c r="K87" s="193"/>
      <c r="L87" s="193"/>
      <c r="M87" s="193"/>
      <c r="N87" s="193"/>
      <c r="O87" s="193"/>
      <c r="P87" s="193"/>
      <c r="Q87" s="193"/>
      <c r="R87" s="193"/>
      <c r="S87" s="193"/>
      <c r="T87" s="193"/>
      <c r="U87" s="193"/>
      <c r="V87" s="193"/>
      <c r="W87" s="193"/>
      <c r="X87" s="193"/>
      <c r="Y87" s="193"/>
      <c r="Z87" s="193"/>
      <c r="AA87" s="193"/>
      <c r="AB87" s="193"/>
      <c r="AC87" s="193"/>
      <c r="AD87" s="193"/>
      <c r="AE87" s="193"/>
      <c r="AF87" s="193"/>
      <c r="AG87" s="193"/>
      <c r="AH87" s="193"/>
      <c r="AI87" s="193"/>
      <c r="AJ87" s="193"/>
      <c r="AK87" s="193"/>
      <c r="AL87" s="193"/>
      <c r="AM87" s="193"/>
      <c r="AN87" s="193"/>
      <c r="AO87" s="193"/>
      <c r="AP87" s="193"/>
      <c r="AQ87" s="193"/>
      <c r="AR87" s="193"/>
      <c r="AS87" s="193"/>
      <c r="AT87" s="193"/>
      <c r="AU87" s="193"/>
      <c r="AV87" s="193"/>
      <c r="AW87" s="193"/>
      <c r="AX87" s="193"/>
      <c r="AY87" s="193"/>
      <c r="AZ87" s="193"/>
      <c r="BA87" s="193"/>
      <c r="BB87" s="193"/>
      <c r="BC87" s="193"/>
      <c r="BD87" s="193"/>
      <c r="BE87" s="193"/>
      <c r="BF87" s="193"/>
      <c r="BG87" s="193"/>
      <c r="BH87" s="193"/>
      <c r="BI87" s="193"/>
      <c r="BJ87" s="193"/>
      <c r="BK87" s="193"/>
      <c r="BL87" s="193"/>
      <c r="BM87" s="193"/>
      <c r="BN87" s="193"/>
      <c r="BO87" s="193"/>
      <c r="BP87" s="193"/>
      <c r="BQ87" s="193"/>
      <c r="BR87" s="193"/>
      <c r="BS87" s="193"/>
      <c r="BT87" s="193"/>
      <c r="BU87" s="193"/>
      <c r="BV87" s="193"/>
      <c r="BW87" s="193"/>
      <c r="BX87" s="193"/>
      <c r="BY87" s="193"/>
      <c r="BZ87" s="193"/>
      <c r="CA87" s="193"/>
      <c r="CB87" s="193"/>
      <c r="CC87" s="193"/>
      <c r="CD87" s="193"/>
      <c r="CE87" s="193"/>
      <c r="CF87" s="193"/>
      <c r="CG87" s="193"/>
      <c r="CH87" s="193"/>
      <c r="CI87" s="193"/>
      <c r="CJ87" s="193"/>
      <c r="CK87" s="193"/>
      <c r="CL87" s="193"/>
      <c r="CM87" s="193"/>
      <c r="CN87" s="193"/>
      <c r="CO87" s="193"/>
      <c r="CP87" s="193"/>
      <c r="CQ87" s="193"/>
      <c r="CR87" s="193"/>
      <c r="CS87" s="193"/>
      <c r="CT87" s="193"/>
      <c r="CU87" s="193"/>
      <c r="CV87" s="193"/>
      <c r="CW87" s="193"/>
      <c r="CX87" s="193"/>
      <c r="CY87" s="193"/>
      <c r="CZ87" s="193"/>
      <c r="DA87" s="193"/>
      <c r="DB87" s="193"/>
      <c r="DC87" s="193"/>
      <c r="DD87" s="193"/>
      <c r="DE87" s="193"/>
      <c r="DF87" s="193"/>
      <c r="DG87" s="193"/>
      <c r="DH87" s="193"/>
      <c r="DI87" s="193"/>
      <c r="DJ87" s="193"/>
      <c r="DK87" s="193"/>
      <c r="DL87" s="193"/>
      <c r="DM87" s="193"/>
      <c r="DN87" s="193"/>
      <c r="DO87" s="193"/>
      <c r="DP87" s="193"/>
      <c r="DQ87" s="193"/>
      <c r="DR87" s="193"/>
      <c r="DS87" s="193"/>
      <c r="DT87" s="193"/>
      <c r="DU87" s="193"/>
      <c r="DV87" s="193"/>
      <c r="DW87" s="193"/>
      <c r="DX87" s="193"/>
      <c r="DY87" s="193"/>
      <c r="DZ87" s="193"/>
      <c r="EA87" s="193"/>
      <c r="EB87" s="193"/>
      <c r="EC87" s="193"/>
      <c r="ED87" s="193"/>
      <c r="EE87" s="193"/>
      <c r="EF87" s="193"/>
      <c r="EG87" s="193"/>
      <c r="EH87" s="193"/>
      <c r="EI87" s="193"/>
      <c r="EJ87" s="193"/>
      <c r="EK87" s="193"/>
      <c r="EL87" s="193"/>
      <c r="EM87" s="193"/>
      <c r="EN87" s="193"/>
      <c r="EO87" s="193"/>
      <c r="EP87" s="193"/>
      <c r="EQ87" s="193"/>
      <c r="ER87" s="193"/>
      <c r="ES87" s="193"/>
      <c r="ET87" s="193"/>
      <c r="EU87" s="193"/>
      <c r="EV87" s="193"/>
      <c r="EW87" s="193"/>
      <c r="EX87" s="193"/>
      <c r="EY87" s="193"/>
      <c r="EZ87" s="193"/>
      <c r="FA87" s="193"/>
      <c r="FB87" s="193"/>
      <c r="FC87" s="193"/>
      <c r="FD87" s="193"/>
      <c r="FE87" s="193"/>
      <c r="FF87" s="193"/>
      <c r="FG87" s="193"/>
      <c r="FH87" s="193"/>
      <c r="FI87" s="193"/>
      <c r="FJ87" s="193"/>
      <c r="FK87" s="193"/>
      <c r="FL87" s="193"/>
      <c r="FM87" s="193"/>
      <c r="FN87" s="193"/>
      <c r="FO87" s="193"/>
      <c r="FP87" s="193"/>
      <c r="FQ87" s="193"/>
      <c r="FR87" s="193"/>
      <c r="FS87" s="193"/>
      <c r="FT87" s="193"/>
      <c r="FU87" s="193"/>
      <c r="FV87" s="193"/>
      <c r="FW87" s="193"/>
      <c r="FX87" s="193"/>
      <c r="FY87" s="193"/>
      <c r="FZ87" s="193"/>
      <c r="GA87" s="193"/>
      <c r="GB87" s="193"/>
      <c r="GC87" s="193"/>
      <c r="GD87" s="193"/>
      <c r="GE87" s="193"/>
      <c r="GF87" s="193"/>
      <c r="GG87" s="193"/>
      <c r="GH87" s="193"/>
      <c r="GI87" s="193"/>
      <c r="GJ87" s="193"/>
      <c r="GK87" s="193"/>
      <c r="GL87" s="193"/>
      <c r="GM87" s="193"/>
      <c r="GN87" s="193"/>
      <c r="GO87" s="193"/>
      <c r="GP87" s="193"/>
      <c r="GQ87" s="193"/>
      <c r="GR87" s="193"/>
      <c r="GS87" s="193"/>
      <c r="GT87" s="193"/>
      <c r="GU87" s="193"/>
      <c r="GV87" s="193"/>
      <c r="GW87" s="193"/>
      <c r="GX87" s="193"/>
      <c r="GY87" s="193"/>
      <c r="GZ87" s="193"/>
      <c r="HA87" s="193"/>
      <c r="HB87" s="193"/>
      <c r="HC87" s="193"/>
      <c r="HD87" s="193"/>
      <c r="HE87" s="193"/>
      <c r="HF87" s="193"/>
      <c r="HG87" s="193"/>
      <c r="HH87" s="193"/>
      <c r="HI87" s="193"/>
      <c r="HJ87" s="193"/>
      <c r="HK87" s="193"/>
      <c r="HL87" s="193"/>
      <c r="HM87" s="193"/>
      <c r="HN87" s="193"/>
      <c r="HO87" s="193"/>
      <c r="HP87" s="193"/>
      <c r="HQ87" s="193"/>
      <c r="HR87" s="193"/>
      <c r="HS87" s="193"/>
      <c r="HT87" s="193"/>
      <c r="HU87" s="193"/>
      <c r="HV87" s="193"/>
      <c r="HW87" s="193"/>
      <c r="HX87" s="193"/>
      <c r="HY87" s="193"/>
      <c r="HZ87" s="193"/>
    </row>
    <row r="88" spans="1:234" s="194" customFormat="1" ht="18" customHeight="1">
      <c r="A88" s="193"/>
      <c r="B88" s="176">
        <v>52</v>
      </c>
      <c r="C88" s="195" t="s">
        <v>105</v>
      </c>
      <c r="D88" s="199">
        <v>1270</v>
      </c>
      <c r="E88" s="200">
        <v>1093.0233700787401</v>
      </c>
      <c r="F88" s="199">
        <v>3821</v>
      </c>
      <c r="G88" s="200">
        <v>1249.3719785396493</v>
      </c>
      <c r="H88" s="199">
        <v>2280</v>
      </c>
      <c r="I88" s="200">
        <v>741.30789912280716</v>
      </c>
      <c r="J88" s="193"/>
      <c r="K88" s="193"/>
      <c r="L88" s="193"/>
      <c r="M88" s="193"/>
      <c r="N88" s="193"/>
      <c r="O88" s="193"/>
      <c r="P88" s="193"/>
      <c r="Q88" s="193"/>
      <c r="R88" s="193"/>
      <c r="S88" s="193"/>
      <c r="T88" s="193"/>
      <c r="U88" s="193"/>
      <c r="V88" s="193"/>
      <c r="W88" s="193"/>
      <c r="X88" s="193"/>
      <c r="Y88" s="193"/>
      <c r="Z88" s="193"/>
      <c r="AA88" s="193"/>
      <c r="AB88" s="193"/>
      <c r="AC88" s="193"/>
      <c r="AD88" s="193"/>
      <c r="AE88" s="193"/>
      <c r="AF88" s="193"/>
      <c r="AG88" s="193"/>
      <c r="AH88" s="193"/>
      <c r="AI88" s="193"/>
      <c r="AJ88" s="193"/>
      <c r="AK88" s="193"/>
      <c r="AL88" s="193"/>
      <c r="AM88" s="193"/>
      <c r="AN88" s="193"/>
      <c r="AO88" s="193"/>
      <c r="AP88" s="193"/>
      <c r="AQ88" s="193"/>
      <c r="AR88" s="193"/>
      <c r="AS88" s="193"/>
      <c r="AT88" s="193"/>
      <c r="AU88" s="193"/>
      <c r="AV88" s="193"/>
      <c r="AW88" s="193"/>
      <c r="AX88" s="193"/>
      <c r="AY88" s="193"/>
      <c r="AZ88" s="193"/>
      <c r="BA88" s="193"/>
      <c r="BB88" s="193"/>
      <c r="BC88" s="193"/>
      <c r="BD88" s="193"/>
      <c r="BE88" s="193"/>
      <c r="BF88" s="193"/>
      <c r="BG88" s="193"/>
      <c r="BH88" s="193"/>
      <c r="BI88" s="193"/>
      <c r="BJ88" s="193"/>
      <c r="BK88" s="193"/>
      <c r="BL88" s="193"/>
      <c r="BM88" s="193"/>
      <c r="BN88" s="193"/>
      <c r="BO88" s="193"/>
      <c r="BP88" s="193"/>
      <c r="BQ88" s="193"/>
      <c r="BR88" s="193"/>
      <c r="BS88" s="193"/>
      <c r="BT88" s="193"/>
      <c r="BU88" s="193"/>
      <c r="BV88" s="193"/>
      <c r="BW88" s="193"/>
      <c r="BX88" s="193"/>
      <c r="BY88" s="193"/>
      <c r="BZ88" s="193"/>
      <c r="CA88" s="193"/>
      <c r="CB88" s="193"/>
      <c r="CC88" s="193"/>
      <c r="CD88" s="193"/>
      <c r="CE88" s="193"/>
      <c r="CF88" s="193"/>
      <c r="CG88" s="193"/>
      <c r="CH88" s="193"/>
      <c r="CI88" s="193"/>
      <c r="CJ88" s="193"/>
      <c r="CK88" s="193"/>
      <c r="CL88" s="193"/>
      <c r="CM88" s="193"/>
      <c r="CN88" s="193"/>
      <c r="CO88" s="193"/>
      <c r="CP88" s="193"/>
      <c r="CQ88" s="193"/>
      <c r="CR88" s="193"/>
      <c r="CS88" s="193"/>
      <c r="CT88" s="193"/>
      <c r="CU88" s="193"/>
      <c r="CV88" s="193"/>
      <c r="CW88" s="193"/>
      <c r="CX88" s="193"/>
      <c r="CY88" s="193"/>
      <c r="CZ88" s="193"/>
      <c r="DA88" s="193"/>
      <c r="DB88" s="193"/>
      <c r="DC88" s="193"/>
      <c r="DD88" s="193"/>
      <c r="DE88" s="193"/>
      <c r="DF88" s="193"/>
      <c r="DG88" s="193"/>
      <c r="DH88" s="193"/>
      <c r="DI88" s="193"/>
      <c r="DJ88" s="193"/>
      <c r="DK88" s="193"/>
      <c r="DL88" s="193"/>
      <c r="DM88" s="193"/>
      <c r="DN88" s="193"/>
      <c r="DO88" s="193"/>
      <c r="DP88" s="193"/>
      <c r="DQ88" s="193"/>
      <c r="DR88" s="193"/>
      <c r="DS88" s="193"/>
      <c r="DT88" s="193"/>
      <c r="DU88" s="193"/>
      <c r="DV88" s="193"/>
      <c r="DW88" s="193"/>
      <c r="DX88" s="193"/>
      <c r="DY88" s="193"/>
      <c r="DZ88" s="193"/>
      <c r="EA88" s="193"/>
      <c r="EB88" s="193"/>
      <c r="EC88" s="193"/>
      <c r="ED88" s="193"/>
      <c r="EE88" s="193"/>
      <c r="EF88" s="193"/>
      <c r="EG88" s="193"/>
      <c r="EH88" s="193"/>
      <c r="EI88" s="193"/>
      <c r="EJ88" s="193"/>
      <c r="EK88" s="193"/>
      <c r="EL88" s="193"/>
      <c r="EM88" s="193"/>
      <c r="EN88" s="193"/>
      <c r="EO88" s="193"/>
      <c r="EP88" s="193"/>
      <c r="EQ88" s="193"/>
      <c r="ER88" s="193"/>
      <c r="ES88" s="193"/>
      <c r="ET88" s="193"/>
      <c r="EU88" s="193"/>
      <c r="EV88" s="193"/>
      <c r="EW88" s="193"/>
      <c r="EX88" s="193"/>
      <c r="EY88" s="193"/>
      <c r="EZ88" s="193"/>
      <c r="FA88" s="193"/>
      <c r="FB88" s="193"/>
      <c r="FC88" s="193"/>
      <c r="FD88" s="193"/>
      <c r="FE88" s="193"/>
      <c r="FF88" s="193"/>
      <c r="FG88" s="193"/>
      <c r="FH88" s="193"/>
      <c r="FI88" s="193"/>
      <c r="FJ88" s="193"/>
      <c r="FK88" s="193"/>
      <c r="FL88" s="193"/>
      <c r="FM88" s="193"/>
      <c r="FN88" s="193"/>
      <c r="FO88" s="193"/>
      <c r="FP88" s="193"/>
      <c r="FQ88" s="193"/>
      <c r="FR88" s="193"/>
      <c r="FS88" s="193"/>
      <c r="FT88" s="193"/>
      <c r="FU88" s="193"/>
      <c r="FV88" s="193"/>
      <c r="FW88" s="193"/>
      <c r="FX88" s="193"/>
      <c r="FY88" s="193"/>
      <c r="FZ88" s="193"/>
      <c r="GA88" s="193"/>
      <c r="GB88" s="193"/>
      <c r="GC88" s="193"/>
      <c r="GD88" s="193"/>
      <c r="GE88" s="193"/>
      <c r="GF88" s="193"/>
      <c r="GG88" s="193"/>
      <c r="GH88" s="193"/>
      <c r="GI88" s="193"/>
      <c r="GJ88" s="193"/>
      <c r="GK88" s="193"/>
      <c r="GL88" s="193"/>
      <c r="GM88" s="193"/>
      <c r="GN88" s="193"/>
      <c r="GO88" s="193"/>
      <c r="GP88" s="193"/>
      <c r="GQ88" s="193"/>
      <c r="GR88" s="193"/>
      <c r="GS88" s="193"/>
      <c r="GT88" s="193"/>
      <c r="GU88" s="193"/>
      <c r="GV88" s="193"/>
      <c r="GW88" s="193"/>
      <c r="GX88" s="193"/>
      <c r="GY88" s="193"/>
      <c r="GZ88" s="193"/>
      <c r="HA88" s="193"/>
      <c r="HB88" s="193"/>
      <c r="HC88" s="193"/>
      <c r="HD88" s="193"/>
      <c r="HE88" s="193"/>
      <c r="HF88" s="193"/>
      <c r="HG88" s="193"/>
      <c r="HH88" s="193"/>
      <c r="HI88" s="193"/>
      <c r="HJ88" s="193"/>
      <c r="HK88" s="193"/>
      <c r="HL88" s="193"/>
      <c r="HM88" s="193"/>
      <c r="HN88" s="193"/>
      <c r="HO88" s="193"/>
      <c r="HP88" s="193"/>
      <c r="HQ88" s="193"/>
      <c r="HR88" s="193"/>
      <c r="HS88" s="193"/>
      <c r="HT88" s="193"/>
      <c r="HU88" s="193"/>
      <c r="HV88" s="193"/>
      <c r="HW88" s="193"/>
      <c r="HX88" s="193"/>
      <c r="HY88" s="193"/>
      <c r="HZ88" s="193"/>
    </row>
    <row r="89" spans="1:234" s="194" customFormat="1" ht="18" hidden="1" customHeight="1">
      <c r="A89" s="193"/>
      <c r="B89" s="176"/>
      <c r="C89" s="195"/>
      <c r="D89" s="201"/>
      <c r="E89" s="202"/>
      <c r="F89" s="201"/>
      <c r="G89" s="202"/>
      <c r="H89" s="201"/>
      <c r="I89" s="202"/>
      <c r="J89" s="193"/>
      <c r="K89" s="193"/>
      <c r="L89" s="193"/>
      <c r="M89" s="193"/>
      <c r="N89" s="193"/>
      <c r="O89" s="193"/>
      <c r="P89" s="193"/>
      <c r="Q89" s="193"/>
      <c r="R89" s="193"/>
      <c r="S89" s="193"/>
      <c r="T89" s="193"/>
      <c r="U89" s="193"/>
      <c r="V89" s="193"/>
      <c r="W89" s="193"/>
      <c r="X89" s="193"/>
      <c r="Y89" s="193"/>
      <c r="Z89" s="193"/>
      <c r="AA89" s="193"/>
      <c r="AB89" s="193"/>
      <c r="AC89" s="193"/>
      <c r="AD89" s="193"/>
      <c r="AE89" s="193"/>
      <c r="AF89" s="193"/>
      <c r="AG89" s="193"/>
      <c r="AH89" s="193"/>
      <c r="AI89" s="193"/>
      <c r="AJ89" s="193"/>
      <c r="AK89" s="193"/>
      <c r="AL89" s="193"/>
      <c r="AM89" s="193"/>
      <c r="AN89" s="193"/>
      <c r="AO89" s="193"/>
      <c r="AP89" s="193"/>
      <c r="AQ89" s="193"/>
      <c r="AR89" s="193"/>
      <c r="AS89" s="193"/>
      <c r="AT89" s="193"/>
      <c r="AU89" s="193"/>
      <c r="AV89" s="193"/>
      <c r="AW89" s="193"/>
      <c r="AX89" s="193"/>
      <c r="AY89" s="193"/>
      <c r="AZ89" s="193"/>
      <c r="BA89" s="193"/>
      <c r="BB89" s="193"/>
      <c r="BC89" s="193"/>
      <c r="BD89" s="193"/>
      <c r="BE89" s="193"/>
      <c r="BF89" s="193"/>
      <c r="BG89" s="193"/>
      <c r="BH89" s="193"/>
      <c r="BI89" s="193"/>
      <c r="BJ89" s="193"/>
      <c r="BK89" s="193"/>
      <c r="BL89" s="193"/>
      <c r="BM89" s="193"/>
      <c r="BN89" s="193"/>
      <c r="BO89" s="193"/>
      <c r="BP89" s="193"/>
      <c r="BQ89" s="193"/>
      <c r="BR89" s="193"/>
      <c r="BS89" s="193"/>
      <c r="BT89" s="193"/>
      <c r="BU89" s="193"/>
      <c r="BV89" s="193"/>
      <c r="BW89" s="193"/>
      <c r="BX89" s="193"/>
      <c r="BY89" s="193"/>
      <c r="BZ89" s="193"/>
      <c r="CA89" s="193"/>
      <c r="CB89" s="193"/>
      <c r="CC89" s="193"/>
      <c r="CD89" s="193"/>
      <c r="CE89" s="193"/>
      <c r="CF89" s="193"/>
      <c r="CG89" s="193"/>
      <c r="CH89" s="193"/>
      <c r="CI89" s="193"/>
      <c r="CJ89" s="193"/>
      <c r="CK89" s="193"/>
      <c r="CL89" s="193"/>
      <c r="CM89" s="193"/>
      <c r="CN89" s="193"/>
      <c r="CO89" s="193"/>
      <c r="CP89" s="193"/>
      <c r="CQ89" s="193"/>
      <c r="CR89" s="193"/>
      <c r="CS89" s="193"/>
      <c r="CT89" s="193"/>
      <c r="CU89" s="193"/>
      <c r="CV89" s="193"/>
      <c r="CW89" s="193"/>
      <c r="CX89" s="193"/>
      <c r="CY89" s="193"/>
      <c r="CZ89" s="193"/>
      <c r="DA89" s="193"/>
      <c r="DB89" s="193"/>
      <c r="DC89" s="193"/>
      <c r="DD89" s="193"/>
      <c r="DE89" s="193"/>
      <c r="DF89" s="193"/>
      <c r="DG89" s="193"/>
      <c r="DH89" s="193"/>
      <c r="DI89" s="193"/>
      <c r="DJ89" s="193"/>
      <c r="DK89" s="193"/>
      <c r="DL89" s="193"/>
      <c r="DM89" s="193"/>
      <c r="DN89" s="193"/>
      <c r="DO89" s="193"/>
      <c r="DP89" s="193"/>
      <c r="DQ89" s="193"/>
      <c r="DR89" s="193"/>
      <c r="DS89" s="193"/>
      <c r="DT89" s="193"/>
      <c r="DU89" s="193"/>
      <c r="DV89" s="193"/>
      <c r="DW89" s="193"/>
      <c r="DX89" s="193"/>
      <c r="DY89" s="193"/>
      <c r="DZ89" s="193"/>
      <c r="EA89" s="193"/>
      <c r="EB89" s="193"/>
      <c r="EC89" s="193"/>
      <c r="ED89" s="193"/>
      <c r="EE89" s="193"/>
      <c r="EF89" s="193"/>
      <c r="EG89" s="193"/>
      <c r="EH89" s="193"/>
      <c r="EI89" s="193"/>
      <c r="EJ89" s="193"/>
      <c r="EK89" s="193"/>
      <c r="EL89" s="193"/>
      <c r="EM89" s="193"/>
      <c r="EN89" s="193"/>
      <c r="EO89" s="193"/>
      <c r="EP89" s="193"/>
      <c r="EQ89" s="193"/>
      <c r="ER89" s="193"/>
      <c r="ES89" s="193"/>
      <c r="ET89" s="193"/>
      <c r="EU89" s="193"/>
      <c r="EV89" s="193"/>
      <c r="EW89" s="193"/>
      <c r="EX89" s="193"/>
      <c r="EY89" s="193"/>
      <c r="EZ89" s="193"/>
      <c r="FA89" s="193"/>
      <c r="FB89" s="193"/>
      <c r="FC89" s="193"/>
      <c r="FD89" s="193"/>
      <c r="FE89" s="193"/>
      <c r="FF89" s="193"/>
      <c r="FG89" s="193"/>
      <c r="FH89" s="193"/>
      <c r="FI89" s="193"/>
      <c r="FJ89" s="193"/>
      <c r="FK89" s="193"/>
      <c r="FL89" s="193"/>
      <c r="FM89" s="193"/>
      <c r="FN89" s="193"/>
      <c r="FO89" s="193"/>
      <c r="FP89" s="193"/>
      <c r="FQ89" s="193"/>
      <c r="FR89" s="193"/>
      <c r="FS89" s="193"/>
      <c r="FT89" s="193"/>
      <c r="FU89" s="193"/>
      <c r="FV89" s="193"/>
      <c r="FW89" s="193"/>
      <c r="FX89" s="193"/>
      <c r="FY89" s="193"/>
      <c r="FZ89" s="193"/>
      <c r="GA89" s="193"/>
      <c r="GB89" s="193"/>
      <c r="GC89" s="193"/>
      <c r="GD89" s="193"/>
      <c r="GE89" s="193"/>
      <c r="GF89" s="193"/>
      <c r="GG89" s="193"/>
      <c r="GH89" s="193"/>
      <c r="GI89" s="193"/>
      <c r="GJ89" s="193"/>
      <c r="GK89" s="193"/>
      <c r="GL89" s="193"/>
      <c r="GM89" s="193"/>
      <c r="GN89" s="193"/>
      <c r="GO89" s="193"/>
      <c r="GP89" s="193"/>
      <c r="GQ89" s="193"/>
      <c r="GR89" s="193"/>
      <c r="GS89" s="193"/>
      <c r="GT89" s="193"/>
      <c r="GU89" s="193"/>
      <c r="GV89" s="193"/>
      <c r="GW89" s="193"/>
      <c r="GX89" s="193"/>
      <c r="GY89" s="193"/>
      <c r="GZ89" s="193"/>
      <c r="HA89" s="193"/>
      <c r="HB89" s="193"/>
      <c r="HC89" s="193"/>
      <c r="HD89" s="193"/>
      <c r="HE89" s="193"/>
      <c r="HF89" s="193"/>
      <c r="HG89" s="193"/>
      <c r="HH89" s="193"/>
      <c r="HI89" s="193"/>
      <c r="HJ89" s="193"/>
      <c r="HK89" s="193"/>
      <c r="HL89" s="193"/>
      <c r="HM89" s="193"/>
      <c r="HN89" s="193"/>
      <c r="HO89" s="193"/>
      <c r="HP89" s="193"/>
      <c r="HQ89" s="193"/>
      <c r="HR89" s="193"/>
      <c r="HS89" s="193"/>
      <c r="HT89" s="193"/>
      <c r="HU89" s="193"/>
      <c r="HV89" s="193"/>
      <c r="HW89" s="193"/>
      <c r="HX89" s="193"/>
      <c r="HY89" s="193"/>
      <c r="HZ89" s="193"/>
    </row>
    <row r="90" spans="1:234" s="194" customFormat="1" ht="18" customHeight="1">
      <c r="A90" s="193"/>
      <c r="B90" s="203"/>
      <c r="C90" s="203" t="s">
        <v>45</v>
      </c>
      <c r="D90" s="204">
        <v>947910</v>
      </c>
      <c r="E90" s="205">
        <v>993.82810611767206</v>
      </c>
      <c r="F90" s="204">
        <v>6148412</v>
      </c>
      <c r="G90" s="205">
        <v>1187.7970633213931</v>
      </c>
      <c r="H90" s="204">
        <v>2354615</v>
      </c>
      <c r="I90" s="205">
        <v>739.19443744306534</v>
      </c>
      <c r="J90" s="193"/>
      <c r="K90" s="193"/>
      <c r="L90" s="193"/>
      <c r="M90" s="193"/>
      <c r="N90" s="193"/>
      <c r="O90" s="193"/>
      <c r="P90" s="193"/>
      <c r="Q90" s="193"/>
      <c r="R90" s="193"/>
      <c r="S90" s="193"/>
      <c r="T90" s="193"/>
      <c r="U90" s="193"/>
      <c r="V90" s="193"/>
      <c r="W90" s="193"/>
      <c r="X90" s="193"/>
      <c r="Y90" s="193"/>
      <c r="Z90" s="193"/>
      <c r="AA90" s="193"/>
      <c r="AB90" s="193"/>
      <c r="AC90" s="193"/>
      <c r="AD90" s="193"/>
      <c r="AE90" s="193"/>
      <c r="AF90" s="193"/>
      <c r="AG90" s="193"/>
      <c r="AH90" s="193"/>
      <c r="AI90" s="193"/>
      <c r="AJ90" s="193"/>
      <c r="AK90" s="193"/>
      <c r="AL90" s="193"/>
      <c r="AM90" s="193"/>
      <c r="AN90" s="193"/>
      <c r="AO90" s="193"/>
      <c r="AP90" s="193"/>
      <c r="AQ90" s="193"/>
      <c r="AR90" s="193"/>
      <c r="AS90" s="193"/>
      <c r="AT90" s="193"/>
      <c r="AU90" s="193"/>
      <c r="AV90" s="193"/>
      <c r="AW90" s="193"/>
      <c r="AX90" s="193"/>
      <c r="AY90" s="193"/>
      <c r="AZ90" s="193"/>
      <c r="BA90" s="193"/>
      <c r="BB90" s="193"/>
      <c r="BC90" s="193"/>
      <c r="BD90" s="193"/>
      <c r="BE90" s="193"/>
      <c r="BF90" s="193"/>
      <c r="BG90" s="193"/>
      <c r="BH90" s="193"/>
      <c r="BI90" s="193"/>
      <c r="BJ90" s="193"/>
      <c r="BK90" s="193"/>
      <c r="BL90" s="193"/>
      <c r="BM90" s="193"/>
      <c r="BN90" s="193"/>
      <c r="BO90" s="193"/>
      <c r="BP90" s="193"/>
      <c r="BQ90" s="193"/>
      <c r="BR90" s="193"/>
      <c r="BS90" s="193"/>
      <c r="BT90" s="193"/>
      <c r="BU90" s="193"/>
      <c r="BV90" s="193"/>
      <c r="BW90" s="193"/>
      <c r="BX90" s="193"/>
      <c r="BY90" s="193"/>
      <c r="BZ90" s="193"/>
      <c r="CA90" s="193"/>
      <c r="CB90" s="193"/>
      <c r="CC90" s="193"/>
      <c r="CD90" s="193"/>
      <c r="CE90" s="193"/>
      <c r="CF90" s="193"/>
      <c r="CG90" s="193"/>
      <c r="CH90" s="193"/>
      <c r="CI90" s="193"/>
      <c r="CJ90" s="193"/>
      <c r="CK90" s="193"/>
      <c r="CL90" s="193"/>
      <c r="CM90" s="193"/>
      <c r="CN90" s="193"/>
      <c r="CO90" s="193"/>
      <c r="CP90" s="193"/>
      <c r="CQ90" s="193"/>
      <c r="CR90" s="193"/>
      <c r="CS90" s="193"/>
      <c r="CT90" s="193"/>
      <c r="CU90" s="193"/>
      <c r="CV90" s="193"/>
      <c r="CW90" s="193"/>
      <c r="CX90" s="193"/>
      <c r="CY90" s="193"/>
      <c r="CZ90" s="193"/>
      <c r="DA90" s="193"/>
      <c r="DB90" s="193"/>
      <c r="DC90" s="193"/>
      <c r="DD90" s="193"/>
      <c r="DE90" s="193"/>
      <c r="DF90" s="193"/>
      <c r="DG90" s="193"/>
      <c r="DH90" s="193"/>
      <c r="DI90" s="193"/>
      <c r="DJ90" s="193"/>
      <c r="DK90" s="193"/>
      <c r="DL90" s="193"/>
      <c r="DM90" s="193"/>
      <c r="DN90" s="193"/>
      <c r="DO90" s="193"/>
      <c r="DP90" s="193"/>
      <c r="DQ90" s="193"/>
      <c r="DR90" s="193"/>
      <c r="DS90" s="193"/>
      <c r="DT90" s="193"/>
      <c r="DU90" s="193"/>
      <c r="DV90" s="193"/>
      <c r="DW90" s="193"/>
      <c r="DX90" s="193"/>
      <c r="DY90" s="193"/>
      <c r="DZ90" s="193"/>
      <c r="EA90" s="193"/>
      <c r="EB90" s="193"/>
      <c r="EC90" s="193"/>
      <c r="ED90" s="193"/>
      <c r="EE90" s="193"/>
      <c r="EF90" s="193"/>
      <c r="EG90" s="193"/>
      <c r="EH90" s="193"/>
      <c r="EI90" s="193"/>
      <c r="EJ90" s="193"/>
      <c r="EK90" s="193"/>
      <c r="EL90" s="193"/>
      <c r="EM90" s="193"/>
      <c r="EN90" s="193"/>
      <c r="EO90" s="193"/>
      <c r="EP90" s="193"/>
      <c r="EQ90" s="193"/>
      <c r="ER90" s="193"/>
      <c r="ES90" s="193"/>
      <c r="ET90" s="193"/>
      <c r="EU90" s="193"/>
      <c r="EV90" s="193"/>
      <c r="EW90" s="193"/>
      <c r="EX90" s="193"/>
      <c r="EY90" s="193"/>
      <c r="EZ90" s="193"/>
      <c r="FA90" s="193"/>
      <c r="FB90" s="193"/>
      <c r="FC90" s="193"/>
      <c r="FD90" s="193"/>
      <c r="FE90" s="193"/>
      <c r="FF90" s="193"/>
      <c r="FG90" s="193"/>
      <c r="FH90" s="193"/>
      <c r="FI90" s="193"/>
      <c r="FJ90" s="193"/>
      <c r="FK90" s="193"/>
      <c r="FL90" s="193"/>
      <c r="FM90" s="193"/>
      <c r="FN90" s="193"/>
      <c r="FO90" s="193"/>
      <c r="FP90" s="193"/>
      <c r="FQ90" s="193"/>
      <c r="FR90" s="193"/>
      <c r="FS90" s="193"/>
      <c r="FT90" s="193"/>
      <c r="FU90" s="193"/>
      <c r="FV90" s="193"/>
      <c r="FW90" s="193"/>
      <c r="FX90" s="193"/>
      <c r="FY90" s="193"/>
      <c r="FZ90" s="193"/>
      <c r="GA90" s="193"/>
      <c r="GB90" s="193"/>
      <c r="GC90" s="193"/>
      <c r="GD90" s="193"/>
      <c r="GE90" s="193"/>
      <c r="GF90" s="193"/>
      <c r="GG90" s="193"/>
      <c r="GH90" s="193"/>
      <c r="GI90" s="193"/>
      <c r="GJ90" s="193"/>
      <c r="GK90" s="193"/>
      <c r="GL90" s="193"/>
      <c r="GM90" s="193"/>
      <c r="GN90" s="193"/>
      <c r="GO90" s="193"/>
      <c r="GP90" s="193"/>
      <c r="GQ90" s="193"/>
      <c r="GR90" s="193"/>
      <c r="GS90" s="193"/>
      <c r="GT90" s="193"/>
      <c r="GU90" s="193"/>
      <c r="GV90" s="193"/>
      <c r="GW90" s="193"/>
      <c r="GX90" s="193"/>
      <c r="GY90" s="193"/>
      <c r="GZ90" s="193"/>
      <c r="HA90" s="193"/>
      <c r="HB90" s="193"/>
      <c r="HC90" s="193"/>
      <c r="HD90" s="193"/>
      <c r="HE90" s="193"/>
      <c r="HF90" s="193"/>
      <c r="HG90" s="193"/>
      <c r="HH90" s="193"/>
      <c r="HI90" s="193"/>
      <c r="HJ90" s="193"/>
      <c r="HK90" s="193"/>
      <c r="HL90" s="193"/>
      <c r="HM90" s="193"/>
      <c r="HN90" s="193"/>
      <c r="HO90" s="193"/>
      <c r="HP90" s="193"/>
      <c r="HQ90" s="193"/>
      <c r="HR90" s="193"/>
      <c r="HS90" s="193"/>
      <c r="HT90" s="193"/>
      <c r="HU90" s="193"/>
      <c r="HV90" s="193"/>
      <c r="HW90" s="193"/>
      <c r="HX90" s="193"/>
      <c r="HY90" s="193"/>
      <c r="HZ90" s="193"/>
    </row>
    <row r="91" spans="1:234" ht="18" customHeight="1">
      <c r="C91" s="206"/>
    </row>
    <row r="92" spans="1:234" ht="18" customHeight="1">
      <c r="B92" s="207"/>
      <c r="D92" s="208"/>
      <c r="E92" s="209"/>
      <c r="F92" s="208"/>
      <c r="G92" s="209"/>
      <c r="H92" s="208"/>
      <c r="I92" s="209"/>
    </row>
    <row r="93" spans="1:234" ht="18" customHeight="1">
      <c r="B93" s="207"/>
      <c r="D93" s="208"/>
      <c r="E93" s="209"/>
      <c r="F93" s="208"/>
      <c r="G93" s="209"/>
      <c r="H93" s="208"/>
      <c r="I93" s="209"/>
    </row>
    <row r="94" spans="1:234" ht="18" customHeight="1">
      <c r="B94" s="207"/>
      <c r="C94" s="210"/>
      <c r="D94" s="208"/>
      <c r="E94" s="209"/>
      <c r="F94" s="208"/>
      <c r="G94" s="209"/>
      <c r="H94" s="208"/>
      <c r="I94" s="209"/>
    </row>
    <row r="95" spans="1:234" ht="18" customHeight="1">
      <c r="B95" s="207"/>
      <c r="E95" s="209"/>
    </row>
    <row r="96" spans="1:234" ht="18" customHeight="1">
      <c r="B96" s="207"/>
      <c r="E96" s="209"/>
    </row>
    <row r="97" spans="2:5" ht="18" customHeight="1">
      <c r="B97" s="207"/>
      <c r="E97" s="209"/>
    </row>
    <row r="98" spans="2:5" ht="18" customHeight="1">
      <c r="B98" s="207"/>
      <c r="E98" s="209"/>
    </row>
    <row r="99" spans="2:5" ht="18" customHeight="1">
      <c r="B99" s="207"/>
      <c r="E99" s="209"/>
    </row>
    <row r="100" spans="2:5" ht="18" customHeight="1">
      <c r="B100" s="211"/>
      <c r="E100" s="209"/>
    </row>
    <row r="101" spans="2:5" ht="18" customHeight="1">
      <c r="B101" s="211"/>
    </row>
    <row r="102" spans="2:5" ht="18" customHeight="1">
      <c r="B102" s="211"/>
    </row>
    <row r="103" spans="2:5" ht="18" customHeight="1">
      <c r="B103" s="211"/>
    </row>
    <row r="104" spans="2:5" ht="18" customHeight="1">
      <c r="B104" s="211"/>
    </row>
    <row r="105" spans="2:5" ht="18" customHeight="1">
      <c r="B105" s="211"/>
    </row>
    <row r="106" spans="2:5" ht="18" customHeight="1">
      <c r="B106" s="211"/>
    </row>
    <row r="107" spans="2:5" ht="18" customHeight="1">
      <c r="B107" s="211"/>
    </row>
    <row r="108" spans="2:5" ht="18" customHeight="1">
      <c r="B108" s="212"/>
    </row>
    <row r="109" spans="2:5" ht="18" customHeight="1">
      <c r="B109" s="212"/>
    </row>
    <row r="110" spans="2:5" ht="18" customHeight="1">
      <c r="B110" s="212"/>
    </row>
    <row r="111" spans="2:5" ht="18" customHeight="1">
      <c r="B111" s="212"/>
    </row>
    <row r="112" spans="2:5" ht="18" customHeight="1">
      <c r="B112" s="212"/>
    </row>
    <row r="113" spans="2:2" ht="18" customHeight="1">
      <c r="B113" s="212"/>
    </row>
    <row r="114" spans="2:2" ht="18" customHeight="1">
      <c r="B114" s="212"/>
    </row>
    <row r="115" spans="2:2">
      <c r="B115" s="212"/>
    </row>
    <row r="116" spans="2:2" ht="12.95" customHeight="1">
      <c r="B116" s="212"/>
    </row>
    <row r="117" spans="2:2">
      <c r="B117" s="212"/>
    </row>
    <row r="118" spans="2:2">
      <c r="B118" s="212"/>
    </row>
    <row r="119" spans="2:2">
      <c r="B119" s="212"/>
    </row>
    <row r="120" spans="2:2">
      <c r="B120" s="212"/>
    </row>
    <row r="121" spans="2:2">
      <c r="B121" s="212"/>
    </row>
    <row r="122" spans="2:2">
      <c r="B122" s="212"/>
    </row>
    <row r="123" spans="2:2">
      <c r="B123" s="212"/>
    </row>
    <row r="124" spans="2:2">
      <c r="B124" s="212"/>
    </row>
    <row r="125" spans="2:2">
      <c r="B125" s="212"/>
    </row>
    <row r="126" spans="2:2">
      <c r="B126" s="212"/>
    </row>
    <row r="127" spans="2:2">
      <c r="B127" s="212"/>
    </row>
    <row r="128" spans="2:2">
      <c r="B128" s="212"/>
    </row>
    <row r="129" spans="2:2" ht="15.75" customHeight="1">
      <c r="B129" s="212"/>
    </row>
    <row r="130" spans="2:2">
      <c r="B130" s="212"/>
    </row>
    <row r="131" spans="2:2">
      <c r="B131" s="212"/>
    </row>
    <row r="132" spans="2:2">
      <c r="B132" s="212"/>
    </row>
    <row r="133" spans="2:2">
      <c r="B133" s="212"/>
    </row>
    <row r="134" spans="2:2">
      <c r="B134" s="212"/>
    </row>
    <row r="135" spans="2:2">
      <c r="B135" s="212"/>
    </row>
    <row r="136" spans="2:2">
      <c r="B136" s="212"/>
    </row>
    <row r="137" spans="2:2">
      <c r="B137" s="212"/>
    </row>
    <row r="138" spans="2:2">
      <c r="B138" s="212"/>
    </row>
    <row r="139" spans="2:2">
      <c r="B139" s="212"/>
    </row>
  </sheetData>
  <mergeCells count="2">
    <mergeCell ref="B7:B8"/>
    <mergeCell ref="C7:C8"/>
  </mergeCells>
  <hyperlinks>
    <hyperlink ref="K5" location="Indice!A1" display="Volver al índice"/>
  </hyperlinks>
  <printOptions horizontalCentered="1"/>
  <pageMargins left="0.44236111111111109" right="0.40347222222222223" top="0.51180555555555551" bottom="0.51180555555555551" header="0" footer="0"/>
  <pageSetup paperSize="9" scale="63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>
    <pageSetUpPr fitToPage="1"/>
  </sheetPr>
  <dimension ref="A1:IX139"/>
  <sheetViews>
    <sheetView showGridLines="0" showRowColHeaders="0" showOutlineSymbols="0" zoomScaleNormal="100" workbookViewId="0">
      <pane ySplit="9" topLeftCell="A10" activePane="bottomLeft" state="frozen"/>
      <selection activeCell="J57" sqref="J57"/>
      <selection pane="bottomLeft" activeCell="M36" sqref="M36"/>
    </sheetView>
  </sheetViews>
  <sheetFormatPr baseColWidth="10" defaultColWidth="11.42578125" defaultRowHeight="15.75"/>
  <cols>
    <col min="1" max="1" width="2.7109375" style="221" customWidth="1"/>
    <col min="2" max="2" width="8" style="176" customWidth="1"/>
    <col min="3" max="3" width="24.7109375" style="180" customWidth="1"/>
    <col min="4" max="9" width="18.7109375" style="180" customWidth="1"/>
    <col min="10" max="11" width="11.42578125" style="180" customWidth="1"/>
    <col min="12" max="12" width="14.42578125" style="180" customWidth="1"/>
    <col min="13" max="16384" width="11.42578125" style="180"/>
  </cols>
  <sheetData>
    <row r="1" spans="1:234" s="1" customFormat="1">
      <c r="A1" s="3"/>
      <c r="B1" s="8"/>
    </row>
    <row r="2" spans="1:234" s="1" customFormat="1">
      <c r="A2" s="3"/>
      <c r="B2" s="8"/>
    </row>
    <row r="3" spans="1:234" s="2" customFormat="1" ht="18.75">
      <c r="A3" s="414"/>
      <c r="B3" s="8"/>
      <c r="C3" s="171" t="s">
        <v>46</v>
      </c>
      <c r="D3" s="213"/>
      <c r="E3" s="214"/>
      <c r="F3" s="213"/>
      <c r="G3" s="213"/>
      <c r="H3" s="213"/>
      <c r="I3" s="213"/>
      <c r="J3" s="2" t="s">
        <v>106</v>
      </c>
    </row>
    <row r="4" spans="1:234" s="2" customFormat="1" ht="15.75" customHeight="1">
      <c r="A4" s="414"/>
      <c r="B4" s="8"/>
      <c r="C4" s="215"/>
      <c r="D4" s="213"/>
      <c r="E4" s="214"/>
      <c r="F4" s="213"/>
      <c r="G4" s="213"/>
      <c r="H4" s="213"/>
      <c r="I4" s="213"/>
    </row>
    <row r="5" spans="1:234" s="2" customFormat="1" ht="18.75" customHeight="1">
      <c r="A5" s="414"/>
      <c r="B5" s="8"/>
      <c r="C5" s="175" t="str">
        <f>'Número pensiones (IP-J-V)'!$C$5</f>
        <v>1 de  mayo de 2021</v>
      </c>
      <c r="D5" s="213"/>
      <c r="E5" s="214"/>
      <c r="F5" s="213"/>
      <c r="G5" s="213"/>
      <c r="H5" s="213"/>
      <c r="I5" s="213"/>
      <c r="J5" s="2" t="s">
        <v>106</v>
      </c>
      <c r="K5" s="9" t="s">
        <v>178</v>
      </c>
    </row>
    <row r="6" spans="1:234" ht="9" customHeight="1">
      <c r="C6" s="177"/>
      <c r="D6" s="178"/>
      <c r="E6" s="179"/>
      <c r="F6" s="178"/>
      <c r="G6" s="178"/>
      <c r="H6" s="178"/>
      <c r="I6" s="178"/>
    </row>
    <row r="7" spans="1:234" ht="18.75" customHeight="1">
      <c r="B7" s="501" t="s">
        <v>167</v>
      </c>
      <c r="C7" s="503" t="s">
        <v>47</v>
      </c>
      <c r="D7" s="181" t="s">
        <v>107</v>
      </c>
      <c r="E7" s="182"/>
      <c r="F7" s="181" t="s">
        <v>108</v>
      </c>
      <c r="G7" s="181"/>
      <c r="H7" s="181" t="s">
        <v>45</v>
      </c>
      <c r="I7" s="181"/>
      <c r="J7" s="216"/>
      <c r="M7" s="217"/>
    </row>
    <row r="8" spans="1:234" ht="24" customHeight="1">
      <c r="B8" s="502"/>
      <c r="C8" s="504"/>
      <c r="D8" s="183" t="s">
        <v>7</v>
      </c>
      <c r="E8" s="184" t="s">
        <v>51</v>
      </c>
      <c r="F8" s="183" t="s">
        <v>7</v>
      </c>
      <c r="G8" s="184" t="s">
        <v>51</v>
      </c>
      <c r="H8" s="183" t="s">
        <v>7</v>
      </c>
      <c r="I8" s="184" t="s">
        <v>51</v>
      </c>
      <c r="J8" s="216"/>
    </row>
    <row r="9" spans="1:234" ht="24" hidden="1" customHeight="1">
      <c r="B9" s="185"/>
      <c r="C9" s="186"/>
      <c r="D9" s="187"/>
      <c r="E9" s="188"/>
      <c r="F9" s="187"/>
      <c r="G9" s="188"/>
      <c r="H9" s="187"/>
      <c r="I9" s="188"/>
      <c r="J9" s="216"/>
    </row>
    <row r="10" spans="1:234" s="194" customFormat="1" ht="18" customHeight="1">
      <c r="A10" s="193"/>
      <c r="B10" s="176"/>
      <c r="C10" s="189" t="s">
        <v>52</v>
      </c>
      <c r="D10" s="190">
        <v>69614</v>
      </c>
      <c r="E10" s="191">
        <v>393.57810555348038</v>
      </c>
      <c r="F10" s="190">
        <v>10969</v>
      </c>
      <c r="G10" s="191">
        <v>572.89341052055784</v>
      </c>
      <c r="H10" s="190">
        <v>1593066</v>
      </c>
      <c r="I10" s="191">
        <v>923.61419921082972</v>
      </c>
      <c r="J10" s="192"/>
      <c r="K10" s="193"/>
      <c r="L10" s="193"/>
      <c r="M10" s="193"/>
      <c r="N10" s="193"/>
      <c r="O10" s="193"/>
      <c r="P10" s="193"/>
      <c r="Q10" s="193"/>
      <c r="R10" s="193"/>
      <c r="S10" s="193"/>
      <c r="T10" s="193"/>
      <c r="U10" s="193"/>
      <c r="V10" s="193"/>
      <c r="W10" s="193"/>
      <c r="X10" s="193"/>
      <c r="Y10" s="193"/>
      <c r="Z10" s="193"/>
      <c r="AA10" s="193"/>
      <c r="AB10" s="193"/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3"/>
      <c r="AP10" s="193"/>
      <c r="AQ10" s="193"/>
      <c r="AR10" s="193"/>
      <c r="AS10" s="193"/>
      <c r="AT10" s="193"/>
      <c r="AU10" s="193"/>
      <c r="AV10" s="193"/>
      <c r="AW10" s="193"/>
      <c r="AX10" s="193"/>
      <c r="AY10" s="193"/>
      <c r="AZ10" s="193"/>
      <c r="BA10" s="193"/>
      <c r="BB10" s="193"/>
      <c r="BC10" s="193"/>
      <c r="BD10" s="193"/>
      <c r="BE10" s="193"/>
      <c r="BF10" s="193"/>
      <c r="BG10" s="193"/>
      <c r="BH10" s="193"/>
      <c r="BI10" s="193"/>
      <c r="BJ10" s="193"/>
      <c r="BK10" s="193"/>
      <c r="BL10" s="193"/>
      <c r="BM10" s="193"/>
      <c r="BN10" s="193"/>
      <c r="BO10" s="193"/>
      <c r="BP10" s="193"/>
      <c r="BQ10" s="193"/>
      <c r="BR10" s="193"/>
      <c r="BS10" s="193"/>
      <c r="BT10" s="193"/>
      <c r="BU10" s="193"/>
      <c r="BV10" s="193"/>
      <c r="BW10" s="193"/>
      <c r="BX10" s="193"/>
      <c r="BY10" s="193"/>
      <c r="BZ10" s="193"/>
      <c r="CA10" s="193"/>
      <c r="CB10" s="193"/>
      <c r="CC10" s="193"/>
      <c r="CD10" s="193"/>
      <c r="CE10" s="193"/>
      <c r="CF10" s="193"/>
      <c r="CG10" s="193"/>
      <c r="CH10" s="193"/>
      <c r="CI10" s="193"/>
      <c r="CJ10" s="193"/>
      <c r="CK10" s="193"/>
      <c r="CL10" s="193"/>
      <c r="CM10" s="193"/>
      <c r="CN10" s="193"/>
      <c r="CO10" s="193"/>
      <c r="CP10" s="193"/>
      <c r="CQ10" s="193"/>
      <c r="CR10" s="193"/>
      <c r="CS10" s="193"/>
      <c r="CT10" s="193"/>
      <c r="CU10" s="193"/>
      <c r="CV10" s="193"/>
      <c r="CW10" s="193"/>
      <c r="CX10" s="193"/>
      <c r="CY10" s="193"/>
      <c r="CZ10" s="193"/>
      <c r="DA10" s="193"/>
      <c r="DB10" s="193"/>
      <c r="DC10" s="193"/>
      <c r="DD10" s="193"/>
      <c r="DE10" s="193"/>
      <c r="DF10" s="193"/>
      <c r="DG10" s="193"/>
      <c r="DH10" s="193"/>
      <c r="DI10" s="193"/>
      <c r="DJ10" s="193"/>
      <c r="DK10" s="193"/>
      <c r="DL10" s="193"/>
      <c r="DM10" s="193"/>
      <c r="DN10" s="193"/>
      <c r="DO10" s="193"/>
      <c r="DP10" s="193"/>
      <c r="DQ10" s="193"/>
      <c r="DR10" s="193"/>
      <c r="DS10" s="193"/>
      <c r="DT10" s="193"/>
      <c r="DU10" s="193"/>
      <c r="DV10" s="193"/>
      <c r="DW10" s="193"/>
      <c r="DX10" s="193"/>
      <c r="DY10" s="193"/>
      <c r="DZ10" s="193"/>
      <c r="EA10" s="193"/>
      <c r="EB10" s="193"/>
      <c r="EC10" s="193"/>
      <c r="ED10" s="193"/>
      <c r="EE10" s="193"/>
      <c r="EF10" s="193"/>
      <c r="EG10" s="193"/>
      <c r="EH10" s="193"/>
      <c r="EI10" s="193"/>
      <c r="EJ10" s="193"/>
      <c r="EK10" s="193"/>
      <c r="EL10" s="193"/>
      <c r="EM10" s="193"/>
      <c r="EN10" s="193"/>
      <c r="EO10" s="193"/>
      <c r="EP10" s="193"/>
      <c r="EQ10" s="193"/>
      <c r="ER10" s="193"/>
      <c r="ES10" s="193"/>
      <c r="ET10" s="193"/>
      <c r="EU10" s="193"/>
      <c r="EV10" s="193"/>
      <c r="EW10" s="193"/>
      <c r="EX10" s="193"/>
      <c r="EY10" s="193"/>
      <c r="EZ10" s="193"/>
      <c r="FA10" s="193"/>
      <c r="FB10" s="193"/>
      <c r="FC10" s="193"/>
      <c r="FD10" s="193"/>
      <c r="FE10" s="193"/>
      <c r="FF10" s="193"/>
      <c r="FG10" s="193"/>
      <c r="FH10" s="193"/>
      <c r="FI10" s="193"/>
      <c r="FJ10" s="193"/>
      <c r="FK10" s="193"/>
      <c r="FL10" s="193"/>
      <c r="FM10" s="193"/>
      <c r="FN10" s="193"/>
      <c r="FO10" s="193"/>
      <c r="FP10" s="193"/>
      <c r="FQ10" s="193"/>
      <c r="FR10" s="193"/>
      <c r="FS10" s="193"/>
      <c r="FT10" s="193"/>
      <c r="FU10" s="193"/>
      <c r="FV10" s="193"/>
      <c r="FW10" s="193"/>
      <c r="FX10" s="193"/>
      <c r="FY10" s="193"/>
      <c r="FZ10" s="193"/>
      <c r="GA10" s="193"/>
      <c r="GB10" s="193"/>
      <c r="GC10" s="193"/>
      <c r="GD10" s="193"/>
      <c r="GE10" s="193"/>
      <c r="GF10" s="193"/>
      <c r="GG10" s="193"/>
      <c r="GH10" s="193"/>
      <c r="GI10" s="193"/>
      <c r="GJ10" s="193"/>
      <c r="GK10" s="193"/>
      <c r="GL10" s="193"/>
      <c r="GM10" s="193"/>
      <c r="GN10" s="193"/>
      <c r="GO10" s="193"/>
      <c r="GP10" s="193"/>
      <c r="GQ10" s="193"/>
      <c r="GR10" s="193"/>
      <c r="GS10" s="193"/>
      <c r="GT10" s="193"/>
      <c r="GU10" s="193"/>
      <c r="GV10" s="193"/>
      <c r="GW10" s="193"/>
      <c r="GX10" s="193"/>
      <c r="GY10" s="193"/>
      <c r="GZ10" s="193"/>
      <c r="HA10" s="193"/>
      <c r="HB10" s="193"/>
      <c r="HC10" s="193"/>
      <c r="HD10" s="193"/>
      <c r="HE10" s="193"/>
      <c r="HF10" s="193"/>
      <c r="HG10" s="193"/>
      <c r="HH10" s="193"/>
      <c r="HI10" s="193"/>
      <c r="HJ10" s="193"/>
      <c r="HK10" s="193"/>
      <c r="HL10" s="193"/>
      <c r="HM10" s="193"/>
      <c r="HN10" s="193"/>
      <c r="HO10" s="193"/>
      <c r="HP10" s="193"/>
      <c r="HQ10" s="193"/>
      <c r="HR10" s="193"/>
      <c r="HS10" s="193"/>
      <c r="HT10" s="193"/>
      <c r="HU10" s="193"/>
      <c r="HV10" s="193"/>
      <c r="HW10" s="193"/>
      <c r="HX10" s="193"/>
      <c r="HY10" s="193"/>
      <c r="HZ10" s="193"/>
    </row>
    <row r="11" spans="1:234" s="198" customFormat="1" ht="18" customHeight="1">
      <c r="A11" s="413"/>
      <c r="B11" s="176">
        <v>4</v>
      </c>
      <c r="C11" s="195" t="s">
        <v>53</v>
      </c>
      <c r="D11" s="196">
        <v>5297</v>
      </c>
      <c r="E11" s="197">
        <v>357.09781196903907</v>
      </c>
      <c r="F11" s="196">
        <v>482</v>
      </c>
      <c r="G11" s="197">
        <v>551.84311203319498</v>
      </c>
      <c r="H11" s="196">
        <v>108884</v>
      </c>
      <c r="I11" s="197">
        <v>837.55284541346668</v>
      </c>
    </row>
    <row r="12" spans="1:234" s="198" customFormat="1" ht="18" customHeight="1">
      <c r="A12" s="413"/>
      <c r="B12" s="176">
        <v>11</v>
      </c>
      <c r="C12" s="195" t="s">
        <v>54</v>
      </c>
      <c r="D12" s="196">
        <v>10486</v>
      </c>
      <c r="E12" s="197">
        <v>421.72814609956129</v>
      </c>
      <c r="F12" s="196">
        <v>2492</v>
      </c>
      <c r="G12" s="197">
        <v>589.93677367576254</v>
      </c>
      <c r="H12" s="196">
        <v>223369</v>
      </c>
      <c r="I12" s="197">
        <v>1026.0404008613546</v>
      </c>
    </row>
    <row r="13" spans="1:234" s="198" customFormat="1" ht="18" customHeight="1">
      <c r="A13" s="413"/>
      <c r="B13" s="176">
        <v>14</v>
      </c>
      <c r="C13" s="195" t="s">
        <v>55</v>
      </c>
      <c r="D13" s="196">
        <v>7117</v>
      </c>
      <c r="E13" s="197">
        <v>392.68810453842906</v>
      </c>
      <c r="F13" s="196">
        <v>1270</v>
      </c>
      <c r="G13" s="197">
        <v>554.54905511811023</v>
      </c>
      <c r="H13" s="196">
        <v>173434</v>
      </c>
      <c r="I13" s="197">
        <v>854.24001112815222</v>
      </c>
    </row>
    <row r="14" spans="1:234" s="198" customFormat="1" ht="18" customHeight="1">
      <c r="A14" s="413"/>
      <c r="B14" s="176">
        <v>18</v>
      </c>
      <c r="C14" s="195" t="s">
        <v>56</v>
      </c>
      <c r="D14" s="196">
        <v>7894</v>
      </c>
      <c r="E14" s="197">
        <v>379.42438307575372</v>
      </c>
      <c r="F14" s="196">
        <v>1327</v>
      </c>
      <c r="G14" s="197">
        <v>558.72060286360215</v>
      </c>
      <c r="H14" s="196">
        <v>189453</v>
      </c>
      <c r="I14" s="197">
        <v>875.45978152892837</v>
      </c>
    </row>
    <row r="15" spans="1:234" s="198" customFormat="1" ht="18" customHeight="1">
      <c r="A15" s="413"/>
      <c r="B15" s="176">
        <v>21</v>
      </c>
      <c r="C15" s="195" t="s">
        <v>57</v>
      </c>
      <c r="D15" s="196">
        <v>4344</v>
      </c>
      <c r="E15" s="197">
        <v>396.13992863720068</v>
      </c>
      <c r="F15" s="196">
        <v>683</v>
      </c>
      <c r="G15" s="197">
        <v>597.17306002928262</v>
      </c>
      <c r="H15" s="196">
        <v>99088</v>
      </c>
      <c r="I15" s="197">
        <v>939.96639300419861</v>
      </c>
    </row>
    <row r="16" spans="1:234" s="198" customFormat="1" ht="18" customHeight="1">
      <c r="A16" s="413"/>
      <c r="B16" s="176">
        <v>23</v>
      </c>
      <c r="C16" s="195" t="s">
        <v>58</v>
      </c>
      <c r="D16" s="196">
        <v>5770</v>
      </c>
      <c r="E16" s="197">
        <v>378.13684402079718</v>
      </c>
      <c r="F16" s="196">
        <v>756</v>
      </c>
      <c r="G16" s="197">
        <v>527.04100529100526</v>
      </c>
      <c r="H16" s="196">
        <v>143210</v>
      </c>
      <c r="I16" s="197">
        <v>846.97516130158499</v>
      </c>
    </row>
    <row r="17" spans="1:234" s="198" customFormat="1" ht="18" customHeight="1">
      <c r="A17" s="413"/>
      <c r="B17" s="176">
        <v>29</v>
      </c>
      <c r="C17" s="195" t="s">
        <v>59</v>
      </c>
      <c r="D17" s="196">
        <v>12745</v>
      </c>
      <c r="E17" s="197">
        <v>385.63014829344843</v>
      </c>
      <c r="F17" s="196">
        <v>1536</v>
      </c>
      <c r="G17" s="197">
        <v>566.41802734375005</v>
      </c>
      <c r="H17" s="196">
        <v>273241</v>
      </c>
      <c r="I17" s="197">
        <v>938.91434773697972</v>
      </c>
    </row>
    <row r="18" spans="1:234" s="198" customFormat="1" ht="18" customHeight="1">
      <c r="A18" s="413"/>
      <c r="B18" s="176">
        <v>41</v>
      </c>
      <c r="C18" s="195" t="s">
        <v>60</v>
      </c>
      <c r="D18" s="196">
        <v>15961</v>
      </c>
      <c r="E18" s="197">
        <v>405.81935906271542</v>
      </c>
      <c r="F18" s="196">
        <v>2423</v>
      </c>
      <c r="G18" s="197">
        <v>588.49656211308297</v>
      </c>
      <c r="H18" s="196">
        <v>382387</v>
      </c>
      <c r="I18" s="197">
        <v>957.14371406454654</v>
      </c>
    </row>
    <row r="19" spans="1:234" s="198" customFormat="1" ht="18" hidden="1" customHeight="1">
      <c r="A19" s="413"/>
      <c r="B19" s="176"/>
      <c r="C19" s="195"/>
      <c r="D19" s="196"/>
      <c r="E19" s="197"/>
      <c r="F19" s="196"/>
      <c r="G19" s="197"/>
      <c r="H19" s="196"/>
      <c r="I19" s="197"/>
    </row>
    <row r="20" spans="1:234" s="194" customFormat="1" ht="18" customHeight="1">
      <c r="A20" s="193"/>
      <c r="B20" s="176"/>
      <c r="C20" s="189" t="s">
        <v>61</v>
      </c>
      <c r="D20" s="190">
        <v>9536</v>
      </c>
      <c r="E20" s="191">
        <v>430.0043938758389</v>
      </c>
      <c r="F20" s="190">
        <v>859</v>
      </c>
      <c r="G20" s="191">
        <v>639.75772991850988</v>
      </c>
      <c r="H20" s="190">
        <v>304528</v>
      </c>
      <c r="I20" s="191">
        <v>1088.9558341104921</v>
      </c>
      <c r="J20" s="192"/>
      <c r="K20" s="193"/>
      <c r="L20" s="193"/>
      <c r="M20" s="193"/>
      <c r="N20" s="193"/>
      <c r="O20" s="193"/>
      <c r="P20" s="193"/>
      <c r="Q20" s="193"/>
      <c r="R20" s="193"/>
      <c r="S20" s="193"/>
      <c r="T20" s="193"/>
      <c r="U20" s="193"/>
      <c r="V20" s="193"/>
      <c r="W20" s="193"/>
      <c r="X20" s="193"/>
      <c r="Y20" s="193"/>
      <c r="Z20" s="193"/>
      <c r="AA20" s="193"/>
      <c r="AB20" s="193"/>
      <c r="AC20" s="193"/>
      <c r="AD20" s="193"/>
      <c r="AE20" s="193"/>
      <c r="AF20" s="193"/>
      <c r="AG20" s="193"/>
      <c r="AH20" s="193"/>
      <c r="AI20" s="193"/>
      <c r="AJ20" s="193"/>
      <c r="AK20" s="193"/>
      <c r="AL20" s="193"/>
      <c r="AM20" s="193"/>
      <c r="AN20" s="193"/>
      <c r="AO20" s="193"/>
      <c r="AP20" s="193"/>
      <c r="AQ20" s="193"/>
      <c r="AR20" s="193"/>
      <c r="AS20" s="193"/>
      <c r="AT20" s="193"/>
      <c r="AU20" s="193"/>
      <c r="AV20" s="193"/>
      <c r="AW20" s="193"/>
      <c r="AX20" s="193"/>
      <c r="AY20" s="193"/>
      <c r="AZ20" s="193"/>
      <c r="BA20" s="193"/>
      <c r="BB20" s="193"/>
      <c r="BC20" s="193"/>
      <c r="BD20" s="193"/>
      <c r="BE20" s="193"/>
      <c r="BF20" s="193"/>
      <c r="BG20" s="193"/>
      <c r="BH20" s="193"/>
      <c r="BI20" s="193"/>
      <c r="BJ20" s="193"/>
      <c r="BK20" s="193"/>
      <c r="BL20" s="193"/>
      <c r="BM20" s="193"/>
      <c r="BN20" s="193"/>
      <c r="BO20" s="193"/>
      <c r="BP20" s="193"/>
      <c r="BQ20" s="193"/>
      <c r="BR20" s="193"/>
      <c r="BS20" s="193"/>
      <c r="BT20" s="193"/>
      <c r="BU20" s="193"/>
      <c r="BV20" s="193"/>
      <c r="BW20" s="193"/>
      <c r="BX20" s="193"/>
      <c r="BY20" s="193"/>
      <c r="BZ20" s="193"/>
      <c r="CA20" s="193"/>
      <c r="CB20" s="193"/>
      <c r="CC20" s="193"/>
      <c r="CD20" s="193"/>
      <c r="CE20" s="193"/>
      <c r="CF20" s="193"/>
      <c r="CG20" s="193"/>
      <c r="CH20" s="193"/>
      <c r="CI20" s="193"/>
      <c r="CJ20" s="193"/>
      <c r="CK20" s="193"/>
      <c r="CL20" s="193"/>
      <c r="CM20" s="193"/>
      <c r="CN20" s="193"/>
      <c r="CO20" s="193"/>
      <c r="CP20" s="193"/>
      <c r="CQ20" s="193"/>
      <c r="CR20" s="193"/>
      <c r="CS20" s="193"/>
      <c r="CT20" s="193"/>
      <c r="CU20" s="193"/>
      <c r="CV20" s="193"/>
      <c r="CW20" s="193"/>
      <c r="CX20" s="193"/>
      <c r="CY20" s="193"/>
      <c r="CZ20" s="193"/>
      <c r="DA20" s="193"/>
      <c r="DB20" s="193"/>
      <c r="DC20" s="193"/>
      <c r="DD20" s="193"/>
      <c r="DE20" s="193"/>
      <c r="DF20" s="193"/>
      <c r="DG20" s="193"/>
      <c r="DH20" s="193"/>
      <c r="DI20" s="193"/>
      <c r="DJ20" s="193"/>
      <c r="DK20" s="193"/>
      <c r="DL20" s="193"/>
      <c r="DM20" s="193"/>
      <c r="DN20" s="193"/>
      <c r="DO20" s="193"/>
      <c r="DP20" s="193"/>
      <c r="DQ20" s="193"/>
      <c r="DR20" s="193"/>
      <c r="DS20" s="193"/>
      <c r="DT20" s="193"/>
      <c r="DU20" s="193"/>
      <c r="DV20" s="193"/>
      <c r="DW20" s="193"/>
      <c r="DX20" s="193"/>
      <c r="DY20" s="193"/>
      <c r="DZ20" s="193"/>
      <c r="EA20" s="193"/>
      <c r="EB20" s="193"/>
      <c r="EC20" s="193"/>
      <c r="ED20" s="193"/>
      <c r="EE20" s="193"/>
      <c r="EF20" s="193"/>
      <c r="EG20" s="193"/>
      <c r="EH20" s="193"/>
      <c r="EI20" s="193"/>
      <c r="EJ20" s="193"/>
      <c r="EK20" s="193"/>
      <c r="EL20" s="193"/>
      <c r="EM20" s="193"/>
      <c r="EN20" s="193"/>
      <c r="EO20" s="193"/>
      <c r="EP20" s="193"/>
      <c r="EQ20" s="193"/>
      <c r="ER20" s="193"/>
      <c r="ES20" s="193"/>
      <c r="ET20" s="193"/>
      <c r="EU20" s="193"/>
      <c r="EV20" s="193"/>
      <c r="EW20" s="193"/>
      <c r="EX20" s="193"/>
      <c r="EY20" s="193"/>
      <c r="EZ20" s="193"/>
      <c r="FA20" s="193"/>
      <c r="FB20" s="193"/>
      <c r="FC20" s="193"/>
      <c r="FD20" s="193"/>
      <c r="FE20" s="193"/>
      <c r="FF20" s="193"/>
      <c r="FG20" s="193"/>
      <c r="FH20" s="193"/>
      <c r="FI20" s="193"/>
      <c r="FJ20" s="193"/>
      <c r="FK20" s="193"/>
      <c r="FL20" s="193"/>
      <c r="FM20" s="193"/>
      <c r="FN20" s="193"/>
      <c r="FO20" s="193"/>
      <c r="FP20" s="193"/>
      <c r="FQ20" s="193"/>
      <c r="FR20" s="193"/>
      <c r="FS20" s="193"/>
      <c r="FT20" s="193"/>
      <c r="FU20" s="193"/>
      <c r="FV20" s="193"/>
      <c r="FW20" s="193"/>
      <c r="FX20" s="193"/>
      <c r="FY20" s="193"/>
      <c r="FZ20" s="193"/>
      <c r="GA20" s="193"/>
      <c r="GB20" s="193"/>
      <c r="GC20" s="193"/>
      <c r="GD20" s="193"/>
      <c r="GE20" s="193"/>
      <c r="GF20" s="193"/>
      <c r="GG20" s="193"/>
      <c r="GH20" s="193"/>
      <c r="GI20" s="193"/>
      <c r="GJ20" s="193"/>
      <c r="GK20" s="193"/>
      <c r="GL20" s="193"/>
      <c r="GM20" s="193"/>
      <c r="GN20" s="193"/>
      <c r="GO20" s="193"/>
      <c r="GP20" s="193"/>
      <c r="GQ20" s="193"/>
      <c r="GR20" s="193"/>
      <c r="GS20" s="193"/>
      <c r="GT20" s="193"/>
      <c r="GU20" s="193"/>
      <c r="GV20" s="193"/>
      <c r="GW20" s="193"/>
      <c r="GX20" s="193"/>
      <c r="GY20" s="193"/>
      <c r="GZ20" s="193"/>
      <c r="HA20" s="193"/>
      <c r="HB20" s="193"/>
      <c r="HC20" s="193"/>
      <c r="HD20" s="193"/>
      <c r="HE20" s="193"/>
      <c r="HF20" s="193"/>
      <c r="HG20" s="193"/>
      <c r="HH20" s="193"/>
      <c r="HI20" s="193"/>
      <c r="HJ20" s="193"/>
      <c r="HK20" s="193"/>
      <c r="HL20" s="193"/>
      <c r="HM20" s="193"/>
      <c r="HN20" s="193"/>
      <c r="HO20" s="193"/>
      <c r="HP20" s="193"/>
      <c r="HQ20" s="193"/>
      <c r="HR20" s="193"/>
      <c r="HS20" s="193"/>
      <c r="HT20" s="193"/>
      <c r="HU20" s="193"/>
      <c r="HV20" s="193"/>
      <c r="HW20" s="193"/>
      <c r="HX20" s="193"/>
      <c r="HY20" s="193"/>
      <c r="HZ20" s="193"/>
    </row>
    <row r="21" spans="1:234" s="198" customFormat="1" ht="18" customHeight="1">
      <c r="A21" s="413"/>
      <c r="B21" s="176">
        <v>22</v>
      </c>
      <c r="C21" s="195" t="s">
        <v>62</v>
      </c>
      <c r="D21" s="196">
        <v>1666</v>
      </c>
      <c r="E21" s="197">
        <v>406.57840336134456</v>
      </c>
      <c r="F21" s="196">
        <v>98</v>
      </c>
      <c r="G21" s="197">
        <v>604.63714285714286</v>
      </c>
      <c r="H21" s="196">
        <v>53370</v>
      </c>
      <c r="I21" s="197">
        <v>987.83794266441851</v>
      </c>
    </row>
    <row r="22" spans="1:234" s="198" customFormat="1" ht="18" customHeight="1">
      <c r="A22" s="413"/>
      <c r="B22" s="176">
        <v>40</v>
      </c>
      <c r="C22" s="195" t="s">
        <v>63</v>
      </c>
      <c r="D22" s="196">
        <v>1063</v>
      </c>
      <c r="E22" s="197">
        <v>414.50322671683904</v>
      </c>
      <c r="F22" s="196">
        <v>98</v>
      </c>
      <c r="G22" s="197">
        <v>607.75887755102042</v>
      </c>
      <c r="H22" s="196">
        <v>35782</v>
      </c>
      <c r="I22" s="197">
        <v>992.51029903303368</v>
      </c>
    </row>
    <row r="23" spans="1:234" s="198" customFormat="1" ht="18" customHeight="1">
      <c r="A23" s="413"/>
      <c r="B23" s="176">
        <v>50</v>
      </c>
      <c r="C23" s="195" t="s">
        <v>64</v>
      </c>
      <c r="D23" s="196">
        <v>6807</v>
      </c>
      <c r="E23" s="197">
        <v>438.15856471279568</v>
      </c>
      <c r="F23" s="196">
        <v>663</v>
      </c>
      <c r="G23" s="197">
        <v>649.67885369532439</v>
      </c>
      <c r="H23" s="196">
        <v>215376</v>
      </c>
      <c r="I23" s="197">
        <v>1130.0359730424927</v>
      </c>
    </row>
    <row r="24" spans="1:234" s="198" customFormat="1" ht="18" hidden="1" customHeight="1">
      <c r="A24" s="413"/>
      <c r="B24" s="176"/>
      <c r="C24" s="195"/>
      <c r="D24" s="196"/>
      <c r="E24" s="197"/>
      <c r="F24" s="196"/>
      <c r="G24" s="197"/>
      <c r="H24" s="196"/>
      <c r="I24" s="197"/>
    </row>
    <row r="25" spans="1:234" s="194" customFormat="1" ht="18" customHeight="1">
      <c r="A25" s="193"/>
      <c r="B25" s="176">
        <v>33</v>
      </c>
      <c r="C25" s="189" t="s">
        <v>65</v>
      </c>
      <c r="D25" s="190">
        <v>8802</v>
      </c>
      <c r="E25" s="191">
        <v>504.93090774823901</v>
      </c>
      <c r="F25" s="190">
        <v>1785</v>
      </c>
      <c r="G25" s="191">
        <v>814.05903641456575</v>
      </c>
      <c r="H25" s="190">
        <v>299991</v>
      </c>
      <c r="I25" s="191">
        <v>1214.505132587311</v>
      </c>
      <c r="J25" s="192"/>
      <c r="K25" s="193"/>
      <c r="L25" s="193"/>
      <c r="M25" s="193"/>
      <c r="N25" s="193"/>
      <c r="O25" s="193"/>
      <c r="P25" s="193"/>
      <c r="Q25" s="193"/>
      <c r="R25" s="193"/>
      <c r="S25" s="193"/>
      <c r="T25" s="193"/>
      <c r="U25" s="193"/>
      <c r="V25" s="193"/>
      <c r="W25" s="193"/>
      <c r="X25" s="193"/>
      <c r="Y25" s="193"/>
      <c r="Z25" s="193"/>
      <c r="AA25" s="193"/>
      <c r="AB25" s="193"/>
      <c r="AC25" s="193"/>
      <c r="AD25" s="193"/>
      <c r="AE25" s="193"/>
      <c r="AF25" s="193"/>
      <c r="AG25" s="193"/>
      <c r="AH25" s="193"/>
      <c r="AI25" s="193"/>
      <c r="AJ25" s="193"/>
      <c r="AK25" s="193"/>
      <c r="AL25" s="193"/>
      <c r="AM25" s="193"/>
      <c r="AN25" s="193"/>
      <c r="AO25" s="193"/>
      <c r="AP25" s="193"/>
      <c r="AQ25" s="193"/>
      <c r="AR25" s="193"/>
      <c r="AS25" s="193"/>
      <c r="AT25" s="193"/>
      <c r="AU25" s="193"/>
      <c r="AV25" s="193"/>
      <c r="AW25" s="193"/>
      <c r="AX25" s="193"/>
      <c r="AY25" s="193"/>
      <c r="AZ25" s="193"/>
      <c r="BA25" s="193"/>
      <c r="BB25" s="193"/>
      <c r="BC25" s="193"/>
      <c r="BD25" s="193"/>
      <c r="BE25" s="193"/>
      <c r="BF25" s="193"/>
      <c r="BG25" s="193"/>
      <c r="BH25" s="193"/>
      <c r="BI25" s="193"/>
      <c r="BJ25" s="193"/>
      <c r="BK25" s="193"/>
      <c r="BL25" s="193"/>
      <c r="BM25" s="193"/>
      <c r="BN25" s="193"/>
      <c r="BO25" s="193"/>
      <c r="BP25" s="193"/>
      <c r="BQ25" s="193"/>
      <c r="BR25" s="193"/>
      <c r="BS25" s="193"/>
      <c r="BT25" s="193"/>
      <c r="BU25" s="193"/>
      <c r="BV25" s="193"/>
      <c r="BW25" s="193"/>
      <c r="BX25" s="193"/>
      <c r="BY25" s="193"/>
      <c r="BZ25" s="193"/>
      <c r="CA25" s="193"/>
      <c r="CB25" s="193"/>
      <c r="CC25" s="193"/>
      <c r="CD25" s="193"/>
      <c r="CE25" s="193"/>
      <c r="CF25" s="193"/>
      <c r="CG25" s="193"/>
      <c r="CH25" s="193"/>
      <c r="CI25" s="193"/>
      <c r="CJ25" s="193"/>
      <c r="CK25" s="193"/>
      <c r="CL25" s="193"/>
      <c r="CM25" s="193"/>
      <c r="CN25" s="193"/>
      <c r="CO25" s="193"/>
      <c r="CP25" s="193"/>
      <c r="CQ25" s="193"/>
      <c r="CR25" s="193"/>
      <c r="CS25" s="193"/>
      <c r="CT25" s="193"/>
      <c r="CU25" s="193"/>
      <c r="CV25" s="193"/>
      <c r="CW25" s="193"/>
      <c r="CX25" s="193"/>
      <c r="CY25" s="193"/>
      <c r="CZ25" s="193"/>
      <c r="DA25" s="193"/>
      <c r="DB25" s="193"/>
      <c r="DC25" s="193"/>
      <c r="DD25" s="193"/>
      <c r="DE25" s="193"/>
      <c r="DF25" s="193"/>
      <c r="DG25" s="193"/>
      <c r="DH25" s="193"/>
      <c r="DI25" s="193"/>
      <c r="DJ25" s="193"/>
      <c r="DK25" s="193"/>
      <c r="DL25" s="193"/>
      <c r="DM25" s="193"/>
      <c r="DN25" s="193"/>
      <c r="DO25" s="193"/>
      <c r="DP25" s="193"/>
      <c r="DQ25" s="193"/>
      <c r="DR25" s="193"/>
      <c r="DS25" s="193"/>
      <c r="DT25" s="193"/>
      <c r="DU25" s="193"/>
      <c r="DV25" s="193"/>
      <c r="DW25" s="193"/>
      <c r="DX25" s="193"/>
      <c r="DY25" s="193"/>
      <c r="DZ25" s="193"/>
      <c r="EA25" s="193"/>
      <c r="EB25" s="193"/>
      <c r="EC25" s="193"/>
      <c r="ED25" s="193"/>
      <c r="EE25" s="193"/>
      <c r="EF25" s="193"/>
      <c r="EG25" s="193"/>
      <c r="EH25" s="193"/>
      <c r="EI25" s="193"/>
      <c r="EJ25" s="193"/>
      <c r="EK25" s="193"/>
      <c r="EL25" s="193"/>
      <c r="EM25" s="193"/>
      <c r="EN25" s="193"/>
      <c r="EO25" s="193"/>
      <c r="EP25" s="193"/>
      <c r="EQ25" s="193"/>
      <c r="ER25" s="193"/>
      <c r="ES25" s="193"/>
      <c r="ET25" s="193"/>
      <c r="EU25" s="193"/>
      <c r="EV25" s="193"/>
      <c r="EW25" s="193"/>
      <c r="EX25" s="193"/>
      <c r="EY25" s="193"/>
      <c r="EZ25" s="193"/>
      <c r="FA25" s="193"/>
      <c r="FB25" s="193"/>
      <c r="FC25" s="193"/>
      <c r="FD25" s="193"/>
      <c r="FE25" s="193"/>
      <c r="FF25" s="193"/>
      <c r="FG25" s="193"/>
      <c r="FH25" s="193"/>
      <c r="FI25" s="193"/>
      <c r="FJ25" s="193"/>
      <c r="FK25" s="193"/>
      <c r="FL25" s="193"/>
      <c r="FM25" s="193"/>
      <c r="FN25" s="193"/>
      <c r="FO25" s="193"/>
      <c r="FP25" s="193"/>
      <c r="FQ25" s="193"/>
      <c r="FR25" s="193"/>
      <c r="FS25" s="193"/>
      <c r="FT25" s="193"/>
      <c r="FU25" s="193"/>
      <c r="FV25" s="193"/>
      <c r="FW25" s="193"/>
      <c r="FX25" s="193"/>
      <c r="FY25" s="193"/>
      <c r="FZ25" s="193"/>
      <c r="GA25" s="193"/>
      <c r="GB25" s="193"/>
      <c r="GC25" s="193"/>
      <c r="GD25" s="193"/>
      <c r="GE25" s="193"/>
      <c r="GF25" s="193"/>
      <c r="GG25" s="193"/>
      <c r="GH25" s="193"/>
      <c r="GI25" s="193"/>
      <c r="GJ25" s="193"/>
      <c r="GK25" s="193"/>
      <c r="GL25" s="193"/>
      <c r="GM25" s="193"/>
      <c r="GN25" s="193"/>
      <c r="GO25" s="193"/>
      <c r="GP25" s="193"/>
      <c r="GQ25" s="193"/>
      <c r="GR25" s="193"/>
      <c r="GS25" s="193"/>
      <c r="GT25" s="193"/>
      <c r="GU25" s="193"/>
      <c r="GV25" s="193"/>
      <c r="GW25" s="193"/>
      <c r="GX25" s="193"/>
      <c r="GY25" s="193"/>
      <c r="GZ25" s="193"/>
      <c r="HA25" s="193"/>
      <c r="HB25" s="193"/>
      <c r="HC25" s="193"/>
      <c r="HD25" s="193"/>
      <c r="HE25" s="193"/>
      <c r="HF25" s="193"/>
      <c r="HG25" s="193"/>
      <c r="HH25" s="193"/>
      <c r="HI25" s="193"/>
      <c r="HJ25" s="193"/>
      <c r="HK25" s="193"/>
      <c r="HL25" s="193"/>
      <c r="HM25" s="193"/>
      <c r="HN25" s="193"/>
      <c r="HO25" s="193"/>
      <c r="HP25" s="193"/>
      <c r="HQ25" s="193"/>
      <c r="HR25" s="193"/>
      <c r="HS25" s="193"/>
      <c r="HT25" s="193"/>
      <c r="HU25" s="193"/>
      <c r="HV25" s="193"/>
      <c r="HW25" s="193"/>
      <c r="HX25" s="193"/>
      <c r="HY25" s="193"/>
      <c r="HZ25" s="193"/>
    </row>
    <row r="26" spans="1:234" s="194" customFormat="1" ht="18" hidden="1" customHeight="1">
      <c r="A26" s="193"/>
      <c r="B26" s="176"/>
      <c r="C26" s="189"/>
      <c r="D26" s="190"/>
      <c r="E26" s="191"/>
      <c r="F26" s="190"/>
      <c r="G26" s="191"/>
      <c r="H26" s="190"/>
      <c r="I26" s="191"/>
      <c r="J26" s="192"/>
      <c r="K26" s="193"/>
      <c r="L26" s="193"/>
      <c r="M26" s="193"/>
      <c r="N26" s="193"/>
      <c r="O26" s="193"/>
      <c r="P26" s="193"/>
      <c r="Q26" s="193"/>
      <c r="R26" s="193"/>
      <c r="S26" s="193"/>
      <c r="T26" s="193"/>
      <c r="U26" s="193"/>
      <c r="V26" s="193"/>
      <c r="W26" s="193"/>
      <c r="X26" s="193"/>
      <c r="Y26" s="193"/>
      <c r="Z26" s="193"/>
      <c r="AA26" s="193"/>
      <c r="AB26" s="193"/>
      <c r="AC26" s="193"/>
      <c r="AD26" s="193"/>
      <c r="AE26" s="193"/>
      <c r="AF26" s="193"/>
      <c r="AG26" s="193"/>
      <c r="AH26" s="193"/>
      <c r="AI26" s="193"/>
      <c r="AJ26" s="193"/>
      <c r="AK26" s="193"/>
      <c r="AL26" s="193"/>
      <c r="AM26" s="193"/>
      <c r="AN26" s="193"/>
      <c r="AO26" s="193"/>
      <c r="AP26" s="193"/>
      <c r="AQ26" s="193"/>
      <c r="AR26" s="193"/>
      <c r="AS26" s="193"/>
      <c r="AT26" s="193"/>
      <c r="AU26" s="193"/>
      <c r="AV26" s="193"/>
      <c r="AW26" s="193"/>
      <c r="AX26" s="193"/>
      <c r="AY26" s="193"/>
      <c r="AZ26" s="193"/>
      <c r="BA26" s="193"/>
      <c r="BB26" s="193"/>
      <c r="BC26" s="193"/>
      <c r="BD26" s="193"/>
      <c r="BE26" s="193"/>
      <c r="BF26" s="193"/>
      <c r="BG26" s="193"/>
      <c r="BH26" s="193"/>
      <c r="BI26" s="193"/>
      <c r="BJ26" s="193"/>
      <c r="BK26" s="193"/>
      <c r="BL26" s="193"/>
      <c r="BM26" s="193"/>
      <c r="BN26" s="193"/>
      <c r="BO26" s="193"/>
      <c r="BP26" s="193"/>
      <c r="BQ26" s="193"/>
      <c r="BR26" s="193"/>
      <c r="BS26" s="193"/>
      <c r="BT26" s="193"/>
      <c r="BU26" s="193"/>
      <c r="BV26" s="193"/>
      <c r="BW26" s="193"/>
      <c r="BX26" s="193"/>
      <c r="BY26" s="193"/>
      <c r="BZ26" s="193"/>
      <c r="CA26" s="193"/>
      <c r="CB26" s="193"/>
      <c r="CC26" s="193"/>
      <c r="CD26" s="193"/>
      <c r="CE26" s="193"/>
      <c r="CF26" s="193"/>
      <c r="CG26" s="193"/>
      <c r="CH26" s="193"/>
      <c r="CI26" s="193"/>
      <c r="CJ26" s="193"/>
      <c r="CK26" s="193"/>
      <c r="CL26" s="193"/>
      <c r="CM26" s="193"/>
      <c r="CN26" s="193"/>
      <c r="CO26" s="193"/>
      <c r="CP26" s="193"/>
      <c r="CQ26" s="193"/>
      <c r="CR26" s="193"/>
      <c r="CS26" s="193"/>
      <c r="CT26" s="193"/>
      <c r="CU26" s="193"/>
      <c r="CV26" s="193"/>
      <c r="CW26" s="193"/>
      <c r="CX26" s="193"/>
      <c r="CY26" s="193"/>
      <c r="CZ26" s="193"/>
      <c r="DA26" s="193"/>
      <c r="DB26" s="193"/>
      <c r="DC26" s="193"/>
      <c r="DD26" s="193"/>
      <c r="DE26" s="193"/>
      <c r="DF26" s="193"/>
      <c r="DG26" s="193"/>
      <c r="DH26" s="193"/>
      <c r="DI26" s="193"/>
      <c r="DJ26" s="193"/>
      <c r="DK26" s="193"/>
      <c r="DL26" s="193"/>
      <c r="DM26" s="193"/>
      <c r="DN26" s="193"/>
      <c r="DO26" s="193"/>
      <c r="DP26" s="193"/>
      <c r="DQ26" s="193"/>
      <c r="DR26" s="193"/>
      <c r="DS26" s="193"/>
      <c r="DT26" s="193"/>
      <c r="DU26" s="193"/>
      <c r="DV26" s="193"/>
      <c r="DW26" s="193"/>
      <c r="DX26" s="193"/>
      <c r="DY26" s="193"/>
      <c r="DZ26" s="193"/>
      <c r="EA26" s="193"/>
      <c r="EB26" s="193"/>
      <c r="EC26" s="193"/>
      <c r="ED26" s="193"/>
      <c r="EE26" s="193"/>
      <c r="EF26" s="193"/>
      <c r="EG26" s="193"/>
      <c r="EH26" s="193"/>
      <c r="EI26" s="193"/>
      <c r="EJ26" s="193"/>
      <c r="EK26" s="193"/>
      <c r="EL26" s="193"/>
      <c r="EM26" s="193"/>
      <c r="EN26" s="193"/>
      <c r="EO26" s="193"/>
      <c r="EP26" s="193"/>
      <c r="EQ26" s="193"/>
      <c r="ER26" s="193"/>
      <c r="ES26" s="193"/>
      <c r="ET26" s="193"/>
      <c r="EU26" s="193"/>
      <c r="EV26" s="193"/>
      <c r="EW26" s="193"/>
      <c r="EX26" s="193"/>
      <c r="EY26" s="193"/>
      <c r="EZ26" s="193"/>
      <c r="FA26" s="193"/>
      <c r="FB26" s="193"/>
      <c r="FC26" s="193"/>
      <c r="FD26" s="193"/>
      <c r="FE26" s="193"/>
      <c r="FF26" s="193"/>
      <c r="FG26" s="193"/>
      <c r="FH26" s="193"/>
      <c r="FI26" s="193"/>
      <c r="FJ26" s="193"/>
      <c r="FK26" s="193"/>
      <c r="FL26" s="193"/>
      <c r="FM26" s="193"/>
      <c r="FN26" s="193"/>
      <c r="FO26" s="193"/>
      <c r="FP26" s="193"/>
      <c r="FQ26" s="193"/>
      <c r="FR26" s="193"/>
      <c r="FS26" s="193"/>
      <c r="FT26" s="193"/>
      <c r="FU26" s="193"/>
      <c r="FV26" s="193"/>
      <c r="FW26" s="193"/>
      <c r="FX26" s="193"/>
      <c r="FY26" s="193"/>
      <c r="FZ26" s="193"/>
      <c r="GA26" s="193"/>
      <c r="GB26" s="193"/>
      <c r="GC26" s="193"/>
      <c r="GD26" s="193"/>
      <c r="GE26" s="193"/>
      <c r="GF26" s="193"/>
      <c r="GG26" s="193"/>
      <c r="GH26" s="193"/>
      <c r="GI26" s="193"/>
      <c r="GJ26" s="193"/>
      <c r="GK26" s="193"/>
      <c r="GL26" s="193"/>
      <c r="GM26" s="193"/>
      <c r="GN26" s="193"/>
      <c r="GO26" s="193"/>
      <c r="GP26" s="193"/>
      <c r="GQ26" s="193"/>
      <c r="GR26" s="193"/>
      <c r="GS26" s="193"/>
      <c r="GT26" s="193"/>
      <c r="GU26" s="193"/>
      <c r="GV26" s="193"/>
      <c r="GW26" s="193"/>
      <c r="GX26" s="193"/>
      <c r="GY26" s="193"/>
      <c r="GZ26" s="193"/>
      <c r="HA26" s="193"/>
      <c r="HB26" s="193"/>
      <c r="HC26" s="193"/>
      <c r="HD26" s="193"/>
      <c r="HE26" s="193"/>
      <c r="HF26" s="193"/>
      <c r="HG26" s="193"/>
      <c r="HH26" s="193"/>
      <c r="HI26" s="193"/>
      <c r="HJ26" s="193"/>
      <c r="HK26" s="193"/>
      <c r="HL26" s="193"/>
      <c r="HM26" s="193"/>
      <c r="HN26" s="193"/>
      <c r="HO26" s="193"/>
      <c r="HP26" s="193"/>
      <c r="HQ26" s="193"/>
      <c r="HR26" s="193"/>
      <c r="HS26" s="193"/>
      <c r="HT26" s="193"/>
      <c r="HU26" s="193"/>
      <c r="HV26" s="193"/>
      <c r="HW26" s="193"/>
      <c r="HX26" s="193"/>
      <c r="HY26" s="193"/>
      <c r="HZ26" s="193"/>
    </row>
    <row r="27" spans="1:234" s="194" customFormat="1" ht="18" customHeight="1">
      <c r="A27" s="193"/>
      <c r="B27" s="176">
        <v>7</v>
      </c>
      <c r="C27" s="189" t="s">
        <v>184</v>
      </c>
      <c r="D27" s="190">
        <v>6306</v>
      </c>
      <c r="E27" s="191">
        <v>360.80088645734219</v>
      </c>
      <c r="F27" s="190">
        <v>120</v>
      </c>
      <c r="G27" s="191">
        <v>607.26658333333341</v>
      </c>
      <c r="H27" s="190">
        <v>198139</v>
      </c>
      <c r="I27" s="191">
        <v>959.65121127087662</v>
      </c>
      <c r="J27" s="192"/>
      <c r="K27" s="193"/>
      <c r="L27" s="193"/>
      <c r="M27" s="193"/>
      <c r="N27" s="193"/>
      <c r="O27" s="193"/>
      <c r="P27" s="193"/>
      <c r="Q27" s="193"/>
      <c r="R27" s="193"/>
      <c r="S27" s="193"/>
      <c r="T27" s="193"/>
      <c r="U27" s="193"/>
      <c r="V27" s="193"/>
      <c r="W27" s="193"/>
      <c r="X27" s="193"/>
      <c r="Y27" s="193"/>
      <c r="Z27" s="193"/>
      <c r="AA27" s="193"/>
      <c r="AB27" s="193"/>
      <c r="AC27" s="193"/>
      <c r="AD27" s="193"/>
      <c r="AE27" s="193"/>
      <c r="AF27" s="193"/>
      <c r="AG27" s="193"/>
      <c r="AH27" s="193"/>
      <c r="AI27" s="193"/>
      <c r="AJ27" s="193"/>
      <c r="AK27" s="193"/>
      <c r="AL27" s="193"/>
      <c r="AM27" s="193"/>
      <c r="AN27" s="193"/>
      <c r="AO27" s="193"/>
      <c r="AP27" s="193"/>
      <c r="AQ27" s="193"/>
      <c r="AR27" s="193"/>
      <c r="AS27" s="193"/>
      <c r="AT27" s="193"/>
      <c r="AU27" s="193"/>
      <c r="AV27" s="193"/>
      <c r="AW27" s="193"/>
      <c r="AX27" s="193"/>
      <c r="AY27" s="193"/>
      <c r="AZ27" s="193"/>
      <c r="BA27" s="193"/>
      <c r="BB27" s="193"/>
      <c r="BC27" s="193"/>
      <c r="BD27" s="193"/>
      <c r="BE27" s="193"/>
      <c r="BF27" s="193"/>
      <c r="BG27" s="193"/>
      <c r="BH27" s="193"/>
      <c r="BI27" s="193"/>
      <c r="BJ27" s="193"/>
      <c r="BK27" s="193"/>
      <c r="BL27" s="193"/>
      <c r="BM27" s="193"/>
      <c r="BN27" s="193"/>
      <c r="BO27" s="193"/>
      <c r="BP27" s="193"/>
      <c r="BQ27" s="193"/>
      <c r="BR27" s="193"/>
      <c r="BS27" s="193"/>
      <c r="BT27" s="193"/>
      <c r="BU27" s="193"/>
      <c r="BV27" s="193"/>
      <c r="BW27" s="193"/>
      <c r="BX27" s="193"/>
      <c r="BY27" s="193"/>
      <c r="BZ27" s="193"/>
      <c r="CA27" s="193"/>
      <c r="CB27" s="193"/>
      <c r="CC27" s="193"/>
      <c r="CD27" s="193"/>
      <c r="CE27" s="193"/>
      <c r="CF27" s="193"/>
      <c r="CG27" s="193"/>
      <c r="CH27" s="193"/>
      <c r="CI27" s="193"/>
      <c r="CJ27" s="193"/>
      <c r="CK27" s="193"/>
      <c r="CL27" s="193"/>
      <c r="CM27" s="193"/>
      <c r="CN27" s="193"/>
      <c r="CO27" s="193"/>
      <c r="CP27" s="193"/>
      <c r="CQ27" s="193"/>
      <c r="CR27" s="193"/>
      <c r="CS27" s="193"/>
      <c r="CT27" s="193"/>
      <c r="CU27" s="193"/>
      <c r="CV27" s="193"/>
      <c r="CW27" s="193"/>
      <c r="CX27" s="193"/>
      <c r="CY27" s="193"/>
      <c r="CZ27" s="193"/>
      <c r="DA27" s="193"/>
      <c r="DB27" s="193"/>
      <c r="DC27" s="193"/>
      <c r="DD27" s="193"/>
      <c r="DE27" s="193"/>
      <c r="DF27" s="193"/>
      <c r="DG27" s="193"/>
      <c r="DH27" s="193"/>
      <c r="DI27" s="193"/>
      <c r="DJ27" s="193"/>
      <c r="DK27" s="193"/>
      <c r="DL27" s="193"/>
      <c r="DM27" s="193"/>
      <c r="DN27" s="193"/>
      <c r="DO27" s="193"/>
      <c r="DP27" s="193"/>
      <c r="DQ27" s="193"/>
      <c r="DR27" s="193"/>
      <c r="DS27" s="193"/>
      <c r="DT27" s="193"/>
      <c r="DU27" s="193"/>
      <c r="DV27" s="193"/>
      <c r="DW27" s="193"/>
      <c r="DX27" s="193"/>
      <c r="DY27" s="193"/>
      <c r="DZ27" s="193"/>
      <c r="EA27" s="193"/>
      <c r="EB27" s="193"/>
      <c r="EC27" s="193"/>
      <c r="ED27" s="193"/>
      <c r="EE27" s="193"/>
      <c r="EF27" s="193"/>
      <c r="EG27" s="193"/>
      <c r="EH27" s="193"/>
      <c r="EI27" s="193"/>
      <c r="EJ27" s="193"/>
      <c r="EK27" s="193"/>
      <c r="EL27" s="193"/>
      <c r="EM27" s="193"/>
      <c r="EN27" s="193"/>
      <c r="EO27" s="193"/>
      <c r="EP27" s="193"/>
      <c r="EQ27" s="193"/>
      <c r="ER27" s="193"/>
      <c r="ES27" s="193"/>
      <c r="ET27" s="193"/>
      <c r="EU27" s="193"/>
      <c r="EV27" s="193"/>
      <c r="EW27" s="193"/>
      <c r="EX27" s="193"/>
      <c r="EY27" s="193"/>
      <c r="EZ27" s="193"/>
      <c r="FA27" s="193"/>
      <c r="FB27" s="193"/>
      <c r="FC27" s="193"/>
      <c r="FD27" s="193"/>
      <c r="FE27" s="193"/>
      <c r="FF27" s="193"/>
      <c r="FG27" s="193"/>
      <c r="FH27" s="193"/>
      <c r="FI27" s="193"/>
      <c r="FJ27" s="193"/>
      <c r="FK27" s="193"/>
      <c r="FL27" s="193"/>
      <c r="FM27" s="193"/>
      <c r="FN27" s="193"/>
      <c r="FO27" s="193"/>
      <c r="FP27" s="193"/>
      <c r="FQ27" s="193"/>
      <c r="FR27" s="193"/>
      <c r="FS27" s="193"/>
      <c r="FT27" s="193"/>
      <c r="FU27" s="193"/>
      <c r="FV27" s="193"/>
      <c r="FW27" s="193"/>
      <c r="FX27" s="193"/>
      <c r="FY27" s="193"/>
      <c r="FZ27" s="193"/>
      <c r="GA27" s="193"/>
      <c r="GB27" s="193"/>
      <c r="GC27" s="193"/>
      <c r="GD27" s="193"/>
      <c r="GE27" s="193"/>
      <c r="GF27" s="193"/>
      <c r="GG27" s="193"/>
      <c r="GH27" s="193"/>
      <c r="GI27" s="193"/>
      <c r="GJ27" s="193"/>
      <c r="GK27" s="193"/>
      <c r="GL27" s="193"/>
      <c r="GM27" s="193"/>
      <c r="GN27" s="193"/>
      <c r="GO27" s="193"/>
      <c r="GP27" s="193"/>
      <c r="GQ27" s="193"/>
      <c r="GR27" s="193"/>
      <c r="GS27" s="193"/>
      <c r="GT27" s="193"/>
      <c r="GU27" s="193"/>
      <c r="GV27" s="193"/>
      <c r="GW27" s="193"/>
      <c r="GX27" s="193"/>
      <c r="GY27" s="193"/>
      <c r="GZ27" s="193"/>
      <c r="HA27" s="193"/>
      <c r="HB27" s="193"/>
      <c r="HC27" s="193"/>
      <c r="HD27" s="193"/>
      <c r="HE27" s="193"/>
      <c r="HF27" s="193"/>
      <c r="HG27" s="193"/>
      <c r="HH27" s="193"/>
      <c r="HI27" s="193"/>
      <c r="HJ27" s="193"/>
      <c r="HK27" s="193"/>
      <c r="HL27" s="193"/>
      <c r="HM27" s="193"/>
      <c r="HN27" s="193"/>
      <c r="HO27" s="193"/>
      <c r="HP27" s="193"/>
      <c r="HQ27" s="193"/>
      <c r="HR27" s="193"/>
      <c r="HS27" s="193"/>
      <c r="HT27" s="193"/>
      <c r="HU27" s="193"/>
      <c r="HV27" s="193"/>
      <c r="HW27" s="193"/>
      <c r="HX27" s="193"/>
      <c r="HY27" s="193"/>
      <c r="HZ27" s="193"/>
    </row>
    <row r="28" spans="1:234" s="194" customFormat="1" ht="18" hidden="1" customHeight="1">
      <c r="A28" s="193"/>
      <c r="B28" s="176"/>
      <c r="C28" s="189"/>
      <c r="D28" s="190"/>
      <c r="E28" s="191"/>
      <c r="F28" s="190"/>
      <c r="G28" s="191"/>
      <c r="H28" s="190"/>
      <c r="I28" s="191"/>
      <c r="J28" s="192"/>
      <c r="K28" s="193"/>
      <c r="L28" s="193"/>
      <c r="M28" s="193"/>
      <c r="N28" s="193"/>
      <c r="O28" s="193"/>
      <c r="P28" s="193"/>
      <c r="Q28" s="193"/>
      <c r="R28" s="193"/>
      <c r="S28" s="193"/>
      <c r="T28" s="193"/>
      <c r="U28" s="193"/>
      <c r="V28" s="193"/>
      <c r="W28" s="193"/>
      <c r="X28" s="193"/>
      <c r="Y28" s="193"/>
      <c r="Z28" s="193"/>
      <c r="AA28" s="193"/>
      <c r="AB28" s="193"/>
      <c r="AC28" s="193"/>
      <c r="AD28" s="193"/>
      <c r="AE28" s="193"/>
      <c r="AF28" s="193"/>
      <c r="AG28" s="193"/>
      <c r="AH28" s="193"/>
      <c r="AI28" s="193"/>
      <c r="AJ28" s="193"/>
      <c r="AK28" s="193"/>
      <c r="AL28" s="193"/>
      <c r="AM28" s="193"/>
      <c r="AN28" s="193"/>
      <c r="AO28" s="193"/>
      <c r="AP28" s="193"/>
      <c r="AQ28" s="193"/>
      <c r="AR28" s="193"/>
      <c r="AS28" s="193"/>
      <c r="AT28" s="193"/>
      <c r="AU28" s="193"/>
      <c r="AV28" s="193"/>
      <c r="AW28" s="193"/>
      <c r="AX28" s="193"/>
      <c r="AY28" s="193"/>
      <c r="AZ28" s="193"/>
      <c r="BA28" s="193"/>
      <c r="BB28" s="193"/>
      <c r="BC28" s="193"/>
      <c r="BD28" s="193"/>
      <c r="BE28" s="193"/>
      <c r="BF28" s="193"/>
      <c r="BG28" s="193"/>
      <c r="BH28" s="193"/>
      <c r="BI28" s="193"/>
      <c r="BJ28" s="193"/>
      <c r="BK28" s="193"/>
      <c r="BL28" s="193"/>
      <c r="BM28" s="193"/>
      <c r="BN28" s="193"/>
      <c r="BO28" s="193"/>
      <c r="BP28" s="193"/>
      <c r="BQ28" s="193"/>
      <c r="BR28" s="193"/>
      <c r="BS28" s="193"/>
      <c r="BT28" s="193"/>
      <c r="BU28" s="193"/>
      <c r="BV28" s="193"/>
      <c r="BW28" s="193"/>
      <c r="BX28" s="193"/>
      <c r="BY28" s="193"/>
      <c r="BZ28" s="193"/>
      <c r="CA28" s="193"/>
      <c r="CB28" s="193"/>
      <c r="CC28" s="193"/>
      <c r="CD28" s="193"/>
      <c r="CE28" s="193"/>
      <c r="CF28" s="193"/>
      <c r="CG28" s="193"/>
      <c r="CH28" s="193"/>
      <c r="CI28" s="193"/>
      <c r="CJ28" s="193"/>
      <c r="CK28" s="193"/>
      <c r="CL28" s="193"/>
      <c r="CM28" s="193"/>
      <c r="CN28" s="193"/>
      <c r="CO28" s="193"/>
      <c r="CP28" s="193"/>
      <c r="CQ28" s="193"/>
      <c r="CR28" s="193"/>
      <c r="CS28" s="193"/>
      <c r="CT28" s="193"/>
      <c r="CU28" s="193"/>
      <c r="CV28" s="193"/>
      <c r="CW28" s="193"/>
      <c r="CX28" s="193"/>
      <c r="CY28" s="193"/>
      <c r="CZ28" s="193"/>
      <c r="DA28" s="193"/>
      <c r="DB28" s="193"/>
      <c r="DC28" s="193"/>
      <c r="DD28" s="193"/>
      <c r="DE28" s="193"/>
      <c r="DF28" s="193"/>
      <c r="DG28" s="193"/>
      <c r="DH28" s="193"/>
      <c r="DI28" s="193"/>
      <c r="DJ28" s="193"/>
      <c r="DK28" s="193"/>
      <c r="DL28" s="193"/>
      <c r="DM28" s="193"/>
      <c r="DN28" s="193"/>
      <c r="DO28" s="193"/>
      <c r="DP28" s="193"/>
      <c r="DQ28" s="193"/>
      <c r="DR28" s="193"/>
      <c r="DS28" s="193"/>
      <c r="DT28" s="193"/>
      <c r="DU28" s="193"/>
      <c r="DV28" s="193"/>
      <c r="DW28" s="193"/>
      <c r="DX28" s="193"/>
      <c r="DY28" s="193"/>
      <c r="DZ28" s="193"/>
      <c r="EA28" s="193"/>
      <c r="EB28" s="193"/>
      <c r="EC28" s="193"/>
      <c r="ED28" s="193"/>
      <c r="EE28" s="193"/>
      <c r="EF28" s="193"/>
      <c r="EG28" s="193"/>
      <c r="EH28" s="193"/>
      <c r="EI28" s="193"/>
      <c r="EJ28" s="193"/>
      <c r="EK28" s="193"/>
      <c r="EL28" s="193"/>
      <c r="EM28" s="193"/>
      <c r="EN28" s="193"/>
      <c r="EO28" s="193"/>
      <c r="EP28" s="193"/>
      <c r="EQ28" s="193"/>
      <c r="ER28" s="193"/>
      <c r="ES28" s="193"/>
      <c r="ET28" s="193"/>
      <c r="EU28" s="193"/>
      <c r="EV28" s="193"/>
      <c r="EW28" s="193"/>
      <c r="EX28" s="193"/>
      <c r="EY28" s="193"/>
      <c r="EZ28" s="193"/>
      <c r="FA28" s="193"/>
      <c r="FB28" s="193"/>
      <c r="FC28" s="193"/>
      <c r="FD28" s="193"/>
      <c r="FE28" s="193"/>
      <c r="FF28" s="193"/>
      <c r="FG28" s="193"/>
      <c r="FH28" s="193"/>
      <c r="FI28" s="193"/>
      <c r="FJ28" s="193"/>
      <c r="FK28" s="193"/>
      <c r="FL28" s="193"/>
      <c r="FM28" s="193"/>
      <c r="FN28" s="193"/>
      <c r="FO28" s="193"/>
      <c r="FP28" s="193"/>
      <c r="FQ28" s="193"/>
      <c r="FR28" s="193"/>
      <c r="FS28" s="193"/>
      <c r="FT28" s="193"/>
      <c r="FU28" s="193"/>
      <c r="FV28" s="193"/>
      <c r="FW28" s="193"/>
      <c r="FX28" s="193"/>
      <c r="FY28" s="193"/>
      <c r="FZ28" s="193"/>
      <c r="GA28" s="193"/>
      <c r="GB28" s="193"/>
      <c r="GC28" s="193"/>
      <c r="GD28" s="193"/>
      <c r="GE28" s="193"/>
      <c r="GF28" s="193"/>
      <c r="GG28" s="193"/>
      <c r="GH28" s="193"/>
      <c r="GI28" s="193"/>
      <c r="GJ28" s="193"/>
      <c r="GK28" s="193"/>
      <c r="GL28" s="193"/>
      <c r="GM28" s="193"/>
      <c r="GN28" s="193"/>
      <c r="GO28" s="193"/>
      <c r="GP28" s="193"/>
      <c r="GQ28" s="193"/>
      <c r="GR28" s="193"/>
      <c r="GS28" s="193"/>
      <c r="GT28" s="193"/>
      <c r="GU28" s="193"/>
      <c r="GV28" s="193"/>
      <c r="GW28" s="193"/>
      <c r="GX28" s="193"/>
      <c r="GY28" s="193"/>
      <c r="GZ28" s="193"/>
      <c r="HA28" s="193"/>
      <c r="HB28" s="193"/>
      <c r="HC28" s="193"/>
      <c r="HD28" s="193"/>
      <c r="HE28" s="193"/>
      <c r="HF28" s="193"/>
      <c r="HG28" s="193"/>
      <c r="HH28" s="193"/>
      <c r="HI28" s="193"/>
      <c r="HJ28" s="193"/>
      <c r="HK28" s="193"/>
      <c r="HL28" s="193"/>
      <c r="HM28" s="193"/>
      <c r="HN28" s="193"/>
      <c r="HO28" s="193"/>
      <c r="HP28" s="193"/>
      <c r="HQ28" s="193"/>
      <c r="HR28" s="193"/>
      <c r="HS28" s="193"/>
      <c r="HT28" s="193"/>
      <c r="HU28" s="193"/>
      <c r="HV28" s="193"/>
      <c r="HW28" s="193"/>
      <c r="HX28" s="193"/>
      <c r="HY28" s="193"/>
      <c r="HZ28" s="193"/>
    </row>
    <row r="29" spans="1:234" s="194" customFormat="1" ht="18" customHeight="1">
      <c r="A29" s="193"/>
      <c r="B29" s="176"/>
      <c r="C29" s="189" t="s">
        <v>66</v>
      </c>
      <c r="D29" s="190">
        <v>16714</v>
      </c>
      <c r="E29" s="191">
        <v>391.39811774560252</v>
      </c>
      <c r="F29" s="190">
        <v>2284</v>
      </c>
      <c r="G29" s="191">
        <v>589.76308669001742</v>
      </c>
      <c r="H29" s="190">
        <v>338421</v>
      </c>
      <c r="I29" s="191">
        <v>943.38613762148339</v>
      </c>
      <c r="J29" s="192"/>
      <c r="K29" s="193"/>
      <c r="L29" s="193"/>
      <c r="M29" s="193"/>
      <c r="N29" s="193"/>
      <c r="O29" s="193"/>
      <c r="P29" s="193"/>
      <c r="Q29" s="193"/>
      <c r="R29" s="193"/>
      <c r="S29" s="193"/>
      <c r="T29" s="193"/>
      <c r="U29" s="193"/>
      <c r="V29" s="193"/>
      <c r="W29" s="193"/>
      <c r="X29" s="193"/>
      <c r="Y29" s="193"/>
      <c r="Z29" s="193"/>
      <c r="AA29" s="193"/>
      <c r="AB29" s="193"/>
      <c r="AC29" s="193"/>
      <c r="AD29" s="193"/>
      <c r="AE29" s="193"/>
      <c r="AF29" s="193"/>
      <c r="AG29" s="193"/>
      <c r="AH29" s="193"/>
      <c r="AI29" s="193"/>
      <c r="AJ29" s="193"/>
      <c r="AK29" s="193"/>
      <c r="AL29" s="193"/>
      <c r="AM29" s="193"/>
      <c r="AN29" s="193"/>
      <c r="AO29" s="193"/>
      <c r="AP29" s="193"/>
      <c r="AQ29" s="193"/>
      <c r="AR29" s="193"/>
      <c r="AS29" s="193"/>
      <c r="AT29" s="193"/>
      <c r="AU29" s="193"/>
      <c r="AV29" s="193"/>
      <c r="AW29" s="193"/>
      <c r="AX29" s="193"/>
      <c r="AY29" s="193"/>
      <c r="AZ29" s="193"/>
      <c r="BA29" s="193"/>
      <c r="BB29" s="193"/>
      <c r="BC29" s="193"/>
      <c r="BD29" s="193"/>
      <c r="BE29" s="193"/>
      <c r="BF29" s="193"/>
      <c r="BG29" s="193"/>
      <c r="BH29" s="193"/>
      <c r="BI29" s="193"/>
      <c r="BJ29" s="193"/>
      <c r="BK29" s="193"/>
      <c r="BL29" s="193"/>
      <c r="BM29" s="193"/>
      <c r="BN29" s="193"/>
      <c r="BO29" s="193"/>
      <c r="BP29" s="193"/>
      <c r="BQ29" s="193"/>
      <c r="BR29" s="193"/>
      <c r="BS29" s="193"/>
      <c r="BT29" s="193"/>
      <c r="BU29" s="193"/>
      <c r="BV29" s="193"/>
      <c r="BW29" s="193"/>
      <c r="BX29" s="193"/>
      <c r="BY29" s="193"/>
      <c r="BZ29" s="193"/>
      <c r="CA29" s="193"/>
      <c r="CB29" s="193"/>
      <c r="CC29" s="193"/>
      <c r="CD29" s="193"/>
      <c r="CE29" s="193"/>
      <c r="CF29" s="193"/>
      <c r="CG29" s="193"/>
      <c r="CH29" s="193"/>
      <c r="CI29" s="193"/>
      <c r="CJ29" s="193"/>
      <c r="CK29" s="193"/>
      <c r="CL29" s="193"/>
      <c r="CM29" s="193"/>
      <c r="CN29" s="193"/>
      <c r="CO29" s="193"/>
      <c r="CP29" s="193"/>
      <c r="CQ29" s="193"/>
      <c r="CR29" s="193"/>
      <c r="CS29" s="193"/>
      <c r="CT29" s="193"/>
      <c r="CU29" s="193"/>
      <c r="CV29" s="193"/>
      <c r="CW29" s="193"/>
      <c r="CX29" s="193"/>
      <c r="CY29" s="193"/>
      <c r="CZ29" s="193"/>
      <c r="DA29" s="193"/>
      <c r="DB29" s="193"/>
      <c r="DC29" s="193"/>
      <c r="DD29" s="193"/>
      <c r="DE29" s="193"/>
      <c r="DF29" s="193"/>
      <c r="DG29" s="193"/>
      <c r="DH29" s="193"/>
      <c r="DI29" s="193"/>
      <c r="DJ29" s="193"/>
      <c r="DK29" s="193"/>
      <c r="DL29" s="193"/>
      <c r="DM29" s="193"/>
      <c r="DN29" s="193"/>
      <c r="DO29" s="193"/>
      <c r="DP29" s="193"/>
      <c r="DQ29" s="193"/>
      <c r="DR29" s="193"/>
      <c r="DS29" s="193"/>
      <c r="DT29" s="193"/>
      <c r="DU29" s="193"/>
      <c r="DV29" s="193"/>
      <c r="DW29" s="193"/>
      <c r="DX29" s="193"/>
      <c r="DY29" s="193"/>
      <c r="DZ29" s="193"/>
      <c r="EA29" s="193"/>
      <c r="EB29" s="193"/>
      <c r="EC29" s="193"/>
      <c r="ED29" s="193"/>
      <c r="EE29" s="193"/>
      <c r="EF29" s="193"/>
      <c r="EG29" s="193"/>
      <c r="EH29" s="193"/>
      <c r="EI29" s="193"/>
      <c r="EJ29" s="193"/>
      <c r="EK29" s="193"/>
      <c r="EL29" s="193"/>
      <c r="EM29" s="193"/>
      <c r="EN29" s="193"/>
      <c r="EO29" s="193"/>
      <c r="EP29" s="193"/>
      <c r="EQ29" s="193"/>
      <c r="ER29" s="193"/>
      <c r="ES29" s="193"/>
      <c r="ET29" s="193"/>
      <c r="EU29" s="193"/>
      <c r="EV29" s="193"/>
      <c r="EW29" s="193"/>
      <c r="EX29" s="193"/>
      <c r="EY29" s="193"/>
      <c r="EZ29" s="193"/>
      <c r="FA29" s="193"/>
      <c r="FB29" s="193"/>
      <c r="FC29" s="193"/>
      <c r="FD29" s="193"/>
      <c r="FE29" s="193"/>
      <c r="FF29" s="193"/>
      <c r="FG29" s="193"/>
      <c r="FH29" s="193"/>
      <c r="FI29" s="193"/>
      <c r="FJ29" s="193"/>
      <c r="FK29" s="193"/>
      <c r="FL29" s="193"/>
      <c r="FM29" s="193"/>
      <c r="FN29" s="193"/>
      <c r="FO29" s="193"/>
      <c r="FP29" s="193"/>
      <c r="FQ29" s="193"/>
      <c r="FR29" s="193"/>
      <c r="FS29" s="193"/>
      <c r="FT29" s="193"/>
      <c r="FU29" s="193"/>
      <c r="FV29" s="193"/>
      <c r="FW29" s="193"/>
      <c r="FX29" s="193"/>
      <c r="FY29" s="193"/>
      <c r="FZ29" s="193"/>
      <c r="GA29" s="193"/>
      <c r="GB29" s="193"/>
      <c r="GC29" s="193"/>
      <c r="GD29" s="193"/>
      <c r="GE29" s="193"/>
      <c r="GF29" s="193"/>
      <c r="GG29" s="193"/>
      <c r="GH29" s="193"/>
      <c r="GI29" s="193"/>
      <c r="GJ29" s="193"/>
      <c r="GK29" s="193"/>
      <c r="GL29" s="193"/>
      <c r="GM29" s="193"/>
      <c r="GN29" s="193"/>
      <c r="GO29" s="193"/>
      <c r="GP29" s="193"/>
      <c r="GQ29" s="193"/>
      <c r="GR29" s="193"/>
      <c r="GS29" s="193"/>
      <c r="GT29" s="193"/>
      <c r="GU29" s="193"/>
      <c r="GV29" s="193"/>
      <c r="GW29" s="193"/>
      <c r="GX29" s="193"/>
      <c r="GY29" s="193"/>
      <c r="GZ29" s="193"/>
      <c r="HA29" s="193"/>
      <c r="HB29" s="193"/>
      <c r="HC29" s="193"/>
      <c r="HD29" s="193"/>
      <c r="HE29" s="193"/>
      <c r="HF29" s="193"/>
      <c r="HG29" s="193"/>
      <c r="HH29" s="193"/>
      <c r="HI29" s="193"/>
      <c r="HJ29" s="193"/>
      <c r="HK29" s="193"/>
      <c r="HL29" s="193"/>
      <c r="HM29" s="193"/>
      <c r="HN29" s="193"/>
      <c r="HO29" s="193"/>
      <c r="HP29" s="193"/>
      <c r="HQ29" s="193"/>
      <c r="HR29" s="193"/>
      <c r="HS29" s="193"/>
      <c r="HT29" s="193"/>
      <c r="HU29" s="193"/>
      <c r="HV29" s="193"/>
      <c r="HW29" s="193"/>
      <c r="HX29" s="193"/>
      <c r="HY29" s="193"/>
      <c r="HZ29" s="193"/>
    </row>
    <row r="30" spans="1:234" s="198" customFormat="1" ht="18" customHeight="1">
      <c r="A30" s="413"/>
      <c r="B30" s="176">
        <v>35</v>
      </c>
      <c r="C30" s="195" t="s">
        <v>67</v>
      </c>
      <c r="D30" s="196">
        <v>9382</v>
      </c>
      <c r="E30" s="197">
        <v>393.97780856960134</v>
      </c>
      <c r="F30" s="196">
        <v>1486</v>
      </c>
      <c r="G30" s="197">
        <v>576.74987213997292</v>
      </c>
      <c r="H30" s="196">
        <v>177839</v>
      </c>
      <c r="I30" s="197">
        <v>956.46731071362274</v>
      </c>
    </row>
    <row r="31" spans="1:234" s="198" customFormat="1" ht="18" customHeight="1">
      <c r="A31" s="413"/>
      <c r="B31" s="176">
        <v>38</v>
      </c>
      <c r="C31" s="195" t="s">
        <v>68</v>
      </c>
      <c r="D31" s="196">
        <v>7332</v>
      </c>
      <c r="E31" s="197">
        <v>388.09715493726134</v>
      </c>
      <c r="F31" s="196">
        <v>798</v>
      </c>
      <c r="G31" s="197">
        <v>613.99571428571426</v>
      </c>
      <c r="H31" s="196">
        <v>160582</v>
      </c>
      <c r="I31" s="197">
        <v>928.89919175250077</v>
      </c>
    </row>
    <row r="32" spans="1:234" s="198" customFormat="1" ht="18" hidden="1" customHeight="1">
      <c r="A32" s="413"/>
      <c r="B32" s="176"/>
      <c r="C32" s="195"/>
      <c r="D32" s="196"/>
      <c r="E32" s="197"/>
      <c r="F32" s="196"/>
      <c r="G32" s="197"/>
      <c r="H32" s="196"/>
      <c r="I32" s="197"/>
    </row>
    <row r="33" spans="1:234" s="194" customFormat="1" ht="18" customHeight="1">
      <c r="A33" s="193"/>
      <c r="B33" s="176">
        <v>39</v>
      </c>
      <c r="C33" s="189" t="s">
        <v>69</v>
      </c>
      <c r="D33" s="190">
        <v>4571</v>
      </c>
      <c r="E33" s="191">
        <v>452.63159702472103</v>
      </c>
      <c r="F33" s="190">
        <v>1306</v>
      </c>
      <c r="G33" s="191">
        <v>655.04157733537522</v>
      </c>
      <c r="H33" s="190">
        <v>142717</v>
      </c>
      <c r="I33" s="191">
        <v>1090.4313359305477</v>
      </c>
      <c r="J33" s="192"/>
      <c r="K33" s="193"/>
      <c r="L33" s="193"/>
      <c r="M33" s="193"/>
      <c r="N33" s="193"/>
      <c r="O33" s="193"/>
      <c r="P33" s="193"/>
      <c r="Q33" s="193"/>
      <c r="R33" s="193"/>
      <c r="S33" s="193"/>
      <c r="T33" s="193"/>
      <c r="U33" s="193"/>
      <c r="V33" s="193"/>
      <c r="W33" s="193"/>
      <c r="X33" s="193"/>
      <c r="Y33" s="193"/>
      <c r="Z33" s="193"/>
      <c r="AA33" s="193"/>
      <c r="AB33" s="193"/>
      <c r="AC33" s="193"/>
      <c r="AD33" s="193"/>
      <c r="AE33" s="193"/>
      <c r="AF33" s="193"/>
      <c r="AG33" s="193"/>
      <c r="AH33" s="193"/>
      <c r="AI33" s="193"/>
      <c r="AJ33" s="193"/>
      <c r="AK33" s="193"/>
      <c r="AL33" s="193"/>
      <c r="AM33" s="193"/>
      <c r="AN33" s="193"/>
      <c r="AO33" s="193"/>
      <c r="AP33" s="193"/>
      <c r="AQ33" s="193"/>
      <c r="AR33" s="193"/>
      <c r="AS33" s="193"/>
      <c r="AT33" s="193"/>
      <c r="AU33" s="193"/>
      <c r="AV33" s="193"/>
      <c r="AW33" s="193"/>
      <c r="AX33" s="193"/>
      <c r="AY33" s="193"/>
      <c r="AZ33" s="193"/>
      <c r="BA33" s="193"/>
      <c r="BB33" s="193"/>
      <c r="BC33" s="193"/>
      <c r="BD33" s="193"/>
      <c r="BE33" s="193"/>
      <c r="BF33" s="193"/>
      <c r="BG33" s="193"/>
      <c r="BH33" s="193"/>
      <c r="BI33" s="193"/>
      <c r="BJ33" s="193"/>
      <c r="BK33" s="193"/>
      <c r="BL33" s="193"/>
      <c r="BM33" s="193"/>
      <c r="BN33" s="193"/>
      <c r="BO33" s="193"/>
      <c r="BP33" s="193"/>
      <c r="BQ33" s="193"/>
      <c r="BR33" s="193"/>
      <c r="BS33" s="193"/>
      <c r="BT33" s="193"/>
      <c r="BU33" s="193"/>
      <c r="BV33" s="193"/>
      <c r="BW33" s="193"/>
      <c r="BX33" s="193"/>
      <c r="BY33" s="193"/>
      <c r="BZ33" s="193"/>
      <c r="CA33" s="193"/>
      <c r="CB33" s="193"/>
      <c r="CC33" s="193"/>
      <c r="CD33" s="193"/>
      <c r="CE33" s="193"/>
      <c r="CF33" s="193"/>
      <c r="CG33" s="193"/>
      <c r="CH33" s="193"/>
      <c r="CI33" s="193"/>
      <c r="CJ33" s="193"/>
      <c r="CK33" s="193"/>
      <c r="CL33" s="193"/>
      <c r="CM33" s="193"/>
      <c r="CN33" s="193"/>
      <c r="CO33" s="193"/>
      <c r="CP33" s="193"/>
      <c r="CQ33" s="193"/>
      <c r="CR33" s="193"/>
      <c r="CS33" s="193"/>
      <c r="CT33" s="193"/>
      <c r="CU33" s="193"/>
      <c r="CV33" s="193"/>
      <c r="CW33" s="193"/>
      <c r="CX33" s="193"/>
      <c r="CY33" s="193"/>
      <c r="CZ33" s="193"/>
      <c r="DA33" s="193"/>
      <c r="DB33" s="193"/>
      <c r="DC33" s="193"/>
      <c r="DD33" s="193"/>
      <c r="DE33" s="193"/>
      <c r="DF33" s="193"/>
      <c r="DG33" s="193"/>
      <c r="DH33" s="193"/>
      <c r="DI33" s="193"/>
      <c r="DJ33" s="193"/>
      <c r="DK33" s="193"/>
      <c r="DL33" s="193"/>
      <c r="DM33" s="193"/>
      <c r="DN33" s="193"/>
      <c r="DO33" s="193"/>
      <c r="DP33" s="193"/>
      <c r="DQ33" s="193"/>
      <c r="DR33" s="193"/>
      <c r="DS33" s="193"/>
      <c r="DT33" s="193"/>
      <c r="DU33" s="193"/>
      <c r="DV33" s="193"/>
      <c r="DW33" s="193"/>
      <c r="DX33" s="193"/>
      <c r="DY33" s="193"/>
      <c r="DZ33" s="193"/>
      <c r="EA33" s="193"/>
      <c r="EB33" s="193"/>
      <c r="EC33" s="193"/>
      <c r="ED33" s="193"/>
      <c r="EE33" s="193"/>
      <c r="EF33" s="193"/>
      <c r="EG33" s="193"/>
      <c r="EH33" s="193"/>
      <c r="EI33" s="193"/>
      <c r="EJ33" s="193"/>
      <c r="EK33" s="193"/>
      <c r="EL33" s="193"/>
      <c r="EM33" s="193"/>
      <c r="EN33" s="193"/>
      <c r="EO33" s="193"/>
      <c r="EP33" s="193"/>
      <c r="EQ33" s="193"/>
      <c r="ER33" s="193"/>
      <c r="ES33" s="193"/>
      <c r="ET33" s="193"/>
      <c r="EU33" s="193"/>
      <c r="EV33" s="193"/>
      <c r="EW33" s="193"/>
      <c r="EX33" s="193"/>
      <c r="EY33" s="193"/>
      <c r="EZ33" s="193"/>
      <c r="FA33" s="193"/>
      <c r="FB33" s="193"/>
      <c r="FC33" s="193"/>
      <c r="FD33" s="193"/>
      <c r="FE33" s="193"/>
      <c r="FF33" s="193"/>
      <c r="FG33" s="193"/>
      <c r="FH33" s="193"/>
      <c r="FI33" s="193"/>
      <c r="FJ33" s="193"/>
      <c r="FK33" s="193"/>
      <c r="FL33" s="193"/>
      <c r="FM33" s="193"/>
      <c r="FN33" s="193"/>
      <c r="FO33" s="193"/>
      <c r="FP33" s="193"/>
      <c r="FQ33" s="193"/>
      <c r="FR33" s="193"/>
      <c r="FS33" s="193"/>
      <c r="FT33" s="193"/>
      <c r="FU33" s="193"/>
      <c r="FV33" s="193"/>
      <c r="FW33" s="193"/>
      <c r="FX33" s="193"/>
      <c r="FY33" s="193"/>
      <c r="FZ33" s="193"/>
      <c r="GA33" s="193"/>
      <c r="GB33" s="193"/>
      <c r="GC33" s="193"/>
      <c r="GD33" s="193"/>
      <c r="GE33" s="193"/>
      <c r="GF33" s="193"/>
      <c r="GG33" s="193"/>
      <c r="GH33" s="193"/>
      <c r="GI33" s="193"/>
      <c r="GJ33" s="193"/>
      <c r="GK33" s="193"/>
      <c r="GL33" s="193"/>
      <c r="GM33" s="193"/>
      <c r="GN33" s="193"/>
      <c r="GO33" s="193"/>
      <c r="GP33" s="193"/>
      <c r="GQ33" s="193"/>
      <c r="GR33" s="193"/>
      <c r="GS33" s="193"/>
      <c r="GT33" s="193"/>
      <c r="GU33" s="193"/>
      <c r="GV33" s="193"/>
      <c r="GW33" s="193"/>
      <c r="GX33" s="193"/>
      <c r="GY33" s="193"/>
      <c r="GZ33" s="193"/>
      <c r="HA33" s="193"/>
      <c r="HB33" s="193"/>
      <c r="HC33" s="193"/>
      <c r="HD33" s="193"/>
      <c r="HE33" s="193"/>
      <c r="HF33" s="193"/>
      <c r="HG33" s="193"/>
      <c r="HH33" s="193"/>
      <c r="HI33" s="193"/>
      <c r="HJ33" s="193"/>
      <c r="HK33" s="193"/>
      <c r="HL33" s="193"/>
      <c r="HM33" s="193"/>
      <c r="HN33" s="193"/>
      <c r="HO33" s="193"/>
      <c r="HP33" s="193"/>
      <c r="HQ33" s="193"/>
      <c r="HR33" s="193"/>
      <c r="HS33" s="193"/>
      <c r="HT33" s="193"/>
      <c r="HU33" s="193"/>
      <c r="HV33" s="193"/>
      <c r="HW33" s="193"/>
      <c r="HX33" s="193"/>
      <c r="HY33" s="193"/>
      <c r="HZ33" s="193"/>
    </row>
    <row r="34" spans="1:234" s="194" customFormat="1" ht="18" hidden="1" customHeight="1">
      <c r="A34" s="193"/>
      <c r="B34" s="176"/>
      <c r="C34" s="189"/>
      <c r="D34" s="190"/>
      <c r="E34" s="191"/>
      <c r="F34" s="190"/>
      <c r="G34" s="191"/>
      <c r="H34" s="190"/>
      <c r="I34" s="191"/>
      <c r="J34" s="192"/>
      <c r="K34" s="193"/>
      <c r="L34" s="193"/>
      <c r="M34" s="193"/>
      <c r="N34" s="193"/>
      <c r="O34" s="193"/>
      <c r="P34" s="193"/>
      <c r="Q34" s="193"/>
      <c r="R34" s="193"/>
      <c r="S34" s="193"/>
      <c r="T34" s="193"/>
      <c r="U34" s="193"/>
      <c r="V34" s="193"/>
      <c r="W34" s="193"/>
      <c r="X34" s="193"/>
      <c r="Y34" s="193"/>
      <c r="Z34" s="193"/>
      <c r="AA34" s="193"/>
      <c r="AB34" s="193"/>
      <c r="AC34" s="193"/>
      <c r="AD34" s="193"/>
      <c r="AE34" s="193"/>
      <c r="AF34" s="193"/>
      <c r="AG34" s="193"/>
      <c r="AH34" s="193"/>
      <c r="AI34" s="193"/>
      <c r="AJ34" s="193"/>
      <c r="AK34" s="193"/>
      <c r="AL34" s="193"/>
      <c r="AM34" s="193"/>
      <c r="AN34" s="193"/>
      <c r="AO34" s="193"/>
      <c r="AP34" s="193"/>
      <c r="AQ34" s="193"/>
      <c r="AR34" s="193"/>
      <c r="AS34" s="193"/>
      <c r="AT34" s="193"/>
      <c r="AU34" s="193"/>
      <c r="AV34" s="193"/>
      <c r="AW34" s="193"/>
      <c r="AX34" s="193"/>
      <c r="AY34" s="193"/>
      <c r="AZ34" s="193"/>
      <c r="BA34" s="193"/>
      <c r="BB34" s="193"/>
      <c r="BC34" s="193"/>
      <c r="BD34" s="193"/>
      <c r="BE34" s="193"/>
      <c r="BF34" s="193"/>
      <c r="BG34" s="193"/>
      <c r="BH34" s="193"/>
      <c r="BI34" s="193"/>
      <c r="BJ34" s="193"/>
      <c r="BK34" s="193"/>
      <c r="BL34" s="193"/>
      <c r="BM34" s="193"/>
      <c r="BN34" s="193"/>
      <c r="BO34" s="193"/>
      <c r="BP34" s="193"/>
      <c r="BQ34" s="193"/>
      <c r="BR34" s="193"/>
      <c r="BS34" s="193"/>
      <c r="BT34" s="193"/>
      <c r="BU34" s="193"/>
      <c r="BV34" s="193"/>
      <c r="BW34" s="193"/>
      <c r="BX34" s="193"/>
      <c r="BY34" s="193"/>
      <c r="BZ34" s="193"/>
      <c r="CA34" s="193"/>
      <c r="CB34" s="193"/>
      <c r="CC34" s="193"/>
      <c r="CD34" s="193"/>
      <c r="CE34" s="193"/>
      <c r="CF34" s="193"/>
      <c r="CG34" s="193"/>
      <c r="CH34" s="193"/>
      <c r="CI34" s="193"/>
      <c r="CJ34" s="193"/>
      <c r="CK34" s="193"/>
      <c r="CL34" s="193"/>
      <c r="CM34" s="193"/>
      <c r="CN34" s="193"/>
      <c r="CO34" s="193"/>
      <c r="CP34" s="193"/>
      <c r="CQ34" s="193"/>
      <c r="CR34" s="193"/>
      <c r="CS34" s="193"/>
      <c r="CT34" s="193"/>
      <c r="CU34" s="193"/>
      <c r="CV34" s="193"/>
      <c r="CW34" s="193"/>
      <c r="CX34" s="193"/>
      <c r="CY34" s="193"/>
      <c r="CZ34" s="193"/>
      <c r="DA34" s="193"/>
      <c r="DB34" s="193"/>
      <c r="DC34" s="193"/>
      <c r="DD34" s="193"/>
      <c r="DE34" s="193"/>
      <c r="DF34" s="193"/>
      <c r="DG34" s="193"/>
      <c r="DH34" s="193"/>
      <c r="DI34" s="193"/>
      <c r="DJ34" s="193"/>
      <c r="DK34" s="193"/>
      <c r="DL34" s="193"/>
      <c r="DM34" s="193"/>
      <c r="DN34" s="193"/>
      <c r="DO34" s="193"/>
      <c r="DP34" s="193"/>
      <c r="DQ34" s="193"/>
      <c r="DR34" s="193"/>
      <c r="DS34" s="193"/>
      <c r="DT34" s="193"/>
      <c r="DU34" s="193"/>
      <c r="DV34" s="193"/>
      <c r="DW34" s="193"/>
      <c r="DX34" s="193"/>
      <c r="DY34" s="193"/>
      <c r="DZ34" s="193"/>
      <c r="EA34" s="193"/>
      <c r="EB34" s="193"/>
      <c r="EC34" s="193"/>
      <c r="ED34" s="193"/>
      <c r="EE34" s="193"/>
      <c r="EF34" s="193"/>
      <c r="EG34" s="193"/>
      <c r="EH34" s="193"/>
      <c r="EI34" s="193"/>
      <c r="EJ34" s="193"/>
      <c r="EK34" s="193"/>
      <c r="EL34" s="193"/>
      <c r="EM34" s="193"/>
      <c r="EN34" s="193"/>
      <c r="EO34" s="193"/>
      <c r="EP34" s="193"/>
      <c r="EQ34" s="193"/>
      <c r="ER34" s="193"/>
      <c r="ES34" s="193"/>
      <c r="ET34" s="193"/>
      <c r="EU34" s="193"/>
      <c r="EV34" s="193"/>
      <c r="EW34" s="193"/>
      <c r="EX34" s="193"/>
      <c r="EY34" s="193"/>
      <c r="EZ34" s="193"/>
      <c r="FA34" s="193"/>
      <c r="FB34" s="193"/>
      <c r="FC34" s="193"/>
      <c r="FD34" s="193"/>
      <c r="FE34" s="193"/>
      <c r="FF34" s="193"/>
      <c r="FG34" s="193"/>
      <c r="FH34" s="193"/>
      <c r="FI34" s="193"/>
      <c r="FJ34" s="193"/>
      <c r="FK34" s="193"/>
      <c r="FL34" s="193"/>
      <c r="FM34" s="193"/>
      <c r="FN34" s="193"/>
      <c r="FO34" s="193"/>
      <c r="FP34" s="193"/>
      <c r="FQ34" s="193"/>
      <c r="FR34" s="193"/>
      <c r="FS34" s="193"/>
      <c r="FT34" s="193"/>
      <c r="FU34" s="193"/>
      <c r="FV34" s="193"/>
      <c r="FW34" s="193"/>
      <c r="FX34" s="193"/>
      <c r="FY34" s="193"/>
      <c r="FZ34" s="193"/>
      <c r="GA34" s="193"/>
      <c r="GB34" s="193"/>
      <c r="GC34" s="193"/>
      <c r="GD34" s="193"/>
      <c r="GE34" s="193"/>
      <c r="GF34" s="193"/>
      <c r="GG34" s="193"/>
      <c r="GH34" s="193"/>
      <c r="GI34" s="193"/>
      <c r="GJ34" s="193"/>
      <c r="GK34" s="193"/>
      <c r="GL34" s="193"/>
      <c r="GM34" s="193"/>
      <c r="GN34" s="193"/>
      <c r="GO34" s="193"/>
      <c r="GP34" s="193"/>
      <c r="GQ34" s="193"/>
      <c r="GR34" s="193"/>
      <c r="GS34" s="193"/>
      <c r="GT34" s="193"/>
      <c r="GU34" s="193"/>
      <c r="GV34" s="193"/>
      <c r="GW34" s="193"/>
      <c r="GX34" s="193"/>
      <c r="GY34" s="193"/>
      <c r="GZ34" s="193"/>
      <c r="HA34" s="193"/>
      <c r="HB34" s="193"/>
      <c r="HC34" s="193"/>
      <c r="HD34" s="193"/>
      <c r="HE34" s="193"/>
      <c r="HF34" s="193"/>
      <c r="HG34" s="193"/>
      <c r="HH34" s="193"/>
      <c r="HI34" s="193"/>
      <c r="HJ34" s="193"/>
      <c r="HK34" s="193"/>
      <c r="HL34" s="193"/>
      <c r="HM34" s="193"/>
      <c r="HN34" s="193"/>
      <c r="HO34" s="193"/>
      <c r="HP34" s="193"/>
      <c r="HQ34" s="193"/>
      <c r="HR34" s="193"/>
      <c r="HS34" s="193"/>
      <c r="HT34" s="193"/>
      <c r="HU34" s="193"/>
      <c r="HV34" s="193"/>
      <c r="HW34" s="193"/>
      <c r="HX34" s="193"/>
      <c r="HY34" s="193"/>
      <c r="HZ34" s="193"/>
    </row>
    <row r="35" spans="1:234" s="194" customFormat="1" ht="18" customHeight="1">
      <c r="A35" s="193"/>
      <c r="B35" s="176"/>
      <c r="C35" s="189" t="s">
        <v>70</v>
      </c>
      <c r="D35" s="190">
        <v>19447</v>
      </c>
      <c r="E35" s="191">
        <v>450.0920872113951</v>
      </c>
      <c r="F35" s="190">
        <v>3850</v>
      </c>
      <c r="G35" s="191">
        <v>614.68554285714299</v>
      </c>
      <c r="H35" s="190">
        <v>612883</v>
      </c>
      <c r="I35" s="191">
        <v>1025.2898889184396</v>
      </c>
      <c r="J35" s="192"/>
      <c r="K35" s="193"/>
      <c r="L35" s="193"/>
      <c r="M35" s="193"/>
      <c r="N35" s="193"/>
      <c r="O35" s="193"/>
      <c r="P35" s="193"/>
      <c r="Q35" s="193"/>
      <c r="R35" s="193"/>
      <c r="S35" s="193"/>
      <c r="T35" s="193"/>
      <c r="U35" s="193"/>
      <c r="V35" s="193"/>
      <c r="W35" s="193"/>
      <c r="X35" s="193"/>
      <c r="Y35" s="193"/>
      <c r="Z35" s="193"/>
      <c r="AA35" s="193"/>
      <c r="AB35" s="193"/>
      <c r="AC35" s="193"/>
      <c r="AD35" s="193"/>
      <c r="AE35" s="193"/>
      <c r="AF35" s="193"/>
      <c r="AG35" s="193"/>
      <c r="AH35" s="193"/>
      <c r="AI35" s="193"/>
      <c r="AJ35" s="193"/>
      <c r="AK35" s="193"/>
      <c r="AL35" s="193"/>
      <c r="AM35" s="193"/>
      <c r="AN35" s="193"/>
      <c r="AO35" s="193"/>
      <c r="AP35" s="193"/>
      <c r="AQ35" s="193"/>
      <c r="AR35" s="193"/>
      <c r="AS35" s="193"/>
      <c r="AT35" s="193"/>
      <c r="AU35" s="193"/>
      <c r="AV35" s="193"/>
      <c r="AW35" s="193"/>
      <c r="AX35" s="193"/>
      <c r="AY35" s="193"/>
      <c r="AZ35" s="193"/>
      <c r="BA35" s="193"/>
      <c r="BB35" s="193"/>
      <c r="BC35" s="193"/>
      <c r="BD35" s="193"/>
      <c r="BE35" s="193"/>
      <c r="BF35" s="193"/>
      <c r="BG35" s="193"/>
      <c r="BH35" s="193"/>
      <c r="BI35" s="193"/>
      <c r="BJ35" s="193"/>
      <c r="BK35" s="193"/>
      <c r="BL35" s="193"/>
      <c r="BM35" s="193"/>
      <c r="BN35" s="193"/>
      <c r="BO35" s="193"/>
      <c r="BP35" s="193"/>
      <c r="BQ35" s="193"/>
      <c r="BR35" s="193"/>
      <c r="BS35" s="193"/>
      <c r="BT35" s="193"/>
      <c r="BU35" s="193"/>
      <c r="BV35" s="193"/>
      <c r="BW35" s="193"/>
      <c r="BX35" s="193"/>
      <c r="BY35" s="193"/>
      <c r="BZ35" s="193"/>
      <c r="CA35" s="193"/>
      <c r="CB35" s="193"/>
      <c r="CC35" s="193"/>
      <c r="CD35" s="193"/>
      <c r="CE35" s="193"/>
      <c r="CF35" s="193"/>
      <c r="CG35" s="193"/>
      <c r="CH35" s="193"/>
      <c r="CI35" s="193"/>
      <c r="CJ35" s="193"/>
      <c r="CK35" s="193"/>
      <c r="CL35" s="193"/>
      <c r="CM35" s="193"/>
      <c r="CN35" s="193"/>
      <c r="CO35" s="193"/>
      <c r="CP35" s="193"/>
      <c r="CQ35" s="193"/>
      <c r="CR35" s="193"/>
      <c r="CS35" s="193"/>
      <c r="CT35" s="193"/>
      <c r="CU35" s="193"/>
      <c r="CV35" s="193"/>
      <c r="CW35" s="193"/>
      <c r="CX35" s="193"/>
      <c r="CY35" s="193"/>
      <c r="CZ35" s="193"/>
      <c r="DA35" s="193"/>
      <c r="DB35" s="193"/>
      <c r="DC35" s="193"/>
      <c r="DD35" s="193"/>
      <c r="DE35" s="193"/>
      <c r="DF35" s="193"/>
      <c r="DG35" s="193"/>
      <c r="DH35" s="193"/>
      <c r="DI35" s="193"/>
      <c r="DJ35" s="193"/>
      <c r="DK35" s="193"/>
      <c r="DL35" s="193"/>
      <c r="DM35" s="193"/>
      <c r="DN35" s="193"/>
      <c r="DO35" s="193"/>
      <c r="DP35" s="193"/>
      <c r="DQ35" s="193"/>
      <c r="DR35" s="193"/>
      <c r="DS35" s="193"/>
      <c r="DT35" s="193"/>
      <c r="DU35" s="193"/>
      <c r="DV35" s="193"/>
      <c r="DW35" s="193"/>
      <c r="DX35" s="193"/>
      <c r="DY35" s="193"/>
      <c r="DZ35" s="193"/>
      <c r="EA35" s="193"/>
      <c r="EB35" s="193"/>
      <c r="EC35" s="193"/>
      <c r="ED35" s="193"/>
      <c r="EE35" s="193"/>
      <c r="EF35" s="193"/>
      <c r="EG35" s="193"/>
      <c r="EH35" s="193"/>
      <c r="EI35" s="193"/>
      <c r="EJ35" s="193"/>
      <c r="EK35" s="193"/>
      <c r="EL35" s="193"/>
      <c r="EM35" s="193"/>
      <c r="EN35" s="193"/>
      <c r="EO35" s="193"/>
      <c r="EP35" s="193"/>
      <c r="EQ35" s="193"/>
      <c r="ER35" s="193"/>
      <c r="ES35" s="193"/>
      <c r="ET35" s="193"/>
      <c r="EU35" s="193"/>
      <c r="EV35" s="193"/>
      <c r="EW35" s="193"/>
      <c r="EX35" s="193"/>
      <c r="EY35" s="193"/>
      <c r="EZ35" s="193"/>
      <c r="FA35" s="193"/>
      <c r="FB35" s="193"/>
      <c r="FC35" s="193"/>
      <c r="FD35" s="193"/>
      <c r="FE35" s="193"/>
      <c r="FF35" s="193"/>
      <c r="FG35" s="193"/>
      <c r="FH35" s="193"/>
      <c r="FI35" s="193"/>
      <c r="FJ35" s="193"/>
      <c r="FK35" s="193"/>
      <c r="FL35" s="193"/>
      <c r="FM35" s="193"/>
      <c r="FN35" s="193"/>
      <c r="FO35" s="193"/>
      <c r="FP35" s="193"/>
      <c r="FQ35" s="193"/>
      <c r="FR35" s="193"/>
      <c r="FS35" s="193"/>
      <c r="FT35" s="193"/>
      <c r="FU35" s="193"/>
      <c r="FV35" s="193"/>
      <c r="FW35" s="193"/>
      <c r="FX35" s="193"/>
      <c r="FY35" s="193"/>
      <c r="FZ35" s="193"/>
      <c r="GA35" s="193"/>
      <c r="GB35" s="193"/>
      <c r="GC35" s="193"/>
      <c r="GD35" s="193"/>
      <c r="GE35" s="193"/>
      <c r="GF35" s="193"/>
      <c r="GG35" s="193"/>
      <c r="GH35" s="193"/>
      <c r="GI35" s="193"/>
      <c r="GJ35" s="193"/>
      <c r="GK35" s="193"/>
      <c r="GL35" s="193"/>
      <c r="GM35" s="193"/>
      <c r="GN35" s="193"/>
      <c r="GO35" s="193"/>
      <c r="GP35" s="193"/>
      <c r="GQ35" s="193"/>
      <c r="GR35" s="193"/>
      <c r="GS35" s="193"/>
      <c r="GT35" s="193"/>
      <c r="GU35" s="193"/>
      <c r="GV35" s="193"/>
      <c r="GW35" s="193"/>
      <c r="GX35" s="193"/>
      <c r="GY35" s="193"/>
      <c r="GZ35" s="193"/>
      <c r="HA35" s="193"/>
      <c r="HB35" s="193"/>
      <c r="HC35" s="193"/>
      <c r="HD35" s="193"/>
      <c r="HE35" s="193"/>
      <c r="HF35" s="193"/>
      <c r="HG35" s="193"/>
      <c r="HH35" s="193"/>
      <c r="HI35" s="193"/>
      <c r="HJ35" s="193"/>
      <c r="HK35" s="193"/>
      <c r="HL35" s="193"/>
      <c r="HM35" s="193"/>
      <c r="HN35" s="193"/>
      <c r="HO35" s="193"/>
      <c r="HP35" s="193"/>
      <c r="HQ35" s="193"/>
      <c r="HR35" s="193"/>
      <c r="HS35" s="193"/>
      <c r="HT35" s="193"/>
      <c r="HU35" s="193"/>
      <c r="HV35" s="193"/>
      <c r="HW35" s="193"/>
      <c r="HX35" s="193"/>
      <c r="HY35" s="193"/>
      <c r="HZ35" s="193"/>
    </row>
    <row r="36" spans="1:234" s="198" customFormat="1" ht="18" customHeight="1">
      <c r="A36" s="413"/>
      <c r="B36" s="176">
        <v>5</v>
      </c>
      <c r="C36" s="195" t="s">
        <v>71</v>
      </c>
      <c r="D36" s="196">
        <v>1317</v>
      </c>
      <c r="E36" s="197">
        <v>442.8510174639332</v>
      </c>
      <c r="F36" s="196">
        <v>232</v>
      </c>
      <c r="G36" s="197">
        <v>551.51586206896548</v>
      </c>
      <c r="H36" s="196">
        <v>38807</v>
      </c>
      <c r="I36" s="197">
        <v>898.73130491921597</v>
      </c>
    </row>
    <row r="37" spans="1:234" s="198" customFormat="1" ht="18" customHeight="1">
      <c r="A37" s="413"/>
      <c r="B37" s="176">
        <v>9</v>
      </c>
      <c r="C37" s="195" t="s">
        <v>72</v>
      </c>
      <c r="D37" s="196">
        <v>2937</v>
      </c>
      <c r="E37" s="197">
        <v>446.65301668369091</v>
      </c>
      <c r="F37" s="196">
        <v>330</v>
      </c>
      <c r="G37" s="197">
        <v>667.24672727272718</v>
      </c>
      <c r="H37" s="196">
        <v>90679</v>
      </c>
      <c r="I37" s="197">
        <v>1100.1898768182268</v>
      </c>
    </row>
    <row r="38" spans="1:234" s="198" customFormat="1" ht="18" customHeight="1">
      <c r="A38" s="413"/>
      <c r="B38" s="176">
        <v>24</v>
      </c>
      <c r="C38" s="195" t="s">
        <v>73</v>
      </c>
      <c r="D38" s="196">
        <v>4191</v>
      </c>
      <c r="E38" s="197">
        <v>458.65253877356241</v>
      </c>
      <c r="F38" s="196">
        <v>1046</v>
      </c>
      <c r="G38" s="197">
        <v>676.58690248565972</v>
      </c>
      <c r="H38" s="196">
        <v>140405</v>
      </c>
      <c r="I38" s="197">
        <v>1020.7476072077209</v>
      </c>
    </row>
    <row r="39" spans="1:234" s="198" customFormat="1" ht="18" customHeight="1">
      <c r="A39" s="413"/>
      <c r="B39" s="176">
        <v>34</v>
      </c>
      <c r="C39" s="195" t="s">
        <v>74</v>
      </c>
      <c r="D39" s="196">
        <v>1385</v>
      </c>
      <c r="E39" s="197">
        <v>469.01207220216611</v>
      </c>
      <c r="F39" s="196">
        <v>305</v>
      </c>
      <c r="G39" s="197">
        <v>638.60318032786881</v>
      </c>
      <c r="H39" s="196">
        <v>42407</v>
      </c>
      <c r="I39" s="197">
        <v>1049.4532610182271</v>
      </c>
    </row>
    <row r="40" spans="1:234" s="198" customFormat="1" ht="18" customHeight="1">
      <c r="A40" s="413"/>
      <c r="B40" s="176">
        <v>37</v>
      </c>
      <c r="C40" s="195" t="s">
        <v>75</v>
      </c>
      <c r="D40" s="196">
        <v>2604</v>
      </c>
      <c r="E40" s="197">
        <v>458.25314900153614</v>
      </c>
      <c r="F40" s="196">
        <v>656</v>
      </c>
      <c r="G40" s="197">
        <v>553.2955792682925</v>
      </c>
      <c r="H40" s="196">
        <v>80474</v>
      </c>
      <c r="I40" s="197">
        <v>954.11318910455554</v>
      </c>
    </row>
    <row r="41" spans="1:234" s="198" customFormat="1" ht="18" customHeight="1">
      <c r="A41" s="413"/>
      <c r="B41" s="176">
        <v>40</v>
      </c>
      <c r="C41" s="195" t="s">
        <v>76</v>
      </c>
      <c r="D41" s="196">
        <v>1168</v>
      </c>
      <c r="E41" s="197">
        <v>421.61970034246582</v>
      </c>
      <c r="F41" s="196">
        <v>138</v>
      </c>
      <c r="G41" s="197">
        <v>562.26072463768116</v>
      </c>
      <c r="H41" s="196">
        <v>33694</v>
      </c>
      <c r="I41" s="197">
        <v>971.00965513147753</v>
      </c>
    </row>
    <row r="42" spans="1:234" s="198" customFormat="1" ht="18" customHeight="1">
      <c r="A42" s="413"/>
      <c r="B42" s="176">
        <v>42</v>
      </c>
      <c r="C42" s="195" t="s">
        <v>77</v>
      </c>
      <c r="D42" s="196">
        <v>696</v>
      </c>
      <c r="E42" s="197">
        <v>454.35152298850574</v>
      </c>
      <c r="F42" s="196">
        <v>91</v>
      </c>
      <c r="G42" s="197">
        <v>587.24472527472528</v>
      </c>
      <c r="H42" s="196">
        <v>22237</v>
      </c>
      <c r="I42" s="197">
        <v>974.10689976165827</v>
      </c>
    </row>
    <row r="43" spans="1:234" s="198" customFormat="1" ht="18" customHeight="1">
      <c r="A43" s="413"/>
      <c r="B43" s="176">
        <v>47</v>
      </c>
      <c r="C43" s="195" t="s">
        <v>78</v>
      </c>
      <c r="D43" s="196">
        <v>3518</v>
      </c>
      <c r="E43" s="197">
        <v>449.42803581580444</v>
      </c>
      <c r="F43" s="196">
        <v>647</v>
      </c>
      <c r="G43" s="197">
        <v>633.45117465224121</v>
      </c>
      <c r="H43" s="196">
        <v>116170</v>
      </c>
      <c r="I43" s="197">
        <v>1146.0091295515197</v>
      </c>
    </row>
    <row r="44" spans="1:234" s="198" customFormat="1" ht="18" customHeight="1">
      <c r="A44" s="413"/>
      <c r="B44" s="176">
        <v>49</v>
      </c>
      <c r="C44" s="195" t="s">
        <v>79</v>
      </c>
      <c r="D44" s="196">
        <v>1631</v>
      </c>
      <c r="E44" s="197">
        <v>431.04359901900676</v>
      </c>
      <c r="F44" s="196">
        <v>405</v>
      </c>
      <c r="G44" s="197">
        <v>523.64520987654316</v>
      </c>
      <c r="H44" s="196">
        <v>48010</v>
      </c>
      <c r="I44" s="197">
        <v>867.0636817329721</v>
      </c>
    </row>
    <row r="45" spans="1:234" s="198" customFormat="1" ht="18" hidden="1" customHeight="1">
      <c r="A45" s="413"/>
      <c r="B45" s="176"/>
      <c r="C45" s="195"/>
      <c r="D45" s="196"/>
      <c r="E45" s="197"/>
      <c r="F45" s="196"/>
      <c r="G45" s="197"/>
      <c r="H45" s="196"/>
      <c r="I45" s="197"/>
    </row>
    <row r="46" spans="1:234" s="194" customFormat="1" ht="18" customHeight="1">
      <c r="A46" s="193"/>
      <c r="B46" s="176"/>
      <c r="C46" s="189" t="s">
        <v>80</v>
      </c>
      <c r="D46" s="190">
        <v>15006</v>
      </c>
      <c r="E46" s="191">
        <v>410.94751032920158</v>
      </c>
      <c r="F46" s="190">
        <v>2528</v>
      </c>
      <c r="G46" s="191">
        <v>542.77793908227829</v>
      </c>
      <c r="H46" s="190">
        <v>376663</v>
      </c>
      <c r="I46" s="191">
        <v>953.99303109145296</v>
      </c>
      <c r="J46" s="192"/>
      <c r="K46" s="193"/>
      <c r="L46" s="193"/>
      <c r="M46" s="193"/>
      <c r="N46" s="193"/>
      <c r="O46" s="193"/>
      <c r="P46" s="193"/>
      <c r="Q46" s="193"/>
      <c r="R46" s="193"/>
      <c r="S46" s="193"/>
      <c r="T46" s="193"/>
      <c r="U46" s="193"/>
      <c r="V46" s="193"/>
      <c r="W46" s="193"/>
      <c r="X46" s="193"/>
      <c r="Y46" s="193"/>
      <c r="Z46" s="193"/>
      <c r="AA46" s="193"/>
      <c r="AB46" s="193"/>
      <c r="AC46" s="193"/>
      <c r="AD46" s="193"/>
      <c r="AE46" s="193"/>
      <c r="AF46" s="193"/>
      <c r="AG46" s="193"/>
      <c r="AH46" s="193"/>
      <c r="AI46" s="193"/>
      <c r="AJ46" s="193"/>
      <c r="AK46" s="193"/>
      <c r="AL46" s="193"/>
      <c r="AM46" s="193"/>
      <c r="AN46" s="193"/>
      <c r="AO46" s="193"/>
      <c r="AP46" s="193"/>
      <c r="AQ46" s="193"/>
      <c r="AR46" s="193"/>
      <c r="AS46" s="193"/>
      <c r="AT46" s="193"/>
      <c r="AU46" s="193"/>
      <c r="AV46" s="193"/>
      <c r="AW46" s="193"/>
      <c r="AX46" s="193"/>
      <c r="AY46" s="193"/>
      <c r="AZ46" s="193"/>
      <c r="BA46" s="193"/>
      <c r="BB46" s="193"/>
      <c r="BC46" s="193"/>
      <c r="BD46" s="193"/>
      <c r="BE46" s="193"/>
      <c r="BF46" s="193"/>
      <c r="BG46" s="193"/>
      <c r="BH46" s="193"/>
      <c r="BI46" s="193"/>
      <c r="BJ46" s="193"/>
      <c r="BK46" s="193"/>
      <c r="BL46" s="193"/>
      <c r="BM46" s="193"/>
      <c r="BN46" s="193"/>
      <c r="BO46" s="193"/>
      <c r="BP46" s="193"/>
      <c r="BQ46" s="193"/>
      <c r="BR46" s="193"/>
      <c r="BS46" s="193"/>
      <c r="BT46" s="193"/>
      <c r="BU46" s="193"/>
      <c r="BV46" s="193"/>
      <c r="BW46" s="193"/>
      <c r="BX46" s="193"/>
      <c r="BY46" s="193"/>
      <c r="BZ46" s="193"/>
      <c r="CA46" s="193"/>
      <c r="CB46" s="193"/>
      <c r="CC46" s="193"/>
      <c r="CD46" s="193"/>
      <c r="CE46" s="193"/>
      <c r="CF46" s="193"/>
      <c r="CG46" s="193"/>
      <c r="CH46" s="193"/>
      <c r="CI46" s="193"/>
      <c r="CJ46" s="193"/>
      <c r="CK46" s="193"/>
      <c r="CL46" s="193"/>
      <c r="CM46" s="193"/>
      <c r="CN46" s="193"/>
      <c r="CO46" s="193"/>
      <c r="CP46" s="193"/>
      <c r="CQ46" s="193"/>
      <c r="CR46" s="193"/>
      <c r="CS46" s="193"/>
      <c r="CT46" s="193"/>
      <c r="CU46" s="193"/>
      <c r="CV46" s="193"/>
      <c r="CW46" s="193"/>
      <c r="CX46" s="193"/>
      <c r="CY46" s="193"/>
      <c r="CZ46" s="193"/>
      <c r="DA46" s="193"/>
      <c r="DB46" s="193"/>
      <c r="DC46" s="193"/>
      <c r="DD46" s="193"/>
      <c r="DE46" s="193"/>
      <c r="DF46" s="193"/>
      <c r="DG46" s="193"/>
      <c r="DH46" s="193"/>
      <c r="DI46" s="193"/>
      <c r="DJ46" s="193"/>
      <c r="DK46" s="193"/>
      <c r="DL46" s="193"/>
      <c r="DM46" s="193"/>
      <c r="DN46" s="193"/>
      <c r="DO46" s="193"/>
      <c r="DP46" s="193"/>
      <c r="DQ46" s="193"/>
      <c r="DR46" s="193"/>
      <c r="DS46" s="193"/>
      <c r="DT46" s="193"/>
      <c r="DU46" s="193"/>
      <c r="DV46" s="193"/>
      <c r="DW46" s="193"/>
      <c r="DX46" s="193"/>
      <c r="DY46" s="193"/>
      <c r="DZ46" s="193"/>
      <c r="EA46" s="193"/>
      <c r="EB46" s="193"/>
      <c r="EC46" s="193"/>
      <c r="ED46" s="193"/>
      <c r="EE46" s="193"/>
      <c r="EF46" s="193"/>
      <c r="EG46" s="193"/>
      <c r="EH46" s="193"/>
      <c r="EI46" s="193"/>
      <c r="EJ46" s="193"/>
      <c r="EK46" s="193"/>
      <c r="EL46" s="193"/>
      <c r="EM46" s="193"/>
      <c r="EN46" s="193"/>
      <c r="EO46" s="193"/>
      <c r="EP46" s="193"/>
      <c r="EQ46" s="193"/>
      <c r="ER46" s="193"/>
      <c r="ES46" s="193"/>
      <c r="ET46" s="193"/>
      <c r="EU46" s="193"/>
      <c r="EV46" s="193"/>
      <c r="EW46" s="193"/>
      <c r="EX46" s="193"/>
      <c r="EY46" s="193"/>
      <c r="EZ46" s="193"/>
      <c r="FA46" s="193"/>
      <c r="FB46" s="193"/>
      <c r="FC46" s="193"/>
      <c r="FD46" s="193"/>
      <c r="FE46" s="193"/>
      <c r="FF46" s="193"/>
      <c r="FG46" s="193"/>
      <c r="FH46" s="193"/>
      <c r="FI46" s="193"/>
      <c r="FJ46" s="193"/>
      <c r="FK46" s="193"/>
      <c r="FL46" s="193"/>
      <c r="FM46" s="193"/>
      <c r="FN46" s="193"/>
      <c r="FO46" s="193"/>
      <c r="FP46" s="193"/>
      <c r="FQ46" s="193"/>
      <c r="FR46" s="193"/>
      <c r="FS46" s="193"/>
      <c r="FT46" s="193"/>
      <c r="FU46" s="193"/>
      <c r="FV46" s="193"/>
      <c r="FW46" s="193"/>
      <c r="FX46" s="193"/>
      <c r="FY46" s="193"/>
      <c r="FZ46" s="193"/>
      <c r="GA46" s="193"/>
      <c r="GB46" s="193"/>
      <c r="GC46" s="193"/>
      <c r="GD46" s="193"/>
      <c r="GE46" s="193"/>
      <c r="GF46" s="193"/>
      <c r="GG46" s="193"/>
      <c r="GH46" s="193"/>
      <c r="GI46" s="193"/>
      <c r="GJ46" s="193"/>
      <c r="GK46" s="193"/>
      <c r="GL46" s="193"/>
      <c r="GM46" s="193"/>
      <c r="GN46" s="193"/>
      <c r="GO46" s="193"/>
      <c r="GP46" s="193"/>
      <c r="GQ46" s="193"/>
      <c r="GR46" s="193"/>
      <c r="GS46" s="193"/>
      <c r="GT46" s="193"/>
      <c r="GU46" s="193"/>
      <c r="GV46" s="193"/>
      <c r="GW46" s="193"/>
      <c r="GX46" s="193"/>
      <c r="GY46" s="193"/>
      <c r="GZ46" s="193"/>
      <c r="HA46" s="193"/>
      <c r="HB46" s="193"/>
      <c r="HC46" s="193"/>
      <c r="HD46" s="193"/>
      <c r="HE46" s="193"/>
      <c r="HF46" s="193"/>
      <c r="HG46" s="193"/>
      <c r="HH46" s="193"/>
      <c r="HI46" s="193"/>
      <c r="HJ46" s="193"/>
      <c r="HK46" s="193"/>
      <c r="HL46" s="193"/>
      <c r="HM46" s="193"/>
      <c r="HN46" s="193"/>
      <c r="HO46" s="193"/>
      <c r="HP46" s="193"/>
      <c r="HQ46" s="193"/>
      <c r="HR46" s="193"/>
      <c r="HS46" s="193"/>
      <c r="HT46" s="193"/>
      <c r="HU46" s="193"/>
      <c r="HV46" s="193"/>
      <c r="HW46" s="193"/>
      <c r="HX46" s="193"/>
      <c r="HY46" s="193"/>
      <c r="HZ46" s="193"/>
    </row>
    <row r="47" spans="1:234" s="198" customFormat="1" ht="18" customHeight="1">
      <c r="A47" s="413"/>
      <c r="B47" s="176">
        <v>2</v>
      </c>
      <c r="C47" s="195" t="s">
        <v>81</v>
      </c>
      <c r="D47" s="196">
        <v>3014</v>
      </c>
      <c r="E47" s="197">
        <v>408.11704047777039</v>
      </c>
      <c r="F47" s="196">
        <v>707</v>
      </c>
      <c r="G47" s="197">
        <v>508.86712871287136</v>
      </c>
      <c r="H47" s="196">
        <v>72944</v>
      </c>
      <c r="I47" s="197">
        <v>918.34967139175228</v>
      </c>
    </row>
    <row r="48" spans="1:234" s="198" customFormat="1" ht="18" customHeight="1">
      <c r="A48" s="413"/>
      <c r="B48" s="176">
        <v>13</v>
      </c>
      <c r="C48" s="195" t="s">
        <v>82</v>
      </c>
      <c r="D48" s="196">
        <v>4250</v>
      </c>
      <c r="E48" s="197">
        <v>430.0426870588235</v>
      </c>
      <c r="F48" s="196">
        <v>832</v>
      </c>
      <c r="G48" s="197">
        <v>570.71033653846143</v>
      </c>
      <c r="H48" s="196">
        <v>99587</v>
      </c>
      <c r="I48" s="197">
        <v>960.05519304728534</v>
      </c>
    </row>
    <row r="49" spans="1:234" s="198" customFormat="1" ht="18" customHeight="1">
      <c r="A49" s="413"/>
      <c r="B49" s="176">
        <v>16</v>
      </c>
      <c r="C49" s="195" t="s">
        <v>83</v>
      </c>
      <c r="D49" s="196">
        <v>1674</v>
      </c>
      <c r="E49" s="197">
        <v>416.31479689366785</v>
      </c>
      <c r="F49" s="196">
        <v>315</v>
      </c>
      <c r="G49" s="197">
        <v>530.92831746031754</v>
      </c>
      <c r="H49" s="196">
        <v>44439</v>
      </c>
      <c r="I49" s="197">
        <v>875.15951799095319</v>
      </c>
    </row>
    <row r="50" spans="1:234" s="198" customFormat="1" ht="18" customHeight="1">
      <c r="A50" s="413"/>
      <c r="B50" s="176">
        <v>19</v>
      </c>
      <c r="C50" s="195" t="s">
        <v>84</v>
      </c>
      <c r="D50" s="196">
        <v>1616</v>
      </c>
      <c r="E50" s="197">
        <v>421.01809405940594</v>
      </c>
      <c r="F50" s="196">
        <v>117</v>
      </c>
      <c r="G50" s="197">
        <v>612.80299145299148</v>
      </c>
      <c r="H50" s="196">
        <v>42272</v>
      </c>
      <c r="I50" s="197">
        <v>1090.7371205526115</v>
      </c>
    </row>
    <row r="51" spans="1:234" s="198" customFormat="1" ht="18" customHeight="1">
      <c r="A51" s="413"/>
      <c r="B51" s="176">
        <v>45</v>
      </c>
      <c r="C51" s="195" t="s">
        <v>85</v>
      </c>
      <c r="D51" s="196">
        <v>4452</v>
      </c>
      <c r="E51" s="197">
        <v>388.96135444743936</v>
      </c>
      <c r="F51" s="196">
        <v>557</v>
      </c>
      <c r="G51" s="197">
        <v>536.09012567324953</v>
      </c>
      <c r="H51" s="196">
        <v>117421</v>
      </c>
      <c r="I51" s="197">
        <v>951.60072516841069</v>
      </c>
    </row>
    <row r="52" spans="1:234" s="198" customFormat="1" ht="18" hidden="1" customHeight="1">
      <c r="A52" s="413"/>
      <c r="B52" s="176"/>
      <c r="C52" s="195"/>
      <c r="D52" s="196"/>
      <c r="E52" s="197"/>
      <c r="F52" s="196"/>
      <c r="G52" s="197"/>
      <c r="H52" s="196"/>
      <c r="I52" s="197"/>
    </row>
    <row r="53" spans="1:234" s="194" customFormat="1" ht="18" customHeight="1">
      <c r="A53" s="193"/>
      <c r="B53" s="176"/>
      <c r="C53" s="189" t="s">
        <v>86</v>
      </c>
      <c r="D53" s="190">
        <v>50293</v>
      </c>
      <c r="E53" s="191">
        <v>413.09767283717451</v>
      </c>
      <c r="F53" s="190">
        <v>1357</v>
      </c>
      <c r="G53" s="191">
        <v>659.46218128224029</v>
      </c>
      <c r="H53" s="190">
        <v>1740642</v>
      </c>
      <c r="I53" s="191">
        <v>1071.447050226295</v>
      </c>
      <c r="J53" s="192"/>
      <c r="K53" s="193"/>
      <c r="L53" s="193"/>
      <c r="M53" s="193"/>
      <c r="N53" s="193"/>
      <c r="O53" s="193"/>
      <c r="P53" s="193"/>
      <c r="Q53" s="193"/>
      <c r="R53" s="193"/>
      <c r="S53" s="193"/>
      <c r="T53" s="193"/>
      <c r="U53" s="193"/>
      <c r="V53" s="193"/>
      <c r="W53" s="193"/>
      <c r="X53" s="193"/>
      <c r="Y53" s="193"/>
      <c r="Z53" s="193"/>
      <c r="AA53" s="193"/>
      <c r="AB53" s="193"/>
      <c r="AC53" s="193"/>
      <c r="AD53" s="193"/>
      <c r="AE53" s="193"/>
      <c r="AF53" s="193"/>
      <c r="AG53" s="193"/>
      <c r="AH53" s="193"/>
      <c r="AI53" s="193"/>
      <c r="AJ53" s="193"/>
      <c r="AK53" s="193"/>
      <c r="AL53" s="193"/>
      <c r="AM53" s="193"/>
      <c r="AN53" s="193"/>
      <c r="AO53" s="193"/>
      <c r="AP53" s="193"/>
      <c r="AQ53" s="193"/>
      <c r="AR53" s="193"/>
      <c r="AS53" s="193"/>
      <c r="AT53" s="193"/>
      <c r="AU53" s="193"/>
      <c r="AV53" s="193"/>
      <c r="AW53" s="193"/>
      <c r="AX53" s="193"/>
      <c r="AY53" s="193"/>
      <c r="AZ53" s="193"/>
      <c r="BA53" s="193"/>
      <c r="BB53" s="193"/>
      <c r="BC53" s="193"/>
      <c r="BD53" s="193"/>
      <c r="BE53" s="193"/>
      <c r="BF53" s="193"/>
      <c r="BG53" s="193"/>
      <c r="BH53" s="193"/>
      <c r="BI53" s="193"/>
      <c r="BJ53" s="193"/>
      <c r="BK53" s="193"/>
      <c r="BL53" s="193"/>
      <c r="BM53" s="193"/>
      <c r="BN53" s="193"/>
      <c r="BO53" s="193"/>
      <c r="BP53" s="193"/>
      <c r="BQ53" s="193"/>
      <c r="BR53" s="193"/>
      <c r="BS53" s="193"/>
      <c r="BT53" s="193"/>
      <c r="BU53" s="193"/>
      <c r="BV53" s="193"/>
      <c r="BW53" s="193"/>
      <c r="BX53" s="193"/>
      <c r="BY53" s="193"/>
      <c r="BZ53" s="193"/>
      <c r="CA53" s="193"/>
      <c r="CB53" s="193"/>
      <c r="CC53" s="193"/>
      <c r="CD53" s="193"/>
      <c r="CE53" s="193"/>
      <c r="CF53" s="193"/>
      <c r="CG53" s="193"/>
      <c r="CH53" s="193"/>
      <c r="CI53" s="193"/>
      <c r="CJ53" s="193"/>
      <c r="CK53" s="193"/>
      <c r="CL53" s="193"/>
      <c r="CM53" s="193"/>
      <c r="CN53" s="193"/>
      <c r="CO53" s="193"/>
      <c r="CP53" s="193"/>
      <c r="CQ53" s="193"/>
      <c r="CR53" s="193"/>
      <c r="CS53" s="193"/>
      <c r="CT53" s="193"/>
      <c r="CU53" s="193"/>
      <c r="CV53" s="193"/>
      <c r="CW53" s="193"/>
      <c r="CX53" s="193"/>
      <c r="CY53" s="193"/>
      <c r="CZ53" s="193"/>
      <c r="DA53" s="193"/>
      <c r="DB53" s="193"/>
      <c r="DC53" s="193"/>
      <c r="DD53" s="193"/>
      <c r="DE53" s="193"/>
      <c r="DF53" s="193"/>
      <c r="DG53" s="193"/>
      <c r="DH53" s="193"/>
      <c r="DI53" s="193"/>
      <c r="DJ53" s="193"/>
      <c r="DK53" s="193"/>
      <c r="DL53" s="193"/>
      <c r="DM53" s="193"/>
      <c r="DN53" s="193"/>
      <c r="DO53" s="193"/>
      <c r="DP53" s="193"/>
      <c r="DQ53" s="193"/>
      <c r="DR53" s="193"/>
      <c r="DS53" s="193"/>
      <c r="DT53" s="193"/>
      <c r="DU53" s="193"/>
      <c r="DV53" s="193"/>
      <c r="DW53" s="193"/>
      <c r="DX53" s="193"/>
      <c r="DY53" s="193"/>
      <c r="DZ53" s="193"/>
      <c r="EA53" s="193"/>
      <c r="EB53" s="193"/>
      <c r="EC53" s="193"/>
      <c r="ED53" s="193"/>
      <c r="EE53" s="193"/>
      <c r="EF53" s="193"/>
      <c r="EG53" s="193"/>
      <c r="EH53" s="193"/>
      <c r="EI53" s="193"/>
      <c r="EJ53" s="193"/>
      <c r="EK53" s="193"/>
      <c r="EL53" s="193"/>
      <c r="EM53" s="193"/>
      <c r="EN53" s="193"/>
      <c r="EO53" s="193"/>
      <c r="EP53" s="193"/>
      <c r="EQ53" s="193"/>
      <c r="ER53" s="193"/>
      <c r="ES53" s="193"/>
      <c r="ET53" s="193"/>
      <c r="EU53" s="193"/>
      <c r="EV53" s="193"/>
      <c r="EW53" s="193"/>
      <c r="EX53" s="193"/>
      <c r="EY53" s="193"/>
      <c r="EZ53" s="193"/>
      <c r="FA53" s="193"/>
      <c r="FB53" s="193"/>
      <c r="FC53" s="193"/>
      <c r="FD53" s="193"/>
      <c r="FE53" s="193"/>
      <c r="FF53" s="193"/>
      <c r="FG53" s="193"/>
      <c r="FH53" s="193"/>
      <c r="FI53" s="193"/>
      <c r="FJ53" s="193"/>
      <c r="FK53" s="193"/>
      <c r="FL53" s="193"/>
      <c r="FM53" s="193"/>
      <c r="FN53" s="193"/>
      <c r="FO53" s="193"/>
      <c r="FP53" s="193"/>
      <c r="FQ53" s="193"/>
      <c r="FR53" s="193"/>
      <c r="FS53" s="193"/>
      <c r="FT53" s="193"/>
      <c r="FU53" s="193"/>
      <c r="FV53" s="193"/>
      <c r="FW53" s="193"/>
      <c r="FX53" s="193"/>
      <c r="FY53" s="193"/>
      <c r="FZ53" s="193"/>
      <c r="GA53" s="193"/>
      <c r="GB53" s="193"/>
      <c r="GC53" s="193"/>
      <c r="GD53" s="193"/>
      <c r="GE53" s="193"/>
      <c r="GF53" s="193"/>
      <c r="GG53" s="193"/>
      <c r="GH53" s="193"/>
      <c r="GI53" s="193"/>
      <c r="GJ53" s="193"/>
      <c r="GK53" s="193"/>
      <c r="GL53" s="193"/>
      <c r="GM53" s="193"/>
      <c r="GN53" s="193"/>
      <c r="GO53" s="193"/>
      <c r="GP53" s="193"/>
      <c r="GQ53" s="193"/>
      <c r="GR53" s="193"/>
      <c r="GS53" s="193"/>
      <c r="GT53" s="193"/>
      <c r="GU53" s="193"/>
      <c r="GV53" s="193"/>
      <c r="GW53" s="193"/>
      <c r="GX53" s="193"/>
      <c r="GY53" s="193"/>
      <c r="GZ53" s="193"/>
      <c r="HA53" s="193"/>
      <c r="HB53" s="193"/>
      <c r="HC53" s="193"/>
      <c r="HD53" s="193"/>
      <c r="HE53" s="193"/>
      <c r="HF53" s="193"/>
      <c r="HG53" s="193"/>
      <c r="HH53" s="193"/>
      <c r="HI53" s="193"/>
      <c r="HJ53" s="193"/>
      <c r="HK53" s="193"/>
      <c r="HL53" s="193"/>
      <c r="HM53" s="193"/>
      <c r="HN53" s="193"/>
      <c r="HO53" s="193"/>
      <c r="HP53" s="193"/>
      <c r="HQ53" s="193"/>
      <c r="HR53" s="193"/>
      <c r="HS53" s="193"/>
      <c r="HT53" s="193"/>
      <c r="HU53" s="193"/>
      <c r="HV53" s="193"/>
      <c r="HW53" s="193"/>
      <c r="HX53" s="193"/>
      <c r="HY53" s="193"/>
      <c r="HZ53" s="193"/>
    </row>
    <row r="54" spans="1:234" s="198" customFormat="1" ht="18" customHeight="1">
      <c r="A54" s="413"/>
      <c r="B54" s="176">
        <v>8</v>
      </c>
      <c r="C54" s="195" t="s">
        <v>87</v>
      </c>
      <c r="D54" s="196">
        <v>37072</v>
      </c>
      <c r="E54" s="197">
        <v>426.8152130988347</v>
      </c>
      <c r="F54" s="196">
        <v>1060</v>
      </c>
      <c r="G54" s="197">
        <v>672.20849999999996</v>
      </c>
      <c r="H54" s="196">
        <v>1307992</v>
      </c>
      <c r="I54" s="197">
        <v>1106.7422982785818</v>
      </c>
    </row>
    <row r="55" spans="1:234" s="198" customFormat="1" ht="18" customHeight="1">
      <c r="A55" s="413"/>
      <c r="B55" s="176">
        <v>17</v>
      </c>
      <c r="C55" s="195" t="s">
        <v>185</v>
      </c>
      <c r="D55" s="196">
        <v>4490</v>
      </c>
      <c r="E55" s="197">
        <v>362.76572605790642</v>
      </c>
      <c r="F55" s="196">
        <v>55</v>
      </c>
      <c r="G55" s="197">
        <v>641.39545454545453</v>
      </c>
      <c r="H55" s="196">
        <v>160327</v>
      </c>
      <c r="I55" s="197">
        <v>955.04884567165823</v>
      </c>
    </row>
    <row r="56" spans="1:234" s="198" customFormat="1" ht="18" customHeight="1">
      <c r="A56" s="413"/>
      <c r="B56" s="176">
        <v>25</v>
      </c>
      <c r="C56" s="195" t="s">
        <v>191</v>
      </c>
      <c r="D56" s="196">
        <v>3232</v>
      </c>
      <c r="E56" s="197">
        <v>378.24665532178216</v>
      </c>
      <c r="F56" s="196">
        <v>63</v>
      </c>
      <c r="G56" s="197">
        <v>587.8128571428573</v>
      </c>
      <c r="H56" s="196">
        <v>99639</v>
      </c>
      <c r="I56" s="197">
        <v>914.80062284848384</v>
      </c>
    </row>
    <row r="57" spans="1:234" s="198" customFormat="1" ht="18" customHeight="1">
      <c r="A57" s="413"/>
      <c r="B57" s="176">
        <v>43</v>
      </c>
      <c r="C57" s="195" t="s">
        <v>88</v>
      </c>
      <c r="D57" s="196">
        <v>5499</v>
      </c>
      <c r="E57" s="197">
        <v>382.19974177123112</v>
      </c>
      <c r="F57" s="196">
        <v>179</v>
      </c>
      <c r="G57" s="197">
        <v>614.74977653631288</v>
      </c>
      <c r="H57" s="196">
        <v>172684</v>
      </c>
      <c r="I57" s="197">
        <v>1002.5580172453728</v>
      </c>
      <c r="J57" s="198" t="s">
        <v>205</v>
      </c>
    </row>
    <row r="58" spans="1:234" s="198" customFormat="1" ht="18" hidden="1" customHeight="1">
      <c r="A58" s="413"/>
      <c r="B58" s="176"/>
      <c r="C58" s="195"/>
      <c r="D58" s="196"/>
      <c r="E58" s="197"/>
      <c r="F58" s="196"/>
      <c r="G58" s="197"/>
      <c r="H58" s="196"/>
      <c r="I58" s="197"/>
    </row>
    <row r="59" spans="1:234" s="194" customFormat="1" ht="18" customHeight="1">
      <c r="A59" s="193"/>
      <c r="B59" s="176"/>
      <c r="C59" s="189" t="s">
        <v>89</v>
      </c>
      <c r="D59" s="190">
        <v>37440</v>
      </c>
      <c r="E59" s="191">
        <v>392.84877831196576</v>
      </c>
      <c r="F59" s="190">
        <v>2603</v>
      </c>
      <c r="G59" s="191">
        <v>595.98573184786767</v>
      </c>
      <c r="H59" s="190">
        <v>1006435</v>
      </c>
      <c r="I59" s="191">
        <v>951.6278400492829</v>
      </c>
      <c r="J59" s="192"/>
      <c r="K59" s="193"/>
      <c r="L59" s="193"/>
      <c r="M59" s="193"/>
      <c r="N59" s="193"/>
      <c r="O59" s="193"/>
      <c r="P59" s="193"/>
      <c r="Q59" s="193"/>
      <c r="R59" s="193"/>
      <c r="S59" s="193"/>
      <c r="T59" s="193"/>
      <c r="U59" s="193"/>
      <c r="V59" s="193"/>
      <c r="W59" s="193"/>
      <c r="X59" s="193"/>
      <c r="Y59" s="193"/>
      <c r="Z59" s="193"/>
      <c r="AA59" s="193"/>
      <c r="AB59" s="193"/>
      <c r="AC59" s="193"/>
      <c r="AD59" s="193"/>
      <c r="AE59" s="193"/>
      <c r="AF59" s="193"/>
      <c r="AG59" s="193"/>
      <c r="AH59" s="193"/>
      <c r="AI59" s="193"/>
      <c r="AJ59" s="193"/>
      <c r="AK59" s="193"/>
      <c r="AL59" s="193"/>
      <c r="AM59" s="193"/>
      <c r="AN59" s="193"/>
      <c r="AO59" s="193"/>
      <c r="AP59" s="193"/>
      <c r="AQ59" s="193"/>
      <c r="AR59" s="193"/>
      <c r="AS59" s="193"/>
      <c r="AT59" s="193"/>
      <c r="AU59" s="193"/>
      <c r="AV59" s="193"/>
      <c r="AW59" s="193"/>
      <c r="AX59" s="193"/>
      <c r="AY59" s="193"/>
      <c r="AZ59" s="193"/>
      <c r="BA59" s="193"/>
      <c r="BB59" s="193"/>
      <c r="BC59" s="193"/>
      <c r="BD59" s="193"/>
      <c r="BE59" s="193"/>
      <c r="BF59" s="193"/>
      <c r="BG59" s="193"/>
      <c r="BH59" s="193"/>
      <c r="BI59" s="193"/>
      <c r="BJ59" s="193"/>
      <c r="BK59" s="193"/>
      <c r="BL59" s="193"/>
      <c r="BM59" s="193"/>
      <c r="BN59" s="193"/>
      <c r="BO59" s="193"/>
      <c r="BP59" s="193"/>
      <c r="BQ59" s="193"/>
      <c r="BR59" s="193"/>
      <c r="BS59" s="193"/>
      <c r="BT59" s="193"/>
      <c r="BU59" s="193"/>
      <c r="BV59" s="193"/>
      <c r="BW59" s="193"/>
      <c r="BX59" s="193"/>
      <c r="BY59" s="193"/>
      <c r="BZ59" s="193"/>
      <c r="CA59" s="193"/>
      <c r="CB59" s="193"/>
      <c r="CC59" s="193"/>
      <c r="CD59" s="193"/>
      <c r="CE59" s="193"/>
      <c r="CF59" s="193"/>
      <c r="CG59" s="193"/>
      <c r="CH59" s="193"/>
      <c r="CI59" s="193"/>
      <c r="CJ59" s="193"/>
      <c r="CK59" s="193"/>
      <c r="CL59" s="193"/>
      <c r="CM59" s="193"/>
      <c r="CN59" s="193"/>
      <c r="CO59" s="193"/>
      <c r="CP59" s="193"/>
      <c r="CQ59" s="193"/>
      <c r="CR59" s="193"/>
      <c r="CS59" s="193"/>
      <c r="CT59" s="193"/>
      <c r="CU59" s="193"/>
      <c r="CV59" s="193"/>
      <c r="CW59" s="193"/>
      <c r="CX59" s="193"/>
      <c r="CY59" s="193"/>
      <c r="CZ59" s="193"/>
      <c r="DA59" s="193"/>
      <c r="DB59" s="193"/>
      <c r="DC59" s="193"/>
      <c r="DD59" s="193"/>
      <c r="DE59" s="193"/>
      <c r="DF59" s="193"/>
      <c r="DG59" s="193"/>
      <c r="DH59" s="193"/>
      <c r="DI59" s="193"/>
      <c r="DJ59" s="193"/>
      <c r="DK59" s="193"/>
      <c r="DL59" s="193"/>
      <c r="DM59" s="193"/>
      <c r="DN59" s="193"/>
      <c r="DO59" s="193"/>
      <c r="DP59" s="193"/>
      <c r="DQ59" s="193"/>
      <c r="DR59" s="193"/>
      <c r="DS59" s="193"/>
      <c r="DT59" s="193"/>
      <c r="DU59" s="193"/>
      <c r="DV59" s="193"/>
      <c r="DW59" s="193"/>
      <c r="DX59" s="193"/>
      <c r="DY59" s="193"/>
      <c r="DZ59" s="193"/>
      <c r="EA59" s="193"/>
      <c r="EB59" s="193"/>
      <c r="EC59" s="193"/>
      <c r="ED59" s="193"/>
      <c r="EE59" s="193"/>
      <c r="EF59" s="193"/>
      <c r="EG59" s="193"/>
      <c r="EH59" s="193"/>
      <c r="EI59" s="193"/>
      <c r="EJ59" s="193"/>
      <c r="EK59" s="193"/>
      <c r="EL59" s="193"/>
      <c r="EM59" s="193"/>
      <c r="EN59" s="193"/>
      <c r="EO59" s="193"/>
      <c r="EP59" s="193"/>
      <c r="EQ59" s="193"/>
      <c r="ER59" s="193"/>
      <c r="ES59" s="193"/>
      <c r="ET59" s="193"/>
      <c r="EU59" s="193"/>
      <c r="EV59" s="193"/>
      <c r="EW59" s="193"/>
      <c r="EX59" s="193"/>
      <c r="EY59" s="193"/>
      <c r="EZ59" s="193"/>
      <c r="FA59" s="193"/>
      <c r="FB59" s="193"/>
      <c r="FC59" s="193"/>
      <c r="FD59" s="193"/>
      <c r="FE59" s="193"/>
      <c r="FF59" s="193"/>
      <c r="FG59" s="193"/>
      <c r="FH59" s="193"/>
      <c r="FI59" s="193"/>
      <c r="FJ59" s="193"/>
      <c r="FK59" s="193"/>
      <c r="FL59" s="193"/>
      <c r="FM59" s="193"/>
      <c r="FN59" s="193"/>
      <c r="FO59" s="193"/>
      <c r="FP59" s="193"/>
      <c r="FQ59" s="193"/>
      <c r="FR59" s="193"/>
      <c r="FS59" s="193"/>
      <c r="FT59" s="193"/>
      <c r="FU59" s="193"/>
      <c r="FV59" s="193"/>
      <c r="FW59" s="193"/>
      <c r="FX59" s="193"/>
      <c r="FY59" s="193"/>
      <c r="FZ59" s="193"/>
      <c r="GA59" s="193"/>
      <c r="GB59" s="193"/>
      <c r="GC59" s="193"/>
      <c r="GD59" s="193"/>
      <c r="GE59" s="193"/>
      <c r="GF59" s="193"/>
      <c r="GG59" s="193"/>
      <c r="GH59" s="193"/>
      <c r="GI59" s="193"/>
      <c r="GJ59" s="193"/>
      <c r="GK59" s="193"/>
      <c r="GL59" s="193"/>
      <c r="GM59" s="193"/>
      <c r="GN59" s="193"/>
      <c r="GO59" s="193"/>
      <c r="GP59" s="193"/>
      <c r="GQ59" s="193"/>
      <c r="GR59" s="193"/>
      <c r="GS59" s="193"/>
      <c r="GT59" s="193"/>
      <c r="GU59" s="193"/>
      <c r="GV59" s="193"/>
      <c r="GW59" s="193"/>
      <c r="GX59" s="193"/>
      <c r="GY59" s="193"/>
      <c r="GZ59" s="193"/>
      <c r="HA59" s="193"/>
      <c r="HB59" s="193"/>
      <c r="HC59" s="193"/>
      <c r="HD59" s="193"/>
      <c r="HE59" s="193"/>
      <c r="HF59" s="193"/>
      <c r="HG59" s="193"/>
      <c r="HH59" s="193"/>
      <c r="HI59" s="193"/>
      <c r="HJ59" s="193"/>
      <c r="HK59" s="193"/>
      <c r="HL59" s="193"/>
      <c r="HM59" s="193"/>
      <c r="HN59" s="193"/>
      <c r="HO59" s="193"/>
      <c r="HP59" s="193"/>
      <c r="HQ59" s="193"/>
      <c r="HR59" s="193"/>
      <c r="HS59" s="193"/>
      <c r="HT59" s="193"/>
      <c r="HU59" s="193"/>
      <c r="HV59" s="193"/>
      <c r="HW59" s="193"/>
      <c r="HX59" s="193"/>
      <c r="HY59" s="193"/>
      <c r="HZ59" s="193"/>
    </row>
    <row r="60" spans="1:234" s="198" customFormat="1" ht="18" customHeight="1">
      <c r="A60" s="413"/>
      <c r="B60" s="176">
        <v>3</v>
      </c>
      <c r="C60" s="195" t="s">
        <v>90</v>
      </c>
      <c r="D60" s="196">
        <v>12255</v>
      </c>
      <c r="E60" s="197">
        <v>368.358074255406</v>
      </c>
      <c r="F60" s="196">
        <v>1187</v>
      </c>
      <c r="G60" s="197">
        <v>585.05443976411107</v>
      </c>
      <c r="H60" s="196">
        <v>324682</v>
      </c>
      <c r="I60" s="197">
        <v>893.39713402652421</v>
      </c>
    </row>
    <row r="61" spans="1:234" s="198" customFormat="1" ht="18" customHeight="1">
      <c r="A61" s="413"/>
      <c r="B61" s="176">
        <v>12</v>
      </c>
      <c r="C61" s="195" t="s">
        <v>91</v>
      </c>
      <c r="D61" s="196">
        <v>4469</v>
      </c>
      <c r="E61" s="197">
        <v>391.6731349295145</v>
      </c>
      <c r="F61" s="196">
        <v>241</v>
      </c>
      <c r="G61" s="197">
        <v>561.59688796680484</v>
      </c>
      <c r="H61" s="196">
        <v>133340</v>
      </c>
      <c r="I61" s="197">
        <v>921.54881520923982</v>
      </c>
    </row>
    <row r="62" spans="1:234" s="198" customFormat="1" ht="18" customHeight="1">
      <c r="A62" s="413"/>
      <c r="B62" s="176">
        <v>46</v>
      </c>
      <c r="C62" s="195" t="s">
        <v>92</v>
      </c>
      <c r="D62" s="196">
        <v>20716</v>
      </c>
      <c r="E62" s="197">
        <v>407.59040451824677</v>
      </c>
      <c r="F62" s="196">
        <v>1175</v>
      </c>
      <c r="G62" s="197">
        <v>614.08203404255335</v>
      </c>
      <c r="H62" s="196">
        <v>548413</v>
      </c>
      <c r="I62" s="197">
        <v>993.41605306584654</v>
      </c>
    </row>
    <row r="63" spans="1:234" s="198" customFormat="1" ht="18" hidden="1" customHeight="1">
      <c r="A63" s="413"/>
      <c r="B63" s="176"/>
      <c r="C63" s="195"/>
      <c r="D63" s="196"/>
      <c r="E63" s="197"/>
      <c r="F63" s="196"/>
      <c r="G63" s="197"/>
      <c r="H63" s="196"/>
      <c r="I63" s="197"/>
    </row>
    <row r="64" spans="1:234" s="194" customFormat="1" ht="18" customHeight="1">
      <c r="A64" s="193"/>
      <c r="B64" s="176"/>
      <c r="C64" s="189" t="s">
        <v>93</v>
      </c>
      <c r="D64" s="190">
        <v>9659</v>
      </c>
      <c r="E64" s="191">
        <v>408.71162439175902</v>
      </c>
      <c r="F64" s="190">
        <v>2015</v>
      </c>
      <c r="G64" s="191">
        <v>536.27373200992554</v>
      </c>
      <c r="H64" s="190">
        <v>230273</v>
      </c>
      <c r="I64" s="191">
        <v>859.69878101210315</v>
      </c>
      <c r="J64" s="192"/>
      <c r="K64" s="193"/>
      <c r="L64" s="193"/>
      <c r="M64" s="193"/>
      <c r="N64" s="193"/>
      <c r="O64" s="193"/>
      <c r="P64" s="193"/>
      <c r="Q64" s="193"/>
      <c r="R64" s="193"/>
      <c r="S64" s="193"/>
      <c r="T64" s="193"/>
      <c r="U64" s="193"/>
      <c r="V64" s="193"/>
      <c r="W64" s="193"/>
      <c r="X64" s="193"/>
      <c r="Y64" s="193"/>
      <c r="Z64" s="193"/>
      <c r="AA64" s="193"/>
      <c r="AB64" s="193"/>
      <c r="AC64" s="193"/>
      <c r="AD64" s="193"/>
      <c r="AE64" s="193"/>
      <c r="AF64" s="193"/>
      <c r="AG64" s="193"/>
      <c r="AH64" s="193"/>
      <c r="AI64" s="193"/>
      <c r="AJ64" s="193"/>
      <c r="AK64" s="193"/>
      <c r="AL64" s="193"/>
      <c r="AM64" s="193"/>
      <c r="AN64" s="193"/>
      <c r="AO64" s="193"/>
      <c r="AP64" s="193"/>
      <c r="AQ64" s="193"/>
      <c r="AR64" s="193"/>
      <c r="AS64" s="193"/>
      <c r="AT64" s="193"/>
      <c r="AU64" s="193"/>
      <c r="AV64" s="193"/>
      <c r="AW64" s="193"/>
      <c r="AX64" s="193"/>
      <c r="AY64" s="193"/>
      <c r="AZ64" s="193"/>
      <c r="BA64" s="193"/>
      <c r="BB64" s="193"/>
      <c r="BC64" s="193"/>
      <c r="BD64" s="193"/>
      <c r="BE64" s="193"/>
      <c r="BF64" s="193"/>
      <c r="BG64" s="193"/>
      <c r="BH64" s="193"/>
      <c r="BI64" s="193"/>
      <c r="BJ64" s="193"/>
      <c r="BK64" s="193"/>
      <c r="BL64" s="193"/>
      <c r="BM64" s="193"/>
      <c r="BN64" s="193"/>
      <c r="BO64" s="193"/>
      <c r="BP64" s="193"/>
      <c r="BQ64" s="193"/>
      <c r="BR64" s="193"/>
      <c r="BS64" s="193"/>
      <c r="BT64" s="193"/>
      <c r="BU64" s="193"/>
      <c r="BV64" s="193"/>
      <c r="BW64" s="193"/>
      <c r="BX64" s="193"/>
      <c r="BY64" s="193"/>
      <c r="BZ64" s="193"/>
      <c r="CA64" s="193"/>
      <c r="CB64" s="193"/>
      <c r="CC64" s="193"/>
      <c r="CD64" s="193"/>
      <c r="CE64" s="193"/>
      <c r="CF64" s="193"/>
      <c r="CG64" s="193"/>
      <c r="CH64" s="193"/>
      <c r="CI64" s="193"/>
      <c r="CJ64" s="193"/>
      <c r="CK64" s="193"/>
      <c r="CL64" s="193"/>
      <c r="CM64" s="193"/>
      <c r="CN64" s="193"/>
      <c r="CO64" s="193"/>
      <c r="CP64" s="193"/>
      <c r="CQ64" s="193"/>
      <c r="CR64" s="193"/>
      <c r="CS64" s="193"/>
      <c r="CT64" s="193"/>
      <c r="CU64" s="193"/>
      <c r="CV64" s="193"/>
      <c r="CW64" s="193"/>
      <c r="CX64" s="193"/>
      <c r="CY64" s="193"/>
      <c r="CZ64" s="193"/>
      <c r="DA64" s="193"/>
      <c r="DB64" s="193"/>
      <c r="DC64" s="193"/>
      <c r="DD64" s="193"/>
      <c r="DE64" s="193"/>
      <c r="DF64" s="193"/>
      <c r="DG64" s="193"/>
      <c r="DH64" s="193"/>
      <c r="DI64" s="193"/>
      <c r="DJ64" s="193"/>
      <c r="DK64" s="193"/>
      <c r="DL64" s="193"/>
      <c r="DM64" s="193"/>
      <c r="DN64" s="193"/>
      <c r="DO64" s="193"/>
      <c r="DP64" s="193"/>
      <c r="DQ64" s="193"/>
      <c r="DR64" s="193"/>
      <c r="DS64" s="193"/>
      <c r="DT64" s="193"/>
      <c r="DU64" s="193"/>
      <c r="DV64" s="193"/>
      <c r="DW64" s="193"/>
      <c r="DX64" s="193"/>
      <c r="DY64" s="193"/>
      <c r="DZ64" s="193"/>
      <c r="EA64" s="193"/>
      <c r="EB64" s="193"/>
      <c r="EC64" s="193"/>
      <c r="ED64" s="193"/>
      <c r="EE64" s="193"/>
      <c r="EF64" s="193"/>
      <c r="EG64" s="193"/>
      <c r="EH64" s="193"/>
      <c r="EI64" s="193"/>
      <c r="EJ64" s="193"/>
      <c r="EK64" s="193"/>
      <c r="EL64" s="193"/>
      <c r="EM64" s="193"/>
      <c r="EN64" s="193"/>
      <c r="EO64" s="193"/>
      <c r="EP64" s="193"/>
      <c r="EQ64" s="193"/>
      <c r="ER64" s="193"/>
      <c r="ES64" s="193"/>
      <c r="ET64" s="193"/>
      <c r="EU64" s="193"/>
      <c r="EV64" s="193"/>
      <c r="EW64" s="193"/>
      <c r="EX64" s="193"/>
      <c r="EY64" s="193"/>
      <c r="EZ64" s="193"/>
      <c r="FA64" s="193"/>
      <c r="FB64" s="193"/>
      <c r="FC64" s="193"/>
      <c r="FD64" s="193"/>
      <c r="FE64" s="193"/>
      <c r="FF64" s="193"/>
      <c r="FG64" s="193"/>
      <c r="FH64" s="193"/>
      <c r="FI64" s="193"/>
      <c r="FJ64" s="193"/>
      <c r="FK64" s="193"/>
      <c r="FL64" s="193"/>
      <c r="FM64" s="193"/>
      <c r="FN64" s="193"/>
      <c r="FO64" s="193"/>
      <c r="FP64" s="193"/>
      <c r="FQ64" s="193"/>
      <c r="FR64" s="193"/>
      <c r="FS64" s="193"/>
      <c r="FT64" s="193"/>
      <c r="FU64" s="193"/>
      <c r="FV64" s="193"/>
      <c r="FW64" s="193"/>
      <c r="FX64" s="193"/>
      <c r="FY64" s="193"/>
      <c r="FZ64" s="193"/>
      <c r="GA64" s="193"/>
      <c r="GB64" s="193"/>
      <c r="GC64" s="193"/>
      <c r="GD64" s="193"/>
      <c r="GE64" s="193"/>
      <c r="GF64" s="193"/>
      <c r="GG64" s="193"/>
      <c r="GH64" s="193"/>
      <c r="GI64" s="193"/>
      <c r="GJ64" s="193"/>
      <c r="GK64" s="193"/>
      <c r="GL64" s="193"/>
      <c r="GM64" s="193"/>
      <c r="GN64" s="193"/>
      <c r="GO64" s="193"/>
      <c r="GP64" s="193"/>
      <c r="GQ64" s="193"/>
      <c r="GR64" s="193"/>
      <c r="GS64" s="193"/>
      <c r="GT64" s="193"/>
      <c r="GU64" s="193"/>
      <c r="GV64" s="193"/>
      <c r="GW64" s="193"/>
      <c r="GX64" s="193"/>
      <c r="GY64" s="193"/>
      <c r="GZ64" s="193"/>
      <c r="HA64" s="193"/>
      <c r="HB64" s="193"/>
      <c r="HC64" s="193"/>
      <c r="HD64" s="193"/>
      <c r="HE64" s="193"/>
      <c r="HF64" s="193"/>
      <c r="HG64" s="193"/>
      <c r="HH64" s="193"/>
      <c r="HI64" s="193"/>
      <c r="HJ64" s="193"/>
      <c r="HK64" s="193"/>
      <c r="HL64" s="193"/>
      <c r="HM64" s="193"/>
      <c r="HN64" s="193"/>
      <c r="HO64" s="193"/>
      <c r="HP64" s="193"/>
      <c r="HQ64" s="193"/>
      <c r="HR64" s="193"/>
      <c r="HS64" s="193"/>
      <c r="HT64" s="193"/>
      <c r="HU64" s="193"/>
      <c r="HV64" s="193"/>
      <c r="HW64" s="193"/>
      <c r="HX64" s="193"/>
      <c r="HY64" s="193"/>
      <c r="HZ64" s="193"/>
    </row>
    <row r="65" spans="1:234" s="198" customFormat="1" ht="18" customHeight="1">
      <c r="A65" s="413"/>
      <c r="B65" s="176">
        <v>6</v>
      </c>
      <c r="C65" s="195" t="s">
        <v>94</v>
      </c>
      <c r="D65" s="196">
        <v>6187</v>
      </c>
      <c r="E65" s="197">
        <v>406.36869565217393</v>
      </c>
      <c r="F65" s="196">
        <v>1398</v>
      </c>
      <c r="G65" s="197">
        <v>532.51724606580831</v>
      </c>
      <c r="H65" s="196">
        <v>134665</v>
      </c>
      <c r="I65" s="197">
        <v>865.78634292503614</v>
      </c>
    </row>
    <row r="66" spans="1:234" s="198" customFormat="1" ht="18" customHeight="1">
      <c r="A66" s="413"/>
      <c r="B66" s="176">
        <v>10</v>
      </c>
      <c r="C66" s="195" t="s">
        <v>95</v>
      </c>
      <c r="D66" s="196">
        <v>3472</v>
      </c>
      <c r="E66" s="197">
        <v>412.88665322580653</v>
      </c>
      <c r="F66" s="196">
        <v>617</v>
      </c>
      <c r="G66" s="197">
        <v>544.78518638573757</v>
      </c>
      <c r="H66" s="196">
        <v>95608</v>
      </c>
      <c r="I66" s="197">
        <v>851.12437798092253</v>
      </c>
    </row>
    <row r="67" spans="1:234" s="198" customFormat="1" ht="18" hidden="1" customHeight="1">
      <c r="A67" s="413"/>
      <c r="B67" s="176"/>
      <c r="C67" s="195"/>
      <c r="D67" s="196"/>
      <c r="E67" s="197"/>
      <c r="F67" s="196"/>
      <c r="G67" s="197"/>
      <c r="H67" s="196"/>
      <c r="I67" s="197"/>
    </row>
    <row r="68" spans="1:234" s="194" customFormat="1" ht="18" customHeight="1">
      <c r="A68" s="193"/>
      <c r="B68" s="176"/>
      <c r="C68" s="189" t="s">
        <v>96</v>
      </c>
      <c r="D68" s="190">
        <v>23501</v>
      </c>
      <c r="E68" s="191">
        <v>410.30830688055823</v>
      </c>
      <c r="F68" s="190">
        <v>6675</v>
      </c>
      <c r="G68" s="191">
        <v>534.33158801498109</v>
      </c>
      <c r="H68" s="190">
        <v>765921</v>
      </c>
      <c r="I68" s="191">
        <v>878.94154513324509</v>
      </c>
      <c r="J68" s="192"/>
      <c r="K68" s="193"/>
      <c r="L68" s="193"/>
      <c r="M68" s="193"/>
      <c r="N68" s="193"/>
      <c r="O68" s="193"/>
      <c r="P68" s="193"/>
      <c r="Q68" s="193"/>
      <c r="R68" s="193"/>
      <c r="S68" s="193"/>
      <c r="T68" s="193"/>
      <c r="U68" s="193"/>
      <c r="V68" s="193"/>
      <c r="W68" s="193"/>
      <c r="X68" s="193"/>
      <c r="Y68" s="193"/>
      <c r="Z68" s="193"/>
      <c r="AA68" s="193"/>
      <c r="AB68" s="193"/>
      <c r="AC68" s="193"/>
      <c r="AD68" s="193"/>
      <c r="AE68" s="193"/>
      <c r="AF68" s="193"/>
      <c r="AG68" s="193"/>
      <c r="AH68" s="193"/>
      <c r="AI68" s="193"/>
      <c r="AJ68" s="193"/>
      <c r="AK68" s="193"/>
      <c r="AL68" s="193"/>
      <c r="AM68" s="193"/>
      <c r="AN68" s="193"/>
      <c r="AO68" s="193"/>
      <c r="AP68" s="193"/>
      <c r="AQ68" s="193"/>
      <c r="AR68" s="193"/>
      <c r="AS68" s="193"/>
      <c r="AT68" s="193"/>
      <c r="AU68" s="193"/>
      <c r="AV68" s="193"/>
      <c r="AW68" s="193"/>
      <c r="AX68" s="193"/>
      <c r="AY68" s="193"/>
      <c r="AZ68" s="193"/>
      <c r="BA68" s="193"/>
      <c r="BB68" s="193"/>
      <c r="BC68" s="193"/>
      <c r="BD68" s="193"/>
      <c r="BE68" s="193"/>
      <c r="BF68" s="193"/>
      <c r="BG68" s="193"/>
      <c r="BH68" s="193"/>
      <c r="BI68" s="193"/>
      <c r="BJ68" s="193"/>
      <c r="BK68" s="193"/>
      <c r="BL68" s="193"/>
      <c r="BM68" s="193"/>
      <c r="BN68" s="193"/>
      <c r="BO68" s="193"/>
      <c r="BP68" s="193"/>
      <c r="BQ68" s="193"/>
      <c r="BR68" s="193"/>
      <c r="BS68" s="193"/>
      <c r="BT68" s="193"/>
      <c r="BU68" s="193"/>
      <c r="BV68" s="193"/>
      <c r="BW68" s="193"/>
      <c r="BX68" s="193"/>
      <c r="BY68" s="193"/>
      <c r="BZ68" s="193"/>
      <c r="CA68" s="193"/>
      <c r="CB68" s="193"/>
      <c r="CC68" s="193"/>
      <c r="CD68" s="193"/>
      <c r="CE68" s="193"/>
      <c r="CF68" s="193"/>
      <c r="CG68" s="193"/>
      <c r="CH68" s="193"/>
      <c r="CI68" s="193"/>
      <c r="CJ68" s="193"/>
      <c r="CK68" s="193"/>
      <c r="CL68" s="193"/>
      <c r="CM68" s="193"/>
      <c r="CN68" s="193"/>
      <c r="CO68" s="193"/>
      <c r="CP68" s="193"/>
      <c r="CQ68" s="193"/>
      <c r="CR68" s="193"/>
      <c r="CS68" s="193"/>
      <c r="CT68" s="193"/>
      <c r="CU68" s="193"/>
      <c r="CV68" s="193"/>
      <c r="CW68" s="193"/>
      <c r="CX68" s="193"/>
      <c r="CY68" s="193"/>
      <c r="CZ68" s="193"/>
      <c r="DA68" s="193"/>
      <c r="DB68" s="193"/>
      <c r="DC68" s="193"/>
      <c r="DD68" s="193"/>
      <c r="DE68" s="193"/>
      <c r="DF68" s="193"/>
      <c r="DG68" s="193"/>
      <c r="DH68" s="193"/>
      <c r="DI68" s="193"/>
      <c r="DJ68" s="193"/>
      <c r="DK68" s="193"/>
      <c r="DL68" s="193"/>
      <c r="DM68" s="193"/>
      <c r="DN68" s="193"/>
      <c r="DO68" s="193"/>
      <c r="DP68" s="193"/>
      <c r="DQ68" s="193"/>
      <c r="DR68" s="193"/>
      <c r="DS68" s="193"/>
      <c r="DT68" s="193"/>
      <c r="DU68" s="193"/>
      <c r="DV68" s="193"/>
      <c r="DW68" s="193"/>
      <c r="DX68" s="193"/>
      <c r="DY68" s="193"/>
      <c r="DZ68" s="193"/>
      <c r="EA68" s="193"/>
      <c r="EB68" s="193"/>
      <c r="EC68" s="193"/>
      <c r="ED68" s="193"/>
      <c r="EE68" s="193"/>
      <c r="EF68" s="193"/>
      <c r="EG68" s="193"/>
      <c r="EH68" s="193"/>
      <c r="EI68" s="193"/>
      <c r="EJ68" s="193"/>
      <c r="EK68" s="193"/>
      <c r="EL68" s="193"/>
      <c r="EM68" s="193"/>
      <c r="EN68" s="193"/>
      <c r="EO68" s="193"/>
      <c r="EP68" s="193"/>
      <c r="EQ68" s="193"/>
      <c r="ER68" s="193"/>
      <c r="ES68" s="193"/>
      <c r="ET68" s="193"/>
      <c r="EU68" s="193"/>
      <c r="EV68" s="193"/>
      <c r="EW68" s="193"/>
      <c r="EX68" s="193"/>
      <c r="EY68" s="193"/>
      <c r="EZ68" s="193"/>
      <c r="FA68" s="193"/>
      <c r="FB68" s="193"/>
      <c r="FC68" s="193"/>
      <c r="FD68" s="193"/>
      <c r="FE68" s="193"/>
      <c r="FF68" s="193"/>
      <c r="FG68" s="193"/>
      <c r="FH68" s="193"/>
      <c r="FI68" s="193"/>
      <c r="FJ68" s="193"/>
      <c r="FK68" s="193"/>
      <c r="FL68" s="193"/>
      <c r="FM68" s="193"/>
      <c r="FN68" s="193"/>
      <c r="FO68" s="193"/>
      <c r="FP68" s="193"/>
      <c r="FQ68" s="193"/>
      <c r="FR68" s="193"/>
      <c r="FS68" s="193"/>
      <c r="FT68" s="193"/>
      <c r="FU68" s="193"/>
      <c r="FV68" s="193"/>
      <c r="FW68" s="193"/>
      <c r="FX68" s="193"/>
      <c r="FY68" s="193"/>
      <c r="FZ68" s="193"/>
      <c r="GA68" s="193"/>
      <c r="GB68" s="193"/>
      <c r="GC68" s="193"/>
      <c r="GD68" s="193"/>
      <c r="GE68" s="193"/>
      <c r="GF68" s="193"/>
      <c r="GG68" s="193"/>
      <c r="GH68" s="193"/>
      <c r="GI68" s="193"/>
      <c r="GJ68" s="193"/>
      <c r="GK68" s="193"/>
      <c r="GL68" s="193"/>
      <c r="GM68" s="193"/>
      <c r="GN68" s="193"/>
      <c r="GO68" s="193"/>
      <c r="GP68" s="193"/>
      <c r="GQ68" s="193"/>
      <c r="GR68" s="193"/>
      <c r="GS68" s="193"/>
      <c r="GT68" s="193"/>
      <c r="GU68" s="193"/>
      <c r="GV68" s="193"/>
      <c r="GW68" s="193"/>
      <c r="GX68" s="193"/>
      <c r="GY68" s="193"/>
      <c r="GZ68" s="193"/>
      <c r="HA68" s="193"/>
      <c r="HB68" s="193"/>
      <c r="HC68" s="193"/>
      <c r="HD68" s="193"/>
      <c r="HE68" s="193"/>
      <c r="HF68" s="193"/>
      <c r="HG68" s="193"/>
      <c r="HH68" s="193"/>
      <c r="HI68" s="193"/>
      <c r="HJ68" s="193"/>
      <c r="HK68" s="193"/>
      <c r="HL68" s="193"/>
      <c r="HM68" s="193"/>
      <c r="HN68" s="193"/>
      <c r="HO68" s="193"/>
      <c r="HP68" s="193"/>
      <c r="HQ68" s="193"/>
      <c r="HR68" s="193"/>
      <c r="HS68" s="193"/>
      <c r="HT68" s="193"/>
      <c r="HU68" s="193"/>
      <c r="HV68" s="193"/>
      <c r="HW68" s="193"/>
      <c r="HX68" s="193"/>
      <c r="HY68" s="193"/>
      <c r="HZ68" s="193"/>
    </row>
    <row r="69" spans="1:234" s="198" customFormat="1" ht="18" customHeight="1">
      <c r="A69" s="413"/>
      <c r="B69" s="176">
        <v>15</v>
      </c>
      <c r="C69" s="195" t="s">
        <v>186</v>
      </c>
      <c r="D69" s="196">
        <v>9392</v>
      </c>
      <c r="E69" s="197">
        <v>421.64080706984669</v>
      </c>
      <c r="F69" s="196">
        <v>2406</v>
      </c>
      <c r="G69" s="197">
        <v>551.48610972568576</v>
      </c>
      <c r="H69" s="196">
        <v>300159</v>
      </c>
      <c r="I69" s="197">
        <v>923.5082119809839</v>
      </c>
    </row>
    <row r="70" spans="1:234" s="198" customFormat="1" ht="18" customHeight="1">
      <c r="A70" s="413"/>
      <c r="B70" s="176">
        <v>27</v>
      </c>
      <c r="C70" s="195" t="s">
        <v>97</v>
      </c>
      <c r="D70" s="196">
        <v>3081</v>
      </c>
      <c r="E70" s="197">
        <v>405.01684518013627</v>
      </c>
      <c r="F70" s="196">
        <v>973</v>
      </c>
      <c r="G70" s="197">
        <v>497.6814491264131</v>
      </c>
      <c r="H70" s="196">
        <v>114901</v>
      </c>
      <c r="I70" s="197">
        <v>785.93493772900183</v>
      </c>
    </row>
    <row r="71" spans="1:234" s="198" customFormat="1" ht="18" customHeight="1">
      <c r="A71" s="413"/>
      <c r="B71" s="176">
        <v>32</v>
      </c>
      <c r="C71" s="195" t="s">
        <v>187</v>
      </c>
      <c r="D71" s="196">
        <v>2759</v>
      </c>
      <c r="E71" s="197">
        <v>404.40980427691187</v>
      </c>
      <c r="F71" s="196">
        <v>1215</v>
      </c>
      <c r="G71" s="197">
        <v>502.07424691358034</v>
      </c>
      <c r="H71" s="196">
        <v>106770</v>
      </c>
      <c r="I71" s="197">
        <v>761.90732555961404</v>
      </c>
    </row>
    <row r="72" spans="1:234" s="198" customFormat="1" ht="18" customHeight="1">
      <c r="A72" s="413"/>
      <c r="B72" s="176">
        <v>36</v>
      </c>
      <c r="C72" s="195" t="s">
        <v>98</v>
      </c>
      <c r="D72" s="196">
        <v>8269</v>
      </c>
      <c r="E72" s="197">
        <v>401.37640706252267</v>
      </c>
      <c r="F72" s="196">
        <v>2081</v>
      </c>
      <c r="G72" s="197">
        <v>550.46780874579531</v>
      </c>
      <c r="H72" s="196">
        <v>244091</v>
      </c>
      <c r="I72" s="197">
        <v>919.11184910545649</v>
      </c>
    </row>
    <row r="73" spans="1:234" s="198" customFormat="1" ht="18" hidden="1" customHeight="1">
      <c r="A73" s="413"/>
      <c r="B73" s="176"/>
      <c r="C73" s="195"/>
      <c r="D73" s="196"/>
      <c r="E73" s="197"/>
      <c r="F73" s="196"/>
      <c r="G73" s="197"/>
      <c r="H73" s="196"/>
      <c r="I73" s="197"/>
    </row>
    <row r="74" spans="1:234" s="194" customFormat="1" ht="18" customHeight="1">
      <c r="A74" s="193"/>
      <c r="B74" s="176">
        <v>28</v>
      </c>
      <c r="C74" s="189" t="s">
        <v>99</v>
      </c>
      <c r="D74" s="190">
        <v>35720</v>
      </c>
      <c r="E74" s="191">
        <v>448.07830739081743</v>
      </c>
      <c r="F74" s="190">
        <v>2723</v>
      </c>
      <c r="G74" s="191">
        <v>681.55081160484758</v>
      </c>
      <c r="H74" s="190">
        <v>1183442</v>
      </c>
      <c r="I74" s="191">
        <v>1211.1955868052685</v>
      </c>
      <c r="J74" s="192"/>
      <c r="K74" s="193"/>
      <c r="L74" s="193"/>
      <c r="M74" s="193"/>
      <c r="N74" s="193"/>
      <c r="O74" s="193"/>
      <c r="P74" s="193"/>
      <c r="Q74" s="193"/>
      <c r="R74" s="193"/>
      <c r="S74" s="193"/>
      <c r="T74" s="193"/>
      <c r="U74" s="193"/>
      <c r="V74" s="193"/>
      <c r="W74" s="193"/>
      <c r="X74" s="193"/>
      <c r="Y74" s="193"/>
      <c r="Z74" s="193"/>
      <c r="AA74" s="193"/>
      <c r="AB74" s="193"/>
      <c r="AC74" s="193"/>
      <c r="AD74" s="193"/>
      <c r="AE74" s="193"/>
      <c r="AF74" s="193"/>
      <c r="AG74" s="193"/>
      <c r="AH74" s="193"/>
      <c r="AI74" s="193"/>
      <c r="AJ74" s="193"/>
      <c r="AK74" s="193"/>
      <c r="AL74" s="193"/>
      <c r="AM74" s="193"/>
      <c r="AN74" s="193"/>
      <c r="AO74" s="193"/>
      <c r="AP74" s="193"/>
      <c r="AQ74" s="193"/>
      <c r="AR74" s="193"/>
      <c r="AS74" s="193"/>
      <c r="AT74" s="193"/>
      <c r="AU74" s="193"/>
      <c r="AV74" s="193"/>
      <c r="AW74" s="193"/>
      <c r="AX74" s="193"/>
      <c r="AY74" s="193"/>
      <c r="AZ74" s="193"/>
      <c r="BA74" s="193"/>
      <c r="BB74" s="193"/>
      <c r="BC74" s="193"/>
      <c r="BD74" s="193"/>
      <c r="BE74" s="193"/>
      <c r="BF74" s="193"/>
      <c r="BG74" s="193"/>
      <c r="BH74" s="193"/>
      <c r="BI74" s="193"/>
      <c r="BJ74" s="193"/>
      <c r="BK74" s="193"/>
      <c r="BL74" s="193"/>
      <c r="BM74" s="193"/>
      <c r="BN74" s="193"/>
      <c r="BO74" s="193"/>
      <c r="BP74" s="193"/>
      <c r="BQ74" s="193"/>
      <c r="BR74" s="193"/>
      <c r="BS74" s="193"/>
      <c r="BT74" s="193"/>
      <c r="BU74" s="193"/>
      <c r="BV74" s="193"/>
      <c r="BW74" s="193"/>
      <c r="BX74" s="193"/>
      <c r="BY74" s="193"/>
      <c r="BZ74" s="193"/>
      <c r="CA74" s="193"/>
      <c r="CB74" s="193"/>
      <c r="CC74" s="193"/>
      <c r="CD74" s="193"/>
      <c r="CE74" s="193"/>
      <c r="CF74" s="193"/>
      <c r="CG74" s="193"/>
      <c r="CH74" s="193"/>
      <c r="CI74" s="193"/>
      <c r="CJ74" s="193"/>
      <c r="CK74" s="193"/>
      <c r="CL74" s="193"/>
      <c r="CM74" s="193"/>
      <c r="CN74" s="193"/>
      <c r="CO74" s="193"/>
      <c r="CP74" s="193"/>
      <c r="CQ74" s="193"/>
      <c r="CR74" s="193"/>
      <c r="CS74" s="193"/>
      <c r="CT74" s="193"/>
      <c r="CU74" s="193"/>
      <c r="CV74" s="193"/>
      <c r="CW74" s="193"/>
      <c r="CX74" s="193"/>
      <c r="CY74" s="193"/>
      <c r="CZ74" s="193"/>
      <c r="DA74" s="193"/>
      <c r="DB74" s="193"/>
      <c r="DC74" s="193"/>
      <c r="DD74" s="193"/>
      <c r="DE74" s="193"/>
      <c r="DF74" s="193"/>
      <c r="DG74" s="193"/>
      <c r="DH74" s="193"/>
      <c r="DI74" s="193"/>
      <c r="DJ74" s="193"/>
      <c r="DK74" s="193"/>
      <c r="DL74" s="193"/>
      <c r="DM74" s="193"/>
      <c r="DN74" s="193"/>
      <c r="DO74" s="193"/>
      <c r="DP74" s="193"/>
      <c r="DQ74" s="193"/>
      <c r="DR74" s="193"/>
      <c r="DS74" s="193"/>
      <c r="DT74" s="193"/>
      <c r="DU74" s="193"/>
      <c r="DV74" s="193"/>
      <c r="DW74" s="193"/>
      <c r="DX74" s="193"/>
      <c r="DY74" s="193"/>
      <c r="DZ74" s="193"/>
      <c r="EA74" s="193"/>
      <c r="EB74" s="193"/>
      <c r="EC74" s="193"/>
      <c r="ED74" s="193"/>
      <c r="EE74" s="193"/>
      <c r="EF74" s="193"/>
      <c r="EG74" s="193"/>
      <c r="EH74" s="193"/>
      <c r="EI74" s="193"/>
      <c r="EJ74" s="193"/>
      <c r="EK74" s="193"/>
      <c r="EL74" s="193"/>
      <c r="EM74" s="193"/>
      <c r="EN74" s="193"/>
      <c r="EO74" s="193"/>
      <c r="EP74" s="193"/>
      <c r="EQ74" s="193"/>
      <c r="ER74" s="193"/>
      <c r="ES74" s="193"/>
      <c r="ET74" s="193"/>
      <c r="EU74" s="193"/>
      <c r="EV74" s="193"/>
      <c r="EW74" s="193"/>
      <c r="EX74" s="193"/>
      <c r="EY74" s="193"/>
      <c r="EZ74" s="193"/>
      <c r="FA74" s="193"/>
      <c r="FB74" s="193"/>
      <c r="FC74" s="193"/>
      <c r="FD74" s="193"/>
      <c r="FE74" s="193"/>
      <c r="FF74" s="193"/>
      <c r="FG74" s="193"/>
      <c r="FH74" s="193"/>
      <c r="FI74" s="193"/>
      <c r="FJ74" s="193"/>
      <c r="FK74" s="193"/>
      <c r="FL74" s="193"/>
      <c r="FM74" s="193"/>
      <c r="FN74" s="193"/>
      <c r="FO74" s="193"/>
      <c r="FP74" s="193"/>
      <c r="FQ74" s="193"/>
      <c r="FR74" s="193"/>
      <c r="FS74" s="193"/>
      <c r="FT74" s="193"/>
      <c r="FU74" s="193"/>
      <c r="FV74" s="193"/>
      <c r="FW74" s="193"/>
      <c r="FX74" s="193"/>
      <c r="FY74" s="193"/>
      <c r="FZ74" s="193"/>
      <c r="GA74" s="193"/>
      <c r="GB74" s="193"/>
      <c r="GC74" s="193"/>
      <c r="GD74" s="193"/>
      <c r="GE74" s="193"/>
      <c r="GF74" s="193"/>
      <c r="GG74" s="193"/>
      <c r="GH74" s="193"/>
      <c r="GI74" s="193"/>
      <c r="GJ74" s="193"/>
      <c r="GK74" s="193"/>
      <c r="GL74" s="193"/>
      <c r="GM74" s="193"/>
      <c r="GN74" s="193"/>
      <c r="GO74" s="193"/>
      <c r="GP74" s="193"/>
      <c r="GQ74" s="193"/>
      <c r="GR74" s="193"/>
      <c r="GS74" s="193"/>
      <c r="GT74" s="193"/>
      <c r="GU74" s="193"/>
      <c r="GV74" s="193"/>
      <c r="GW74" s="193"/>
      <c r="GX74" s="193"/>
      <c r="GY74" s="193"/>
      <c r="GZ74" s="193"/>
      <c r="HA74" s="193"/>
      <c r="HB74" s="193"/>
      <c r="HC74" s="193"/>
      <c r="HD74" s="193"/>
      <c r="HE74" s="193"/>
      <c r="HF74" s="193"/>
      <c r="HG74" s="193"/>
      <c r="HH74" s="193"/>
      <c r="HI74" s="193"/>
      <c r="HJ74" s="193"/>
      <c r="HK74" s="193"/>
      <c r="HL74" s="193"/>
      <c r="HM74" s="193"/>
      <c r="HN74" s="193"/>
      <c r="HO74" s="193"/>
      <c r="HP74" s="193"/>
      <c r="HQ74" s="193"/>
      <c r="HR74" s="193"/>
      <c r="HS74" s="193"/>
      <c r="HT74" s="193"/>
      <c r="HU74" s="193"/>
      <c r="HV74" s="193"/>
      <c r="HW74" s="193"/>
      <c r="HX74" s="193"/>
      <c r="HY74" s="193"/>
      <c r="HZ74" s="193"/>
    </row>
    <row r="75" spans="1:234" s="194" customFormat="1" ht="18" hidden="1" customHeight="1">
      <c r="A75" s="193"/>
      <c r="B75" s="176"/>
      <c r="C75" s="189"/>
      <c r="D75" s="190"/>
      <c r="E75" s="191"/>
      <c r="F75" s="190"/>
      <c r="G75" s="191"/>
      <c r="H75" s="190"/>
      <c r="I75" s="191"/>
      <c r="J75" s="192"/>
      <c r="K75" s="193"/>
      <c r="L75" s="193"/>
      <c r="M75" s="193"/>
      <c r="N75" s="193"/>
      <c r="O75" s="193"/>
      <c r="P75" s="193"/>
      <c r="Q75" s="193"/>
      <c r="R75" s="193"/>
      <c r="S75" s="193"/>
      <c r="T75" s="193"/>
      <c r="U75" s="193"/>
      <c r="V75" s="193"/>
      <c r="W75" s="193"/>
      <c r="X75" s="193"/>
      <c r="Y75" s="193"/>
      <c r="Z75" s="193"/>
      <c r="AA75" s="193"/>
      <c r="AB75" s="193"/>
      <c r="AC75" s="193"/>
      <c r="AD75" s="193"/>
      <c r="AE75" s="193"/>
      <c r="AF75" s="193"/>
      <c r="AG75" s="193"/>
      <c r="AH75" s="193"/>
      <c r="AI75" s="193"/>
      <c r="AJ75" s="193"/>
      <c r="AK75" s="193"/>
      <c r="AL75" s="193"/>
      <c r="AM75" s="193"/>
      <c r="AN75" s="193"/>
      <c r="AO75" s="193"/>
      <c r="AP75" s="193"/>
      <c r="AQ75" s="193"/>
      <c r="AR75" s="193"/>
      <c r="AS75" s="193"/>
      <c r="AT75" s="193"/>
      <c r="AU75" s="193"/>
      <c r="AV75" s="193"/>
      <c r="AW75" s="193"/>
      <c r="AX75" s="193"/>
      <c r="AY75" s="193"/>
      <c r="AZ75" s="193"/>
      <c r="BA75" s="193"/>
      <c r="BB75" s="193"/>
      <c r="BC75" s="193"/>
      <c r="BD75" s="193"/>
      <c r="BE75" s="193"/>
      <c r="BF75" s="193"/>
      <c r="BG75" s="193"/>
      <c r="BH75" s="193"/>
      <c r="BI75" s="193"/>
      <c r="BJ75" s="193"/>
      <c r="BK75" s="193"/>
      <c r="BL75" s="193"/>
      <c r="BM75" s="193"/>
      <c r="BN75" s="193"/>
      <c r="BO75" s="193"/>
      <c r="BP75" s="193"/>
      <c r="BQ75" s="193"/>
      <c r="BR75" s="193"/>
      <c r="BS75" s="193"/>
      <c r="BT75" s="193"/>
      <c r="BU75" s="193"/>
      <c r="BV75" s="193"/>
      <c r="BW75" s="193"/>
      <c r="BX75" s="193"/>
      <c r="BY75" s="193"/>
      <c r="BZ75" s="193"/>
      <c r="CA75" s="193"/>
      <c r="CB75" s="193"/>
      <c r="CC75" s="193"/>
      <c r="CD75" s="193"/>
      <c r="CE75" s="193"/>
      <c r="CF75" s="193"/>
      <c r="CG75" s="193"/>
      <c r="CH75" s="193"/>
      <c r="CI75" s="193"/>
      <c r="CJ75" s="193"/>
      <c r="CK75" s="193"/>
      <c r="CL75" s="193"/>
      <c r="CM75" s="193"/>
      <c r="CN75" s="193"/>
      <c r="CO75" s="193"/>
      <c r="CP75" s="193"/>
      <c r="CQ75" s="193"/>
      <c r="CR75" s="193"/>
      <c r="CS75" s="193"/>
      <c r="CT75" s="193"/>
      <c r="CU75" s="193"/>
      <c r="CV75" s="193"/>
      <c r="CW75" s="193"/>
      <c r="CX75" s="193"/>
      <c r="CY75" s="193"/>
      <c r="CZ75" s="193"/>
      <c r="DA75" s="193"/>
      <c r="DB75" s="193"/>
      <c r="DC75" s="193"/>
      <c r="DD75" s="193"/>
      <c r="DE75" s="193"/>
      <c r="DF75" s="193"/>
      <c r="DG75" s="193"/>
      <c r="DH75" s="193"/>
      <c r="DI75" s="193"/>
      <c r="DJ75" s="193"/>
      <c r="DK75" s="193"/>
      <c r="DL75" s="193"/>
      <c r="DM75" s="193"/>
      <c r="DN75" s="193"/>
      <c r="DO75" s="193"/>
      <c r="DP75" s="193"/>
      <c r="DQ75" s="193"/>
      <c r="DR75" s="193"/>
      <c r="DS75" s="193"/>
      <c r="DT75" s="193"/>
      <c r="DU75" s="193"/>
      <c r="DV75" s="193"/>
      <c r="DW75" s="193"/>
      <c r="DX75" s="193"/>
      <c r="DY75" s="193"/>
      <c r="DZ75" s="193"/>
      <c r="EA75" s="193"/>
      <c r="EB75" s="193"/>
      <c r="EC75" s="193"/>
      <c r="ED75" s="193"/>
      <c r="EE75" s="193"/>
      <c r="EF75" s="193"/>
      <c r="EG75" s="193"/>
      <c r="EH75" s="193"/>
      <c r="EI75" s="193"/>
      <c r="EJ75" s="193"/>
      <c r="EK75" s="193"/>
      <c r="EL75" s="193"/>
      <c r="EM75" s="193"/>
      <c r="EN75" s="193"/>
      <c r="EO75" s="193"/>
      <c r="EP75" s="193"/>
      <c r="EQ75" s="193"/>
      <c r="ER75" s="193"/>
      <c r="ES75" s="193"/>
      <c r="ET75" s="193"/>
      <c r="EU75" s="193"/>
      <c r="EV75" s="193"/>
      <c r="EW75" s="193"/>
      <c r="EX75" s="193"/>
      <c r="EY75" s="193"/>
      <c r="EZ75" s="193"/>
      <c r="FA75" s="193"/>
      <c r="FB75" s="193"/>
      <c r="FC75" s="193"/>
      <c r="FD75" s="193"/>
      <c r="FE75" s="193"/>
      <c r="FF75" s="193"/>
      <c r="FG75" s="193"/>
      <c r="FH75" s="193"/>
      <c r="FI75" s="193"/>
      <c r="FJ75" s="193"/>
      <c r="FK75" s="193"/>
      <c r="FL75" s="193"/>
      <c r="FM75" s="193"/>
      <c r="FN75" s="193"/>
      <c r="FO75" s="193"/>
      <c r="FP75" s="193"/>
      <c r="FQ75" s="193"/>
      <c r="FR75" s="193"/>
      <c r="FS75" s="193"/>
      <c r="FT75" s="193"/>
      <c r="FU75" s="193"/>
      <c r="FV75" s="193"/>
      <c r="FW75" s="193"/>
      <c r="FX75" s="193"/>
      <c r="FY75" s="193"/>
      <c r="FZ75" s="193"/>
      <c r="GA75" s="193"/>
      <c r="GB75" s="193"/>
      <c r="GC75" s="193"/>
      <c r="GD75" s="193"/>
      <c r="GE75" s="193"/>
      <c r="GF75" s="193"/>
      <c r="GG75" s="193"/>
      <c r="GH75" s="193"/>
      <c r="GI75" s="193"/>
      <c r="GJ75" s="193"/>
      <c r="GK75" s="193"/>
      <c r="GL75" s="193"/>
      <c r="GM75" s="193"/>
      <c r="GN75" s="193"/>
      <c r="GO75" s="193"/>
      <c r="GP75" s="193"/>
      <c r="GQ75" s="193"/>
      <c r="GR75" s="193"/>
      <c r="GS75" s="193"/>
      <c r="GT75" s="193"/>
      <c r="GU75" s="193"/>
      <c r="GV75" s="193"/>
      <c r="GW75" s="193"/>
      <c r="GX75" s="193"/>
      <c r="GY75" s="193"/>
      <c r="GZ75" s="193"/>
      <c r="HA75" s="193"/>
      <c r="HB75" s="193"/>
      <c r="HC75" s="193"/>
      <c r="HD75" s="193"/>
      <c r="HE75" s="193"/>
      <c r="HF75" s="193"/>
      <c r="HG75" s="193"/>
      <c r="HH75" s="193"/>
      <c r="HI75" s="193"/>
      <c r="HJ75" s="193"/>
      <c r="HK75" s="193"/>
      <c r="HL75" s="193"/>
      <c r="HM75" s="193"/>
      <c r="HN75" s="193"/>
      <c r="HO75" s="193"/>
      <c r="HP75" s="193"/>
      <c r="HQ75" s="193"/>
      <c r="HR75" s="193"/>
      <c r="HS75" s="193"/>
      <c r="HT75" s="193"/>
      <c r="HU75" s="193"/>
      <c r="HV75" s="193"/>
      <c r="HW75" s="193"/>
      <c r="HX75" s="193"/>
      <c r="HY75" s="193"/>
      <c r="HZ75" s="193"/>
    </row>
    <row r="76" spans="1:234" s="194" customFormat="1" ht="18" customHeight="1">
      <c r="A76" s="193"/>
      <c r="B76" s="176">
        <v>30</v>
      </c>
      <c r="C76" s="189" t="s">
        <v>100</v>
      </c>
      <c r="D76" s="190">
        <v>11575</v>
      </c>
      <c r="E76" s="191">
        <v>382.80632915766739</v>
      </c>
      <c r="F76" s="190">
        <v>1353</v>
      </c>
      <c r="G76" s="191">
        <v>569.2671914264597</v>
      </c>
      <c r="H76" s="190">
        <v>251491</v>
      </c>
      <c r="I76" s="191">
        <v>911.67487997582475</v>
      </c>
      <c r="J76" s="192"/>
      <c r="K76" s="193"/>
      <c r="L76" s="193"/>
      <c r="M76" s="193"/>
      <c r="N76" s="193"/>
      <c r="O76" s="193"/>
      <c r="P76" s="193"/>
      <c r="Q76" s="193"/>
      <c r="R76" s="193"/>
      <c r="S76" s="193"/>
      <c r="T76" s="193"/>
      <c r="U76" s="193"/>
      <c r="V76" s="193"/>
      <c r="W76" s="193"/>
      <c r="X76" s="193"/>
      <c r="Y76" s="193"/>
      <c r="Z76" s="193"/>
      <c r="AA76" s="193"/>
      <c r="AB76" s="193"/>
      <c r="AC76" s="193"/>
      <c r="AD76" s="193"/>
      <c r="AE76" s="193"/>
      <c r="AF76" s="193"/>
      <c r="AG76" s="193"/>
      <c r="AH76" s="193"/>
      <c r="AI76" s="193"/>
      <c r="AJ76" s="193"/>
      <c r="AK76" s="193"/>
      <c r="AL76" s="193"/>
      <c r="AM76" s="193"/>
      <c r="AN76" s="193"/>
      <c r="AO76" s="193"/>
      <c r="AP76" s="193"/>
      <c r="AQ76" s="193"/>
      <c r="AR76" s="193"/>
      <c r="AS76" s="193"/>
      <c r="AT76" s="193"/>
      <c r="AU76" s="193"/>
      <c r="AV76" s="193"/>
      <c r="AW76" s="193"/>
      <c r="AX76" s="193"/>
      <c r="AY76" s="193"/>
      <c r="AZ76" s="193"/>
      <c r="BA76" s="193"/>
      <c r="BB76" s="193"/>
      <c r="BC76" s="193"/>
      <c r="BD76" s="193"/>
      <c r="BE76" s="193"/>
      <c r="BF76" s="193"/>
      <c r="BG76" s="193"/>
      <c r="BH76" s="193"/>
      <c r="BI76" s="193"/>
      <c r="BJ76" s="193"/>
      <c r="BK76" s="193"/>
      <c r="BL76" s="193"/>
      <c r="BM76" s="193"/>
      <c r="BN76" s="193"/>
      <c r="BO76" s="193"/>
      <c r="BP76" s="193"/>
      <c r="BQ76" s="193"/>
      <c r="BR76" s="193"/>
      <c r="BS76" s="193"/>
      <c r="BT76" s="193"/>
      <c r="BU76" s="193"/>
      <c r="BV76" s="193"/>
      <c r="BW76" s="193"/>
      <c r="BX76" s="193"/>
      <c r="BY76" s="193"/>
      <c r="BZ76" s="193"/>
      <c r="CA76" s="193"/>
      <c r="CB76" s="193"/>
      <c r="CC76" s="193"/>
      <c r="CD76" s="193"/>
      <c r="CE76" s="193"/>
      <c r="CF76" s="193"/>
      <c r="CG76" s="193"/>
      <c r="CH76" s="193"/>
      <c r="CI76" s="193"/>
      <c r="CJ76" s="193"/>
      <c r="CK76" s="193"/>
      <c r="CL76" s="193"/>
      <c r="CM76" s="193"/>
      <c r="CN76" s="193"/>
      <c r="CO76" s="193"/>
      <c r="CP76" s="193"/>
      <c r="CQ76" s="193"/>
      <c r="CR76" s="193"/>
      <c r="CS76" s="193"/>
      <c r="CT76" s="193"/>
      <c r="CU76" s="193"/>
      <c r="CV76" s="193"/>
      <c r="CW76" s="193"/>
      <c r="CX76" s="193"/>
      <c r="CY76" s="193"/>
      <c r="CZ76" s="193"/>
      <c r="DA76" s="193"/>
      <c r="DB76" s="193"/>
      <c r="DC76" s="193"/>
      <c r="DD76" s="193"/>
      <c r="DE76" s="193"/>
      <c r="DF76" s="193"/>
      <c r="DG76" s="193"/>
      <c r="DH76" s="193"/>
      <c r="DI76" s="193"/>
      <c r="DJ76" s="193"/>
      <c r="DK76" s="193"/>
      <c r="DL76" s="193"/>
      <c r="DM76" s="193"/>
      <c r="DN76" s="193"/>
      <c r="DO76" s="193"/>
      <c r="DP76" s="193"/>
      <c r="DQ76" s="193"/>
      <c r="DR76" s="193"/>
      <c r="DS76" s="193"/>
      <c r="DT76" s="193"/>
      <c r="DU76" s="193"/>
      <c r="DV76" s="193"/>
      <c r="DW76" s="193"/>
      <c r="DX76" s="193"/>
      <c r="DY76" s="193"/>
      <c r="DZ76" s="193"/>
      <c r="EA76" s="193"/>
      <c r="EB76" s="193"/>
      <c r="EC76" s="193"/>
      <c r="ED76" s="193"/>
      <c r="EE76" s="193"/>
      <c r="EF76" s="193"/>
      <c r="EG76" s="193"/>
      <c r="EH76" s="193"/>
      <c r="EI76" s="193"/>
      <c r="EJ76" s="193"/>
      <c r="EK76" s="193"/>
      <c r="EL76" s="193"/>
      <c r="EM76" s="193"/>
      <c r="EN76" s="193"/>
      <c r="EO76" s="193"/>
      <c r="EP76" s="193"/>
      <c r="EQ76" s="193"/>
      <c r="ER76" s="193"/>
      <c r="ES76" s="193"/>
      <c r="ET76" s="193"/>
      <c r="EU76" s="193"/>
      <c r="EV76" s="193"/>
      <c r="EW76" s="193"/>
      <c r="EX76" s="193"/>
      <c r="EY76" s="193"/>
      <c r="EZ76" s="193"/>
      <c r="FA76" s="193"/>
      <c r="FB76" s="193"/>
      <c r="FC76" s="193"/>
      <c r="FD76" s="193"/>
      <c r="FE76" s="193"/>
      <c r="FF76" s="193"/>
      <c r="FG76" s="193"/>
      <c r="FH76" s="193"/>
      <c r="FI76" s="193"/>
      <c r="FJ76" s="193"/>
      <c r="FK76" s="193"/>
      <c r="FL76" s="193"/>
      <c r="FM76" s="193"/>
      <c r="FN76" s="193"/>
      <c r="FO76" s="193"/>
      <c r="FP76" s="193"/>
      <c r="FQ76" s="193"/>
      <c r="FR76" s="193"/>
      <c r="FS76" s="193"/>
      <c r="FT76" s="193"/>
      <c r="FU76" s="193"/>
      <c r="FV76" s="193"/>
      <c r="FW76" s="193"/>
      <c r="FX76" s="193"/>
      <c r="FY76" s="193"/>
      <c r="FZ76" s="193"/>
      <c r="GA76" s="193"/>
      <c r="GB76" s="193"/>
      <c r="GC76" s="193"/>
      <c r="GD76" s="193"/>
      <c r="GE76" s="193"/>
      <c r="GF76" s="193"/>
      <c r="GG76" s="193"/>
      <c r="GH76" s="193"/>
      <c r="GI76" s="193"/>
      <c r="GJ76" s="193"/>
      <c r="GK76" s="193"/>
      <c r="GL76" s="193"/>
      <c r="GM76" s="193"/>
      <c r="GN76" s="193"/>
      <c r="GO76" s="193"/>
      <c r="GP76" s="193"/>
      <c r="GQ76" s="193"/>
      <c r="GR76" s="193"/>
      <c r="GS76" s="193"/>
      <c r="GT76" s="193"/>
      <c r="GU76" s="193"/>
      <c r="GV76" s="193"/>
      <c r="GW76" s="193"/>
      <c r="GX76" s="193"/>
      <c r="GY76" s="193"/>
      <c r="GZ76" s="193"/>
      <c r="HA76" s="193"/>
      <c r="HB76" s="193"/>
      <c r="HC76" s="193"/>
      <c r="HD76" s="193"/>
      <c r="HE76" s="193"/>
      <c r="HF76" s="193"/>
      <c r="HG76" s="193"/>
      <c r="HH76" s="193"/>
      <c r="HI76" s="193"/>
      <c r="HJ76" s="193"/>
      <c r="HK76" s="193"/>
      <c r="HL76" s="193"/>
      <c r="HM76" s="193"/>
      <c r="HN76" s="193"/>
      <c r="HO76" s="193"/>
      <c r="HP76" s="193"/>
      <c r="HQ76" s="193"/>
      <c r="HR76" s="193"/>
      <c r="HS76" s="193"/>
      <c r="HT76" s="193"/>
      <c r="HU76" s="193"/>
      <c r="HV76" s="193"/>
      <c r="HW76" s="193"/>
      <c r="HX76" s="193"/>
      <c r="HY76" s="193"/>
      <c r="HZ76" s="193"/>
    </row>
    <row r="77" spans="1:234" s="194" customFormat="1" ht="18" hidden="1" customHeight="1">
      <c r="A77" s="193"/>
      <c r="B77" s="176"/>
      <c r="C77" s="189"/>
      <c r="D77" s="190"/>
      <c r="E77" s="191"/>
      <c r="F77" s="190"/>
      <c r="G77" s="191"/>
      <c r="H77" s="190"/>
      <c r="I77" s="191"/>
      <c r="J77" s="192"/>
      <c r="K77" s="193"/>
      <c r="L77" s="193"/>
      <c r="M77" s="193"/>
      <c r="N77" s="193"/>
      <c r="O77" s="193"/>
      <c r="P77" s="193"/>
      <c r="Q77" s="193"/>
      <c r="R77" s="193"/>
      <c r="S77" s="193"/>
      <c r="T77" s="193"/>
      <c r="U77" s="193"/>
      <c r="V77" s="193"/>
      <c r="W77" s="193"/>
      <c r="X77" s="193"/>
      <c r="Y77" s="193"/>
      <c r="Z77" s="193"/>
      <c r="AA77" s="193"/>
      <c r="AB77" s="193"/>
      <c r="AC77" s="193"/>
      <c r="AD77" s="193"/>
      <c r="AE77" s="193"/>
      <c r="AF77" s="193"/>
      <c r="AG77" s="193"/>
      <c r="AH77" s="193"/>
      <c r="AI77" s="193"/>
      <c r="AJ77" s="193"/>
      <c r="AK77" s="193"/>
      <c r="AL77" s="193"/>
      <c r="AM77" s="193"/>
      <c r="AN77" s="193"/>
      <c r="AO77" s="193"/>
      <c r="AP77" s="193"/>
      <c r="AQ77" s="193"/>
      <c r="AR77" s="193"/>
      <c r="AS77" s="193"/>
      <c r="AT77" s="193"/>
      <c r="AU77" s="193"/>
      <c r="AV77" s="193"/>
      <c r="AW77" s="193"/>
      <c r="AX77" s="193"/>
      <c r="AY77" s="193"/>
      <c r="AZ77" s="193"/>
      <c r="BA77" s="193"/>
      <c r="BB77" s="193"/>
      <c r="BC77" s="193"/>
      <c r="BD77" s="193"/>
      <c r="BE77" s="193"/>
      <c r="BF77" s="193"/>
      <c r="BG77" s="193"/>
      <c r="BH77" s="193"/>
      <c r="BI77" s="193"/>
      <c r="BJ77" s="193"/>
      <c r="BK77" s="193"/>
      <c r="BL77" s="193"/>
      <c r="BM77" s="193"/>
      <c r="BN77" s="193"/>
      <c r="BO77" s="193"/>
      <c r="BP77" s="193"/>
      <c r="BQ77" s="193"/>
      <c r="BR77" s="193"/>
      <c r="BS77" s="193"/>
      <c r="BT77" s="193"/>
      <c r="BU77" s="193"/>
      <c r="BV77" s="193"/>
      <c r="BW77" s="193"/>
      <c r="BX77" s="193"/>
      <c r="BY77" s="193"/>
      <c r="BZ77" s="193"/>
      <c r="CA77" s="193"/>
      <c r="CB77" s="193"/>
      <c r="CC77" s="193"/>
      <c r="CD77" s="193"/>
      <c r="CE77" s="193"/>
      <c r="CF77" s="193"/>
      <c r="CG77" s="193"/>
      <c r="CH77" s="193"/>
      <c r="CI77" s="193"/>
      <c r="CJ77" s="193"/>
      <c r="CK77" s="193"/>
      <c r="CL77" s="193"/>
      <c r="CM77" s="193"/>
      <c r="CN77" s="193"/>
      <c r="CO77" s="193"/>
      <c r="CP77" s="193"/>
      <c r="CQ77" s="193"/>
      <c r="CR77" s="193"/>
      <c r="CS77" s="193"/>
      <c r="CT77" s="193"/>
      <c r="CU77" s="193"/>
      <c r="CV77" s="193"/>
      <c r="CW77" s="193"/>
      <c r="CX77" s="193"/>
      <c r="CY77" s="193"/>
      <c r="CZ77" s="193"/>
      <c r="DA77" s="193"/>
      <c r="DB77" s="193"/>
      <c r="DC77" s="193"/>
      <c r="DD77" s="193"/>
      <c r="DE77" s="193"/>
      <c r="DF77" s="193"/>
      <c r="DG77" s="193"/>
      <c r="DH77" s="193"/>
      <c r="DI77" s="193"/>
      <c r="DJ77" s="193"/>
      <c r="DK77" s="193"/>
      <c r="DL77" s="193"/>
      <c r="DM77" s="193"/>
      <c r="DN77" s="193"/>
      <c r="DO77" s="193"/>
      <c r="DP77" s="193"/>
      <c r="DQ77" s="193"/>
      <c r="DR77" s="193"/>
      <c r="DS77" s="193"/>
      <c r="DT77" s="193"/>
      <c r="DU77" s="193"/>
      <c r="DV77" s="193"/>
      <c r="DW77" s="193"/>
      <c r="DX77" s="193"/>
      <c r="DY77" s="193"/>
      <c r="DZ77" s="193"/>
      <c r="EA77" s="193"/>
      <c r="EB77" s="193"/>
      <c r="EC77" s="193"/>
      <c r="ED77" s="193"/>
      <c r="EE77" s="193"/>
      <c r="EF77" s="193"/>
      <c r="EG77" s="193"/>
      <c r="EH77" s="193"/>
      <c r="EI77" s="193"/>
      <c r="EJ77" s="193"/>
      <c r="EK77" s="193"/>
      <c r="EL77" s="193"/>
      <c r="EM77" s="193"/>
      <c r="EN77" s="193"/>
      <c r="EO77" s="193"/>
      <c r="EP77" s="193"/>
      <c r="EQ77" s="193"/>
      <c r="ER77" s="193"/>
      <c r="ES77" s="193"/>
      <c r="ET77" s="193"/>
      <c r="EU77" s="193"/>
      <c r="EV77" s="193"/>
      <c r="EW77" s="193"/>
      <c r="EX77" s="193"/>
      <c r="EY77" s="193"/>
      <c r="EZ77" s="193"/>
      <c r="FA77" s="193"/>
      <c r="FB77" s="193"/>
      <c r="FC77" s="193"/>
      <c r="FD77" s="193"/>
      <c r="FE77" s="193"/>
      <c r="FF77" s="193"/>
      <c r="FG77" s="193"/>
      <c r="FH77" s="193"/>
      <c r="FI77" s="193"/>
      <c r="FJ77" s="193"/>
      <c r="FK77" s="193"/>
      <c r="FL77" s="193"/>
      <c r="FM77" s="193"/>
      <c r="FN77" s="193"/>
      <c r="FO77" s="193"/>
      <c r="FP77" s="193"/>
      <c r="FQ77" s="193"/>
      <c r="FR77" s="193"/>
      <c r="FS77" s="193"/>
      <c r="FT77" s="193"/>
      <c r="FU77" s="193"/>
      <c r="FV77" s="193"/>
      <c r="FW77" s="193"/>
      <c r="FX77" s="193"/>
      <c r="FY77" s="193"/>
      <c r="FZ77" s="193"/>
      <c r="GA77" s="193"/>
      <c r="GB77" s="193"/>
      <c r="GC77" s="193"/>
      <c r="GD77" s="193"/>
      <c r="GE77" s="193"/>
      <c r="GF77" s="193"/>
      <c r="GG77" s="193"/>
      <c r="GH77" s="193"/>
      <c r="GI77" s="193"/>
      <c r="GJ77" s="193"/>
      <c r="GK77" s="193"/>
      <c r="GL77" s="193"/>
      <c r="GM77" s="193"/>
      <c r="GN77" s="193"/>
      <c r="GO77" s="193"/>
      <c r="GP77" s="193"/>
      <c r="GQ77" s="193"/>
      <c r="GR77" s="193"/>
      <c r="GS77" s="193"/>
      <c r="GT77" s="193"/>
      <c r="GU77" s="193"/>
      <c r="GV77" s="193"/>
      <c r="GW77" s="193"/>
      <c r="GX77" s="193"/>
      <c r="GY77" s="193"/>
      <c r="GZ77" s="193"/>
      <c r="HA77" s="193"/>
      <c r="HB77" s="193"/>
      <c r="HC77" s="193"/>
      <c r="HD77" s="193"/>
      <c r="HE77" s="193"/>
      <c r="HF77" s="193"/>
      <c r="HG77" s="193"/>
      <c r="HH77" s="193"/>
      <c r="HI77" s="193"/>
      <c r="HJ77" s="193"/>
      <c r="HK77" s="193"/>
      <c r="HL77" s="193"/>
      <c r="HM77" s="193"/>
      <c r="HN77" s="193"/>
      <c r="HO77" s="193"/>
      <c r="HP77" s="193"/>
      <c r="HQ77" s="193"/>
      <c r="HR77" s="193"/>
      <c r="HS77" s="193"/>
      <c r="HT77" s="193"/>
      <c r="HU77" s="193"/>
      <c r="HV77" s="193"/>
      <c r="HW77" s="193"/>
      <c r="HX77" s="193"/>
      <c r="HY77" s="193"/>
      <c r="HZ77" s="193"/>
    </row>
    <row r="78" spans="1:234" s="194" customFormat="1" ht="18" customHeight="1">
      <c r="A78" s="193"/>
      <c r="B78" s="176">
        <v>31</v>
      </c>
      <c r="C78" s="189" t="s">
        <v>101</v>
      </c>
      <c r="D78" s="190">
        <v>4287</v>
      </c>
      <c r="E78" s="191">
        <v>439.25307441101006</v>
      </c>
      <c r="F78" s="190">
        <v>394</v>
      </c>
      <c r="G78" s="191">
        <v>649.56477157360416</v>
      </c>
      <c r="H78" s="190">
        <v>138986</v>
      </c>
      <c r="I78" s="191">
        <v>1186.4307180579337</v>
      </c>
      <c r="J78" s="192"/>
      <c r="K78" s="193"/>
      <c r="L78" s="193"/>
      <c r="M78" s="193"/>
      <c r="N78" s="193"/>
      <c r="O78" s="193"/>
      <c r="P78" s="193"/>
      <c r="Q78" s="193"/>
      <c r="R78" s="193"/>
      <c r="S78" s="193"/>
      <c r="T78" s="193"/>
      <c r="U78" s="193"/>
      <c r="V78" s="193"/>
      <c r="W78" s="193"/>
      <c r="X78" s="193"/>
      <c r="Y78" s="193"/>
      <c r="Z78" s="193"/>
      <c r="AA78" s="193"/>
      <c r="AB78" s="193"/>
      <c r="AC78" s="193"/>
      <c r="AD78" s="193"/>
      <c r="AE78" s="193"/>
      <c r="AF78" s="193"/>
      <c r="AG78" s="193"/>
      <c r="AH78" s="193"/>
      <c r="AI78" s="193"/>
      <c r="AJ78" s="193"/>
      <c r="AK78" s="193"/>
      <c r="AL78" s="193"/>
      <c r="AM78" s="193"/>
      <c r="AN78" s="193"/>
      <c r="AO78" s="193"/>
      <c r="AP78" s="193"/>
      <c r="AQ78" s="193"/>
      <c r="AR78" s="193"/>
      <c r="AS78" s="193"/>
      <c r="AT78" s="193"/>
      <c r="AU78" s="193"/>
      <c r="AV78" s="193"/>
      <c r="AW78" s="193"/>
      <c r="AX78" s="193"/>
      <c r="AY78" s="193"/>
      <c r="AZ78" s="193"/>
      <c r="BA78" s="193"/>
      <c r="BB78" s="193"/>
      <c r="BC78" s="193"/>
      <c r="BD78" s="193"/>
      <c r="BE78" s="193"/>
      <c r="BF78" s="193"/>
      <c r="BG78" s="193"/>
      <c r="BH78" s="193"/>
      <c r="BI78" s="193"/>
      <c r="BJ78" s="193"/>
      <c r="BK78" s="193"/>
      <c r="BL78" s="193"/>
      <c r="BM78" s="193"/>
      <c r="BN78" s="193"/>
      <c r="BO78" s="193"/>
      <c r="BP78" s="193"/>
      <c r="BQ78" s="193"/>
      <c r="BR78" s="193"/>
      <c r="BS78" s="193"/>
      <c r="BT78" s="193"/>
      <c r="BU78" s="193"/>
      <c r="BV78" s="193"/>
      <c r="BW78" s="193"/>
      <c r="BX78" s="193"/>
      <c r="BY78" s="193"/>
      <c r="BZ78" s="193"/>
      <c r="CA78" s="193"/>
      <c r="CB78" s="193"/>
      <c r="CC78" s="193"/>
      <c r="CD78" s="193"/>
      <c r="CE78" s="193"/>
      <c r="CF78" s="193"/>
      <c r="CG78" s="193"/>
      <c r="CH78" s="193"/>
      <c r="CI78" s="193"/>
      <c r="CJ78" s="193"/>
      <c r="CK78" s="193"/>
      <c r="CL78" s="193"/>
      <c r="CM78" s="193"/>
      <c r="CN78" s="193"/>
      <c r="CO78" s="193"/>
      <c r="CP78" s="193"/>
      <c r="CQ78" s="193"/>
      <c r="CR78" s="193"/>
      <c r="CS78" s="193"/>
      <c r="CT78" s="193"/>
      <c r="CU78" s="193"/>
      <c r="CV78" s="193"/>
      <c r="CW78" s="193"/>
      <c r="CX78" s="193"/>
      <c r="CY78" s="193"/>
      <c r="CZ78" s="193"/>
      <c r="DA78" s="193"/>
      <c r="DB78" s="193"/>
      <c r="DC78" s="193"/>
      <c r="DD78" s="193"/>
      <c r="DE78" s="193"/>
      <c r="DF78" s="193"/>
      <c r="DG78" s="193"/>
      <c r="DH78" s="193"/>
      <c r="DI78" s="193"/>
      <c r="DJ78" s="193"/>
      <c r="DK78" s="193"/>
      <c r="DL78" s="193"/>
      <c r="DM78" s="193"/>
      <c r="DN78" s="193"/>
      <c r="DO78" s="193"/>
      <c r="DP78" s="193"/>
      <c r="DQ78" s="193"/>
      <c r="DR78" s="193"/>
      <c r="DS78" s="193"/>
      <c r="DT78" s="193"/>
      <c r="DU78" s="193"/>
      <c r="DV78" s="193"/>
      <c r="DW78" s="193"/>
      <c r="DX78" s="193"/>
      <c r="DY78" s="193"/>
      <c r="DZ78" s="193"/>
      <c r="EA78" s="193"/>
      <c r="EB78" s="193"/>
      <c r="EC78" s="193"/>
      <c r="ED78" s="193"/>
      <c r="EE78" s="193"/>
      <c r="EF78" s="193"/>
      <c r="EG78" s="193"/>
      <c r="EH78" s="193"/>
      <c r="EI78" s="193"/>
      <c r="EJ78" s="193"/>
      <c r="EK78" s="193"/>
      <c r="EL78" s="193"/>
      <c r="EM78" s="193"/>
      <c r="EN78" s="193"/>
      <c r="EO78" s="193"/>
      <c r="EP78" s="193"/>
      <c r="EQ78" s="193"/>
      <c r="ER78" s="193"/>
      <c r="ES78" s="193"/>
      <c r="ET78" s="193"/>
      <c r="EU78" s="193"/>
      <c r="EV78" s="193"/>
      <c r="EW78" s="193"/>
      <c r="EX78" s="193"/>
      <c r="EY78" s="193"/>
      <c r="EZ78" s="193"/>
      <c r="FA78" s="193"/>
      <c r="FB78" s="193"/>
      <c r="FC78" s="193"/>
      <c r="FD78" s="193"/>
      <c r="FE78" s="193"/>
      <c r="FF78" s="193"/>
      <c r="FG78" s="193"/>
      <c r="FH78" s="193"/>
      <c r="FI78" s="193"/>
      <c r="FJ78" s="193"/>
      <c r="FK78" s="193"/>
      <c r="FL78" s="193"/>
      <c r="FM78" s="193"/>
      <c r="FN78" s="193"/>
      <c r="FO78" s="193"/>
      <c r="FP78" s="193"/>
      <c r="FQ78" s="193"/>
      <c r="FR78" s="193"/>
      <c r="FS78" s="193"/>
      <c r="FT78" s="193"/>
      <c r="FU78" s="193"/>
      <c r="FV78" s="193"/>
      <c r="FW78" s="193"/>
      <c r="FX78" s="193"/>
      <c r="FY78" s="193"/>
      <c r="FZ78" s="193"/>
      <c r="GA78" s="193"/>
      <c r="GB78" s="193"/>
      <c r="GC78" s="193"/>
      <c r="GD78" s="193"/>
      <c r="GE78" s="193"/>
      <c r="GF78" s="193"/>
      <c r="GG78" s="193"/>
      <c r="GH78" s="193"/>
      <c r="GI78" s="193"/>
      <c r="GJ78" s="193"/>
      <c r="GK78" s="193"/>
      <c r="GL78" s="193"/>
      <c r="GM78" s="193"/>
      <c r="GN78" s="193"/>
      <c r="GO78" s="193"/>
      <c r="GP78" s="193"/>
      <c r="GQ78" s="193"/>
      <c r="GR78" s="193"/>
      <c r="GS78" s="193"/>
      <c r="GT78" s="193"/>
      <c r="GU78" s="193"/>
      <c r="GV78" s="193"/>
      <c r="GW78" s="193"/>
      <c r="GX78" s="193"/>
      <c r="GY78" s="193"/>
      <c r="GZ78" s="193"/>
      <c r="HA78" s="193"/>
      <c r="HB78" s="193"/>
      <c r="HC78" s="193"/>
      <c r="HD78" s="193"/>
      <c r="HE78" s="193"/>
      <c r="HF78" s="193"/>
      <c r="HG78" s="193"/>
      <c r="HH78" s="193"/>
      <c r="HI78" s="193"/>
      <c r="HJ78" s="193"/>
      <c r="HK78" s="193"/>
      <c r="HL78" s="193"/>
      <c r="HM78" s="193"/>
      <c r="HN78" s="193"/>
      <c r="HO78" s="193"/>
      <c r="HP78" s="193"/>
      <c r="HQ78" s="193"/>
      <c r="HR78" s="193"/>
      <c r="HS78" s="193"/>
      <c r="HT78" s="193"/>
      <c r="HU78" s="193"/>
      <c r="HV78" s="193"/>
      <c r="HW78" s="193"/>
      <c r="HX78" s="193"/>
      <c r="HY78" s="193"/>
      <c r="HZ78" s="193"/>
    </row>
    <row r="79" spans="1:234" s="194" customFormat="1" ht="18" hidden="1" customHeight="1">
      <c r="A79" s="193"/>
      <c r="B79" s="176"/>
      <c r="C79" s="189"/>
      <c r="D79" s="190"/>
      <c r="E79" s="191"/>
      <c r="F79" s="190"/>
      <c r="G79" s="191"/>
      <c r="H79" s="190"/>
      <c r="I79" s="191"/>
      <c r="J79" s="192"/>
      <c r="K79" s="193"/>
      <c r="L79" s="193"/>
      <c r="M79" s="193"/>
      <c r="N79" s="193"/>
      <c r="O79" s="193"/>
      <c r="P79" s="193"/>
      <c r="Q79" s="193"/>
      <c r="R79" s="193"/>
      <c r="S79" s="193"/>
      <c r="T79" s="193"/>
      <c r="U79" s="193"/>
      <c r="V79" s="193"/>
      <c r="W79" s="193"/>
      <c r="X79" s="193"/>
      <c r="Y79" s="193"/>
      <c r="Z79" s="193"/>
      <c r="AA79" s="193"/>
      <c r="AB79" s="193"/>
      <c r="AC79" s="193"/>
      <c r="AD79" s="193"/>
      <c r="AE79" s="193"/>
      <c r="AF79" s="193"/>
      <c r="AG79" s="193"/>
      <c r="AH79" s="193"/>
      <c r="AI79" s="193"/>
      <c r="AJ79" s="193"/>
      <c r="AK79" s="193"/>
      <c r="AL79" s="193"/>
      <c r="AM79" s="193"/>
      <c r="AN79" s="193"/>
      <c r="AO79" s="193"/>
      <c r="AP79" s="193"/>
      <c r="AQ79" s="193"/>
      <c r="AR79" s="193"/>
      <c r="AS79" s="193"/>
      <c r="AT79" s="193"/>
      <c r="AU79" s="193"/>
      <c r="AV79" s="193"/>
      <c r="AW79" s="193"/>
      <c r="AX79" s="193"/>
      <c r="AY79" s="193"/>
      <c r="AZ79" s="193"/>
      <c r="BA79" s="193"/>
      <c r="BB79" s="193"/>
      <c r="BC79" s="193"/>
      <c r="BD79" s="193"/>
      <c r="BE79" s="193"/>
      <c r="BF79" s="193"/>
      <c r="BG79" s="193"/>
      <c r="BH79" s="193"/>
      <c r="BI79" s="193"/>
      <c r="BJ79" s="193"/>
      <c r="BK79" s="193"/>
      <c r="BL79" s="193"/>
      <c r="BM79" s="193"/>
      <c r="BN79" s="193"/>
      <c r="BO79" s="193"/>
      <c r="BP79" s="193"/>
      <c r="BQ79" s="193"/>
      <c r="BR79" s="193"/>
      <c r="BS79" s="193"/>
      <c r="BT79" s="193"/>
      <c r="BU79" s="193"/>
      <c r="BV79" s="193"/>
      <c r="BW79" s="193"/>
      <c r="BX79" s="193"/>
      <c r="BY79" s="193"/>
      <c r="BZ79" s="193"/>
      <c r="CA79" s="193"/>
      <c r="CB79" s="193"/>
      <c r="CC79" s="193"/>
      <c r="CD79" s="193"/>
      <c r="CE79" s="193"/>
      <c r="CF79" s="193"/>
      <c r="CG79" s="193"/>
      <c r="CH79" s="193"/>
      <c r="CI79" s="193"/>
      <c r="CJ79" s="193"/>
      <c r="CK79" s="193"/>
      <c r="CL79" s="193"/>
      <c r="CM79" s="193"/>
      <c r="CN79" s="193"/>
      <c r="CO79" s="193"/>
      <c r="CP79" s="193"/>
      <c r="CQ79" s="193"/>
      <c r="CR79" s="193"/>
      <c r="CS79" s="193"/>
      <c r="CT79" s="193"/>
      <c r="CU79" s="193"/>
      <c r="CV79" s="193"/>
      <c r="CW79" s="193"/>
      <c r="CX79" s="193"/>
      <c r="CY79" s="193"/>
      <c r="CZ79" s="193"/>
      <c r="DA79" s="193"/>
      <c r="DB79" s="193"/>
      <c r="DC79" s="193"/>
      <c r="DD79" s="193"/>
      <c r="DE79" s="193"/>
      <c r="DF79" s="193"/>
      <c r="DG79" s="193"/>
      <c r="DH79" s="193"/>
      <c r="DI79" s="193"/>
      <c r="DJ79" s="193"/>
      <c r="DK79" s="193"/>
      <c r="DL79" s="193"/>
      <c r="DM79" s="193"/>
      <c r="DN79" s="193"/>
      <c r="DO79" s="193"/>
      <c r="DP79" s="193"/>
      <c r="DQ79" s="193"/>
      <c r="DR79" s="193"/>
      <c r="DS79" s="193"/>
      <c r="DT79" s="193"/>
      <c r="DU79" s="193"/>
      <c r="DV79" s="193"/>
      <c r="DW79" s="193"/>
      <c r="DX79" s="193"/>
      <c r="DY79" s="193"/>
      <c r="DZ79" s="193"/>
      <c r="EA79" s="193"/>
      <c r="EB79" s="193"/>
      <c r="EC79" s="193"/>
      <c r="ED79" s="193"/>
      <c r="EE79" s="193"/>
      <c r="EF79" s="193"/>
      <c r="EG79" s="193"/>
      <c r="EH79" s="193"/>
      <c r="EI79" s="193"/>
      <c r="EJ79" s="193"/>
      <c r="EK79" s="193"/>
      <c r="EL79" s="193"/>
      <c r="EM79" s="193"/>
      <c r="EN79" s="193"/>
      <c r="EO79" s="193"/>
      <c r="EP79" s="193"/>
      <c r="EQ79" s="193"/>
      <c r="ER79" s="193"/>
      <c r="ES79" s="193"/>
      <c r="ET79" s="193"/>
      <c r="EU79" s="193"/>
      <c r="EV79" s="193"/>
      <c r="EW79" s="193"/>
      <c r="EX79" s="193"/>
      <c r="EY79" s="193"/>
      <c r="EZ79" s="193"/>
      <c r="FA79" s="193"/>
      <c r="FB79" s="193"/>
      <c r="FC79" s="193"/>
      <c r="FD79" s="193"/>
      <c r="FE79" s="193"/>
      <c r="FF79" s="193"/>
      <c r="FG79" s="193"/>
      <c r="FH79" s="193"/>
      <c r="FI79" s="193"/>
      <c r="FJ79" s="193"/>
      <c r="FK79" s="193"/>
      <c r="FL79" s="193"/>
      <c r="FM79" s="193"/>
      <c r="FN79" s="193"/>
      <c r="FO79" s="193"/>
      <c r="FP79" s="193"/>
      <c r="FQ79" s="193"/>
      <c r="FR79" s="193"/>
      <c r="FS79" s="193"/>
      <c r="FT79" s="193"/>
      <c r="FU79" s="193"/>
      <c r="FV79" s="193"/>
      <c r="FW79" s="193"/>
      <c r="FX79" s="193"/>
      <c r="FY79" s="193"/>
      <c r="FZ79" s="193"/>
      <c r="GA79" s="193"/>
      <c r="GB79" s="193"/>
      <c r="GC79" s="193"/>
      <c r="GD79" s="193"/>
      <c r="GE79" s="193"/>
      <c r="GF79" s="193"/>
      <c r="GG79" s="193"/>
      <c r="GH79" s="193"/>
      <c r="GI79" s="193"/>
      <c r="GJ79" s="193"/>
      <c r="GK79" s="193"/>
      <c r="GL79" s="193"/>
      <c r="GM79" s="193"/>
      <c r="GN79" s="193"/>
      <c r="GO79" s="193"/>
      <c r="GP79" s="193"/>
      <c r="GQ79" s="193"/>
      <c r="GR79" s="193"/>
      <c r="GS79" s="193"/>
      <c r="GT79" s="193"/>
      <c r="GU79" s="193"/>
      <c r="GV79" s="193"/>
      <c r="GW79" s="193"/>
      <c r="GX79" s="193"/>
      <c r="GY79" s="193"/>
      <c r="GZ79" s="193"/>
      <c r="HA79" s="193"/>
      <c r="HB79" s="193"/>
      <c r="HC79" s="193"/>
      <c r="HD79" s="193"/>
      <c r="HE79" s="193"/>
      <c r="HF79" s="193"/>
      <c r="HG79" s="193"/>
      <c r="HH79" s="193"/>
      <c r="HI79" s="193"/>
      <c r="HJ79" s="193"/>
      <c r="HK79" s="193"/>
      <c r="HL79" s="193"/>
      <c r="HM79" s="193"/>
      <c r="HN79" s="193"/>
      <c r="HO79" s="193"/>
      <c r="HP79" s="193"/>
      <c r="HQ79" s="193"/>
      <c r="HR79" s="193"/>
      <c r="HS79" s="193"/>
      <c r="HT79" s="193"/>
      <c r="HU79" s="193"/>
      <c r="HV79" s="193"/>
      <c r="HW79" s="193"/>
      <c r="HX79" s="193"/>
      <c r="HY79" s="193"/>
      <c r="HZ79" s="193"/>
    </row>
    <row r="80" spans="1:234" s="194" customFormat="1" ht="18" customHeight="1">
      <c r="A80" s="193"/>
      <c r="B80" s="176"/>
      <c r="C80" s="189" t="s">
        <v>102</v>
      </c>
      <c r="D80" s="190">
        <v>15776</v>
      </c>
      <c r="E80" s="191">
        <v>499.74479779411774</v>
      </c>
      <c r="F80" s="190">
        <v>2257</v>
      </c>
      <c r="G80" s="191">
        <v>748.97620735489579</v>
      </c>
      <c r="H80" s="190">
        <v>564671</v>
      </c>
      <c r="I80" s="191">
        <v>1281.1169177981515</v>
      </c>
      <c r="J80" s="192"/>
      <c r="K80" s="193"/>
      <c r="L80" s="193"/>
      <c r="M80" s="193"/>
      <c r="N80" s="193"/>
      <c r="O80" s="193"/>
      <c r="P80" s="193"/>
      <c r="Q80" s="193"/>
      <c r="R80" s="193"/>
      <c r="S80" s="193"/>
      <c r="T80" s="193"/>
      <c r="U80" s="193"/>
      <c r="V80" s="193"/>
      <c r="W80" s="193"/>
      <c r="X80" s="193"/>
      <c r="Y80" s="193"/>
      <c r="Z80" s="193"/>
      <c r="AA80" s="193"/>
      <c r="AB80" s="193"/>
      <c r="AC80" s="193"/>
      <c r="AD80" s="193"/>
      <c r="AE80" s="193"/>
      <c r="AF80" s="193"/>
      <c r="AG80" s="193"/>
      <c r="AH80" s="193"/>
      <c r="AI80" s="193"/>
      <c r="AJ80" s="193"/>
      <c r="AK80" s="193"/>
      <c r="AL80" s="193"/>
      <c r="AM80" s="193"/>
      <c r="AN80" s="193"/>
      <c r="AO80" s="193"/>
      <c r="AP80" s="193"/>
      <c r="AQ80" s="193"/>
      <c r="AR80" s="193"/>
      <c r="AS80" s="193"/>
      <c r="AT80" s="193"/>
      <c r="AU80" s="193"/>
      <c r="AV80" s="193"/>
      <c r="AW80" s="193"/>
      <c r="AX80" s="193"/>
      <c r="AY80" s="193"/>
      <c r="AZ80" s="193"/>
      <c r="BA80" s="193"/>
      <c r="BB80" s="193"/>
      <c r="BC80" s="193"/>
      <c r="BD80" s="193"/>
      <c r="BE80" s="193"/>
      <c r="BF80" s="193"/>
      <c r="BG80" s="193"/>
      <c r="BH80" s="193"/>
      <c r="BI80" s="193"/>
      <c r="BJ80" s="193"/>
      <c r="BK80" s="193"/>
      <c r="BL80" s="193"/>
      <c r="BM80" s="193"/>
      <c r="BN80" s="193"/>
      <c r="BO80" s="193"/>
      <c r="BP80" s="193"/>
      <c r="BQ80" s="193"/>
      <c r="BR80" s="193"/>
      <c r="BS80" s="193"/>
      <c r="BT80" s="193"/>
      <c r="BU80" s="193"/>
      <c r="BV80" s="193"/>
      <c r="BW80" s="193"/>
      <c r="BX80" s="193"/>
      <c r="BY80" s="193"/>
      <c r="BZ80" s="193"/>
      <c r="CA80" s="193"/>
      <c r="CB80" s="193"/>
      <c r="CC80" s="193"/>
      <c r="CD80" s="193"/>
      <c r="CE80" s="193"/>
      <c r="CF80" s="193"/>
      <c r="CG80" s="193"/>
      <c r="CH80" s="193"/>
      <c r="CI80" s="193"/>
      <c r="CJ80" s="193"/>
      <c r="CK80" s="193"/>
      <c r="CL80" s="193"/>
      <c r="CM80" s="193"/>
      <c r="CN80" s="193"/>
      <c r="CO80" s="193"/>
      <c r="CP80" s="193"/>
      <c r="CQ80" s="193"/>
      <c r="CR80" s="193"/>
      <c r="CS80" s="193"/>
      <c r="CT80" s="193"/>
      <c r="CU80" s="193"/>
      <c r="CV80" s="193"/>
      <c r="CW80" s="193"/>
      <c r="CX80" s="193"/>
      <c r="CY80" s="193"/>
      <c r="CZ80" s="193"/>
      <c r="DA80" s="193"/>
      <c r="DB80" s="193"/>
      <c r="DC80" s="193"/>
      <c r="DD80" s="193"/>
      <c r="DE80" s="193"/>
      <c r="DF80" s="193"/>
      <c r="DG80" s="193"/>
      <c r="DH80" s="193"/>
      <c r="DI80" s="193"/>
      <c r="DJ80" s="193"/>
      <c r="DK80" s="193"/>
      <c r="DL80" s="193"/>
      <c r="DM80" s="193"/>
      <c r="DN80" s="193"/>
      <c r="DO80" s="193"/>
      <c r="DP80" s="193"/>
      <c r="DQ80" s="193"/>
      <c r="DR80" s="193"/>
      <c r="DS80" s="193"/>
      <c r="DT80" s="193"/>
      <c r="DU80" s="193"/>
      <c r="DV80" s="193"/>
      <c r="DW80" s="193"/>
      <c r="DX80" s="193"/>
      <c r="DY80" s="193"/>
      <c r="DZ80" s="193"/>
      <c r="EA80" s="193"/>
      <c r="EB80" s="193"/>
      <c r="EC80" s="193"/>
      <c r="ED80" s="193"/>
      <c r="EE80" s="193"/>
      <c r="EF80" s="193"/>
      <c r="EG80" s="193"/>
      <c r="EH80" s="193"/>
      <c r="EI80" s="193"/>
      <c r="EJ80" s="193"/>
      <c r="EK80" s="193"/>
      <c r="EL80" s="193"/>
      <c r="EM80" s="193"/>
      <c r="EN80" s="193"/>
      <c r="EO80" s="193"/>
      <c r="EP80" s="193"/>
      <c r="EQ80" s="193"/>
      <c r="ER80" s="193"/>
      <c r="ES80" s="193"/>
      <c r="ET80" s="193"/>
      <c r="EU80" s="193"/>
      <c r="EV80" s="193"/>
      <c r="EW80" s="193"/>
      <c r="EX80" s="193"/>
      <c r="EY80" s="193"/>
      <c r="EZ80" s="193"/>
      <c r="FA80" s="193"/>
      <c r="FB80" s="193"/>
      <c r="FC80" s="193"/>
      <c r="FD80" s="193"/>
      <c r="FE80" s="193"/>
      <c r="FF80" s="193"/>
      <c r="FG80" s="193"/>
      <c r="FH80" s="193"/>
      <c r="FI80" s="193"/>
      <c r="FJ80" s="193"/>
      <c r="FK80" s="193"/>
      <c r="FL80" s="193"/>
      <c r="FM80" s="193"/>
      <c r="FN80" s="193"/>
      <c r="FO80" s="193"/>
      <c r="FP80" s="193"/>
      <c r="FQ80" s="193"/>
      <c r="FR80" s="193"/>
      <c r="FS80" s="193"/>
      <c r="FT80" s="193"/>
      <c r="FU80" s="193"/>
      <c r="FV80" s="193"/>
      <c r="FW80" s="193"/>
      <c r="FX80" s="193"/>
      <c r="FY80" s="193"/>
      <c r="FZ80" s="193"/>
      <c r="GA80" s="193"/>
      <c r="GB80" s="193"/>
      <c r="GC80" s="193"/>
      <c r="GD80" s="193"/>
      <c r="GE80" s="193"/>
      <c r="GF80" s="193"/>
      <c r="GG80" s="193"/>
      <c r="GH80" s="193"/>
      <c r="GI80" s="193"/>
      <c r="GJ80" s="193"/>
      <c r="GK80" s="193"/>
      <c r="GL80" s="193"/>
      <c r="GM80" s="193"/>
      <c r="GN80" s="193"/>
      <c r="GO80" s="193"/>
      <c r="GP80" s="193"/>
      <c r="GQ80" s="193"/>
      <c r="GR80" s="193"/>
      <c r="GS80" s="193"/>
      <c r="GT80" s="193"/>
      <c r="GU80" s="193"/>
      <c r="GV80" s="193"/>
      <c r="GW80" s="193"/>
      <c r="GX80" s="193"/>
      <c r="GY80" s="193"/>
      <c r="GZ80" s="193"/>
      <c r="HA80" s="193"/>
      <c r="HB80" s="193"/>
      <c r="HC80" s="193"/>
      <c r="HD80" s="193"/>
      <c r="HE80" s="193"/>
      <c r="HF80" s="193"/>
      <c r="HG80" s="193"/>
      <c r="HH80" s="193"/>
      <c r="HI80" s="193"/>
      <c r="HJ80" s="193"/>
      <c r="HK80" s="193"/>
      <c r="HL80" s="193"/>
      <c r="HM80" s="193"/>
      <c r="HN80" s="193"/>
      <c r="HO80" s="193"/>
      <c r="HP80" s="193"/>
      <c r="HQ80" s="193"/>
      <c r="HR80" s="193"/>
      <c r="HS80" s="193"/>
      <c r="HT80" s="193"/>
      <c r="HU80" s="193"/>
      <c r="HV80" s="193"/>
      <c r="HW80" s="193"/>
      <c r="HX80" s="193"/>
      <c r="HY80" s="193"/>
      <c r="HZ80" s="193"/>
    </row>
    <row r="81" spans="1:258" s="198" customFormat="1" ht="18" customHeight="1">
      <c r="A81" s="413"/>
      <c r="B81" s="176">
        <v>1</v>
      </c>
      <c r="C81" s="195" t="s">
        <v>188</v>
      </c>
      <c r="D81" s="196">
        <v>1975</v>
      </c>
      <c r="E81" s="197">
        <v>471.70126075949372</v>
      </c>
      <c r="F81" s="196">
        <v>161</v>
      </c>
      <c r="G81" s="197">
        <v>704.10273291925455</v>
      </c>
      <c r="H81" s="196">
        <v>78948</v>
      </c>
      <c r="I81" s="197">
        <v>1303.1335832446669</v>
      </c>
    </row>
    <row r="82" spans="1:258" s="198" customFormat="1" ht="18" customHeight="1">
      <c r="A82" s="413"/>
      <c r="B82" s="176">
        <v>20</v>
      </c>
      <c r="C82" s="195" t="s">
        <v>189</v>
      </c>
      <c r="D82" s="196">
        <v>4921</v>
      </c>
      <c r="E82" s="197">
        <v>489.82626701889859</v>
      </c>
      <c r="F82" s="196">
        <v>557</v>
      </c>
      <c r="G82" s="197">
        <v>738.97768402154395</v>
      </c>
      <c r="H82" s="196">
        <v>191665</v>
      </c>
      <c r="I82" s="197">
        <v>1253.9752917851461</v>
      </c>
    </row>
    <row r="83" spans="1:258" s="198" customFormat="1" ht="18" customHeight="1">
      <c r="A83" s="413"/>
      <c r="B83" s="176">
        <v>48</v>
      </c>
      <c r="C83" s="195" t="s">
        <v>190</v>
      </c>
      <c r="D83" s="196">
        <v>8880</v>
      </c>
      <c r="E83" s="197">
        <v>511.47847747747744</v>
      </c>
      <c r="F83" s="196">
        <v>1539</v>
      </c>
      <c r="G83" s="197">
        <v>757.2892722547108</v>
      </c>
      <c r="H83" s="196">
        <v>294058</v>
      </c>
      <c r="I83" s="197">
        <v>1292.8966620870715</v>
      </c>
    </row>
    <row r="84" spans="1:258" s="198" customFormat="1" ht="18" hidden="1" customHeight="1">
      <c r="A84" s="413"/>
      <c r="B84" s="176"/>
      <c r="C84" s="195"/>
      <c r="D84" s="196"/>
      <c r="E84" s="197"/>
      <c r="F84" s="196"/>
      <c r="G84" s="197"/>
      <c r="H84" s="196"/>
      <c r="I84" s="197"/>
    </row>
    <row r="85" spans="1:258" s="194" customFormat="1" ht="18" customHeight="1">
      <c r="A85" s="193"/>
      <c r="B85" s="176">
        <v>26</v>
      </c>
      <c r="C85" s="189" t="s">
        <v>103</v>
      </c>
      <c r="D85" s="190">
        <v>2034</v>
      </c>
      <c r="E85" s="191">
        <v>403.77433628318585</v>
      </c>
      <c r="F85" s="190">
        <v>179</v>
      </c>
      <c r="G85" s="191">
        <v>582.08458100558653</v>
      </c>
      <c r="H85" s="190">
        <v>70819</v>
      </c>
      <c r="I85" s="191">
        <v>1014.5511286519152</v>
      </c>
      <c r="J85" s="192"/>
      <c r="K85" s="193"/>
      <c r="L85" s="193"/>
      <c r="M85" s="193"/>
      <c r="N85" s="193"/>
      <c r="O85" s="193"/>
      <c r="P85" s="193"/>
      <c r="Q85" s="193"/>
      <c r="R85" s="193"/>
      <c r="S85" s="193"/>
      <c r="T85" s="193"/>
      <c r="U85" s="193"/>
      <c r="V85" s="193"/>
      <c r="W85" s="193"/>
      <c r="X85" s="193"/>
      <c r="Y85" s="193"/>
      <c r="Z85" s="193"/>
      <c r="AA85" s="193"/>
      <c r="AB85" s="193"/>
      <c r="AC85" s="193"/>
      <c r="AD85" s="193"/>
      <c r="AE85" s="193"/>
      <c r="AF85" s="193"/>
      <c r="AG85" s="193"/>
      <c r="AH85" s="193"/>
      <c r="AI85" s="193"/>
      <c r="AJ85" s="193"/>
      <c r="AK85" s="193"/>
      <c r="AL85" s="193"/>
      <c r="AM85" s="193"/>
      <c r="AN85" s="193"/>
      <c r="AO85" s="193"/>
      <c r="AP85" s="193"/>
      <c r="AQ85" s="193"/>
      <c r="AR85" s="193"/>
      <c r="AS85" s="193"/>
      <c r="AT85" s="193"/>
      <c r="AU85" s="193"/>
      <c r="AV85" s="193"/>
      <c r="AW85" s="193"/>
      <c r="AX85" s="193"/>
      <c r="AY85" s="193"/>
      <c r="AZ85" s="193"/>
      <c r="BA85" s="193"/>
      <c r="BB85" s="193"/>
      <c r="BC85" s="193"/>
      <c r="BD85" s="193"/>
      <c r="BE85" s="193"/>
      <c r="BF85" s="193"/>
      <c r="BG85" s="193"/>
      <c r="BH85" s="193"/>
      <c r="BI85" s="193"/>
      <c r="BJ85" s="193"/>
      <c r="BK85" s="193"/>
      <c r="BL85" s="193"/>
      <c r="BM85" s="193"/>
      <c r="BN85" s="193"/>
      <c r="BO85" s="193"/>
      <c r="BP85" s="193"/>
      <c r="BQ85" s="193"/>
      <c r="BR85" s="193"/>
      <c r="BS85" s="193"/>
      <c r="BT85" s="193"/>
      <c r="BU85" s="193"/>
      <c r="BV85" s="193"/>
      <c r="BW85" s="193"/>
      <c r="BX85" s="193"/>
      <c r="BY85" s="193"/>
      <c r="BZ85" s="193"/>
      <c r="CA85" s="193"/>
      <c r="CB85" s="193"/>
      <c r="CC85" s="193"/>
      <c r="CD85" s="193"/>
      <c r="CE85" s="193"/>
      <c r="CF85" s="193"/>
      <c r="CG85" s="193"/>
      <c r="CH85" s="193"/>
      <c r="CI85" s="193"/>
      <c r="CJ85" s="193"/>
      <c r="CK85" s="193"/>
      <c r="CL85" s="193"/>
      <c r="CM85" s="193"/>
      <c r="CN85" s="193"/>
      <c r="CO85" s="193"/>
      <c r="CP85" s="193"/>
      <c r="CQ85" s="193"/>
      <c r="CR85" s="193"/>
      <c r="CS85" s="193"/>
      <c r="CT85" s="193"/>
      <c r="CU85" s="193"/>
      <c r="CV85" s="193"/>
      <c r="CW85" s="193"/>
      <c r="CX85" s="193"/>
      <c r="CY85" s="193"/>
      <c r="CZ85" s="193"/>
      <c r="DA85" s="193"/>
      <c r="DB85" s="193"/>
      <c r="DC85" s="193"/>
      <c r="DD85" s="193"/>
      <c r="DE85" s="193"/>
      <c r="DF85" s="193"/>
      <c r="DG85" s="193"/>
      <c r="DH85" s="193"/>
      <c r="DI85" s="193"/>
      <c r="DJ85" s="193"/>
      <c r="DK85" s="193"/>
      <c r="DL85" s="193"/>
      <c r="DM85" s="193"/>
      <c r="DN85" s="193"/>
      <c r="DO85" s="193"/>
      <c r="DP85" s="193"/>
      <c r="DQ85" s="193"/>
      <c r="DR85" s="193"/>
      <c r="DS85" s="193"/>
      <c r="DT85" s="193"/>
      <c r="DU85" s="193"/>
      <c r="DV85" s="193"/>
      <c r="DW85" s="193"/>
      <c r="DX85" s="193"/>
      <c r="DY85" s="193"/>
      <c r="DZ85" s="193"/>
      <c r="EA85" s="193"/>
      <c r="EB85" s="193"/>
      <c r="EC85" s="193"/>
      <c r="ED85" s="193"/>
      <c r="EE85" s="193"/>
      <c r="EF85" s="193"/>
      <c r="EG85" s="193"/>
      <c r="EH85" s="193"/>
      <c r="EI85" s="193"/>
      <c r="EJ85" s="193"/>
      <c r="EK85" s="193"/>
      <c r="EL85" s="193"/>
      <c r="EM85" s="193"/>
      <c r="EN85" s="193"/>
      <c r="EO85" s="193"/>
      <c r="EP85" s="193"/>
      <c r="EQ85" s="193"/>
      <c r="ER85" s="193"/>
      <c r="ES85" s="193"/>
      <c r="ET85" s="193"/>
      <c r="EU85" s="193"/>
      <c r="EV85" s="193"/>
      <c r="EW85" s="193"/>
      <c r="EX85" s="193"/>
      <c r="EY85" s="193"/>
      <c r="EZ85" s="193"/>
      <c r="FA85" s="193"/>
      <c r="FB85" s="193"/>
      <c r="FC85" s="193"/>
      <c r="FD85" s="193"/>
      <c r="FE85" s="193"/>
      <c r="FF85" s="193"/>
      <c r="FG85" s="193"/>
      <c r="FH85" s="193"/>
      <c r="FI85" s="193"/>
      <c r="FJ85" s="193"/>
      <c r="FK85" s="193"/>
      <c r="FL85" s="193"/>
      <c r="FM85" s="193"/>
      <c r="FN85" s="193"/>
      <c r="FO85" s="193"/>
      <c r="FP85" s="193"/>
      <c r="FQ85" s="193"/>
      <c r="FR85" s="193"/>
      <c r="FS85" s="193"/>
      <c r="FT85" s="193"/>
      <c r="FU85" s="193"/>
      <c r="FV85" s="193"/>
      <c r="FW85" s="193"/>
      <c r="FX85" s="193"/>
      <c r="FY85" s="193"/>
      <c r="FZ85" s="193"/>
      <c r="GA85" s="193"/>
      <c r="GB85" s="193"/>
      <c r="GC85" s="193"/>
      <c r="GD85" s="193"/>
      <c r="GE85" s="193"/>
      <c r="GF85" s="193"/>
      <c r="GG85" s="193"/>
      <c r="GH85" s="193"/>
      <c r="GI85" s="193"/>
      <c r="GJ85" s="193"/>
      <c r="GK85" s="193"/>
      <c r="GL85" s="193"/>
      <c r="GM85" s="193"/>
      <c r="GN85" s="193"/>
      <c r="GO85" s="193"/>
      <c r="GP85" s="193"/>
      <c r="GQ85" s="193"/>
      <c r="GR85" s="193"/>
      <c r="GS85" s="193"/>
      <c r="GT85" s="193"/>
      <c r="GU85" s="193"/>
      <c r="GV85" s="193"/>
      <c r="GW85" s="193"/>
      <c r="GX85" s="193"/>
      <c r="GY85" s="193"/>
      <c r="GZ85" s="193"/>
      <c r="HA85" s="193"/>
      <c r="HB85" s="193"/>
      <c r="HC85" s="193"/>
      <c r="HD85" s="193"/>
      <c r="HE85" s="193"/>
      <c r="HF85" s="193"/>
      <c r="HG85" s="193"/>
      <c r="HH85" s="193"/>
      <c r="HI85" s="193"/>
      <c r="HJ85" s="193"/>
      <c r="HK85" s="193"/>
      <c r="HL85" s="193"/>
      <c r="HM85" s="193"/>
      <c r="HN85" s="193"/>
      <c r="HO85" s="193"/>
      <c r="HP85" s="193"/>
      <c r="HQ85" s="193"/>
      <c r="HR85" s="193"/>
      <c r="HS85" s="193"/>
      <c r="HT85" s="193"/>
      <c r="HU85" s="193"/>
      <c r="HV85" s="193"/>
      <c r="HW85" s="193"/>
      <c r="HX85" s="193"/>
      <c r="HY85" s="193"/>
      <c r="HZ85" s="193"/>
    </row>
    <row r="86" spans="1:258" s="194" customFormat="1" ht="18" hidden="1" customHeight="1">
      <c r="A86" s="193"/>
      <c r="B86" s="176"/>
      <c r="C86" s="189"/>
      <c r="D86" s="190"/>
      <c r="E86" s="191"/>
      <c r="F86" s="190"/>
      <c r="G86" s="191"/>
      <c r="H86" s="190"/>
      <c r="I86" s="191"/>
      <c r="J86" s="192"/>
      <c r="K86" s="193"/>
      <c r="L86" s="193"/>
      <c r="M86" s="193"/>
      <c r="N86" s="193"/>
      <c r="O86" s="193"/>
      <c r="P86" s="193"/>
      <c r="Q86" s="193"/>
      <c r="R86" s="193"/>
      <c r="S86" s="193"/>
      <c r="T86" s="193"/>
      <c r="U86" s="193"/>
      <c r="V86" s="193"/>
      <c r="W86" s="193"/>
      <c r="X86" s="193"/>
      <c r="Y86" s="193"/>
      <c r="Z86" s="193"/>
      <c r="AA86" s="193"/>
      <c r="AB86" s="193"/>
      <c r="AC86" s="193"/>
      <c r="AD86" s="193"/>
      <c r="AE86" s="193"/>
      <c r="AF86" s="193"/>
      <c r="AG86" s="193"/>
      <c r="AH86" s="193"/>
      <c r="AI86" s="193"/>
      <c r="AJ86" s="193"/>
      <c r="AK86" s="193"/>
      <c r="AL86" s="193"/>
      <c r="AM86" s="193"/>
      <c r="AN86" s="193"/>
      <c r="AO86" s="193"/>
      <c r="AP86" s="193"/>
      <c r="AQ86" s="193"/>
      <c r="AR86" s="193"/>
      <c r="AS86" s="193"/>
      <c r="AT86" s="193"/>
      <c r="AU86" s="193"/>
      <c r="AV86" s="193"/>
      <c r="AW86" s="193"/>
      <c r="AX86" s="193"/>
      <c r="AY86" s="193"/>
      <c r="AZ86" s="193"/>
      <c r="BA86" s="193"/>
      <c r="BB86" s="193"/>
      <c r="BC86" s="193"/>
      <c r="BD86" s="193"/>
      <c r="BE86" s="193"/>
      <c r="BF86" s="193"/>
      <c r="BG86" s="193"/>
      <c r="BH86" s="193"/>
      <c r="BI86" s="193"/>
      <c r="BJ86" s="193"/>
      <c r="BK86" s="193"/>
      <c r="BL86" s="193"/>
      <c r="BM86" s="193"/>
      <c r="BN86" s="193"/>
      <c r="BO86" s="193"/>
      <c r="BP86" s="193"/>
      <c r="BQ86" s="193"/>
      <c r="BR86" s="193"/>
      <c r="BS86" s="193"/>
      <c r="BT86" s="193"/>
      <c r="BU86" s="193"/>
      <c r="BV86" s="193"/>
      <c r="BW86" s="193"/>
      <c r="BX86" s="193"/>
      <c r="BY86" s="193"/>
      <c r="BZ86" s="193"/>
      <c r="CA86" s="193"/>
      <c r="CB86" s="193"/>
      <c r="CC86" s="193"/>
      <c r="CD86" s="193"/>
      <c r="CE86" s="193"/>
      <c r="CF86" s="193"/>
      <c r="CG86" s="193"/>
      <c r="CH86" s="193"/>
      <c r="CI86" s="193"/>
      <c r="CJ86" s="193"/>
      <c r="CK86" s="193"/>
      <c r="CL86" s="193"/>
      <c r="CM86" s="193"/>
      <c r="CN86" s="193"/>
      <c r="CO86" s="193"/>
      <c r="CP86" s="193"/>
      <c r="CQ86" s="193"/>
      <c r="CR86" s="193"/>
      <c r="CS86" s="193"/>
      <c r="CT86" s="193"/>
      <c r="CU86" s="193"/>
      <c r="CV86" s="193"/>
      <c r="CW86" s="193"/>
      <c r="CX86" s="193"/>
      <c r="CY86" s="193"/>
      <c r="CZ86" s="193"/>
      <c r="DA86" s="193"/>
      <c r="DB86" s="193"/>
      <c r="DC86" s="193"/>
      <c r="DD86" s="193"/>
      <c r="DE86" s="193"/>
      <c r="DF86" s="193"/>
      <c r="DG86" s="193"/>
      <c r="DH86" s="193"/>
      <c r="DI86" s="193"/>
      <c r="DJ86" s="193"/>
      <c r="DK86" s="193"/>
      <c r="DL86" s="193"/>
      <c r="DM86" s="193"/>
      <c r="DN86" s="193"/>
      <c r="DO86" s="193"/>
      <c r="DP86" s="193"/>
      <c r="DQ86" s="193"/>
      <c r="DR86" s="193"/>
      <c r="DS86" s="193"/>
      <c r="DT86" s="193"/>
      <c r="DU86" s="193"/>
      <c r="DV86" s="193"/>
      <c r="DW86" s="193"/>
      <c r="DX86" s="193"/>
      <c r="DY86" s="193"/>
      <c r="DZ86" s="193"/>
      <c r="EA86" s="193"/>
      <c r="EB86" s="193"/>
      <c r="EC86" s="193"/>
      <c r="ED86" s="193"/>
      <c r="EE86" s="193"/>
      <c r="EF86" s="193"/>
      <c r="EG86" s="193"/>
      <c r="EH86" s="193"/>
      <c r="EI86" s="193"/>
      <c r="EJ86" s="193"/>
      <c r="EK86" s="193"/>
      <c r="EL86" s="193"/>
      <c r="EM86" s="193"/>
      <c r="EN86" s="193"/>
      <c r="EO86" s="193"/>
      <c r="EP86" s="193"/>
      <c r="EQ86" s="193"/>
      <c r="ER86" s="193"/>
      <c r="ES86" s="193"/>
      <c r="ET86" s="193"/>
      <c r="EU86" s="193"/>
      <c r="EV86" s="193"/>
      <c r="EW86" s="193"/>
      <c r="EX86" s="193"/>
      <c r="EY86" s="193"/>
      <c r="EZ86" s="193"/>
      <c r="FA86" s="193"/>
      <c r="FB86" s="193"/>
      <c r="FC86" s="193"/>
      <c r="FD86" s="193"/>
      <c r="FE86" s="193"/>
      <c r="FF86" s="193"/>
      <c r="FG86" s="193"/>
      <c r="FH86" s="193"/>
      <c r="FI86" s="193"/>
      <c r="FJ86" s="193"/>
      <c r="FK86" s="193"/>
      <c r="FL86" s="193"/>
      <c r="FM86" s="193"/>
      <c r="FN86" s="193"/>
      <c r="FO86" s="193"/>
      <c r="FP86" s="193"/>
      <c r="FQ86" s="193"/>
      <c r="FR86" s="193"/>
      <c r="FS86" s="193"/>
      <c r="FT86" s="193"/>
      <c r="FU86" s="193"/>
      <c r="FV86" s="193"/>
      <c r="FW86" s="193"/>
      <c r="FX86" s="193"/>
      <c r="FY86" s="193"/>
      <c r="FZ86" s="193"/>
      <c r="GA86" s="193"/>
      <c r="GB86" s="193"/>
      <c r="GC86" s="193"/>
      <c r="GD86" s="193"/>
      <c r="GE86" s="193"/>
      <c r="GF86" s="193"/>
      <c r="GG86" s="193"/>
      <c r="GH86" s="193"/>
      <c r="GI86" s="193"/>
      <c r="GJ86" s="193"/>
      <c r="GK86" s="193"/>
      <c r="GL86" s="193"/>
      <c r="GM86" s="193"/>
      <c r="GN86" s="193"/>
      <c r="GO86" s="193"/>
      <c r="GP86" s="193"/>
      <c r="GQ86" s="193"/>
      <c r="GR86" s="193"/>
      <c r="GS86" s="193"/>
      <c r="GT86" s="193"/>
      <c r="GU86" s="193"/>
      <c r="GV86" s="193"/>
      <c r="GW86" s="193"/>
      <c r="GX86" s="193"/>
      <c r="GY86" s="193"/>
      <c r="GZ86" s="193"/>
      <c r="HA86" s="193"/>
      <c r="HB86" s="193"/>
      <c r="HC86" s="193"/>
      <c r="HD86" s="193"/>
      <c r="HE86" s="193"/>
      <c r="HF86" s="193"/>
      <c r="HG86" s="193"/>
      <c r="HH86" s="193"/>
      <c r="HI86" s="193"/>
      <c r="HJ86" s="193"/>
      <c r="HK86" s="193"/>
      <c r="HL86" s="193"/>
      <c r="HM86" s="193"/>
      <c r="HN86" s="193"/>
      <c r="HO86" s="193"/>
      <c r="HP86" s="193"/>
      <c r="HQ86" s="193"/>
      <c r="HR86" s="193"/>
      <c r="HS86" s="193"/>
      <c r="HT86" s="193"/>
      <c r="HU86" s="193"/>
      <c r="HV86" s="193"/>
      <c r="HW86" s="193"/>
      <c r="HX86" s="193"/>
      <c r="HY86" s="193"/>
      <c r="HZ86" s="193"/>
    </row>
    <row r="87" spans="1:258" s="194" customFormat="1" ht="18" customHeight="1">
      <c r="A87" s="193"/>
      <c r="B87" s="176">
        <v>51</v>
      </c>
      <c r="C87" s="195" t="s">
        <v>104</v>
      </c>
      <c r="D87" s="196">
        <v>776</v>
      </c>
      <c r="E87" s="197">
        <v>352.05874999999997</v>
      </c>
      <c r="F87" s="196">
        <v>45</v>
      </c>
      <c r="G87" s="197">
        <v>648.096</v>
      </c>
      <c r="H87" s="196">
        <v>8837</v>
      </c>
      <c r="I87" s="197">
        <v>1040.4262702274532</v>
      </c>
      <c r="J87" s="193"/>
      <c r="K87" s="193"/>
      <c r="L87" s="193"/>
      <c r="M87" s="193"/>
      <c r="N87" s="193"/>
      <c r="O87" s="193"/>
      <c r="P87" s="193"/>
      <c r="Q87" s="193"/>
      <c r="R87" s="193"/>
      <c r="S87" s="193"/>
      <c r="T87" s="193"/>
      <c r="U87" s="193"/>
      <c r="V87" s="193"/>
      <c r="W87" s="193"/>
      <c r="X87" s="193"/>
      <c r="Y87" s="193"/>
      <c r="Z87" s="193"/>
      <c r="AA87" s="193"/>
      <c r="AB87" s="193"/>
      <c r="AC87" s="193"/>
      <c r="AD87" s="193"/>
      <c r="AE87" s="193"/>
      <c r="AF87" s="193"/>
      <c r="AG87" s="193"/>
      <c r="AH87" s="193"/>
      <c r="AI87" s="193"/>
      <c r="AJ87" s="193"/>
      <c r="AK87" s="193"/>
      <c r="AL87" s="193"/>
      <c r="AM87" s="193"/>
      <c r="AN87" s="193"/>
      <c r="AO87" s="193"/>
      <c r="AP87" s="193"/>
      <c r="AQ87" s="193"/>
      <c r="AR87" s="193"/>
      <c r="AS87" s="193"/>
      <c r="AT87" s="193"/>
      <c r="AU87" s="193"/>
      <c r="AV87" s="193"/>
      <c r="AW87" s="193"/>
      <c r="AX87" s="193"/>
      <c r="AY87" s="193"/>
      <c r="AZ87" s="193"/>
      <c r="BA87" s="193"/>
      <c r="BB87" s="193"/>
      <c r="BC87" s="193"/>
      <c r="BD87" s="193"/>
      <c r="BE87" s="193"/>
      <c r="BF87" s="193"/>
      <c r="BG87" s="193"/>
      <c r="BH87" s="193"/>
      <c r="BI87" s="193"/>
      <c r="BJ87" s="193"/>
      <c r="BK87" s="193"/>
      <c r="BL87" s="193"/>
      <c r="BM87" s="193"/>
      <c r="BN87" s="193"/>
      <c r="BO87" s="193"/>
      <c r="BP87" s="193"/>
      <c r="BQ87" s="193"/>
      <c r="BR87" s="193"/>
      <c r="BS87" s="193"/>
      <c r="BT87" s="193"/>
      <c r="BU87" s="193"/>
      <c r="BV87" s="193"/>
      <c r="BW87" s="193"/>
      <c r="BX87" s="193"/>
      <c r="BY87" s="193"/>
      <c r="BZ87" s="193"/>
      <c r="CA87" s="193"/>
      <c r="CB87" s="193"/>
      <c r="CC87" s="193"/>
      <c r="CD87" s="193"/>
      <c r="CE87" s="193"/>
      <c r="CF87" s="193"/>
      <c r="CG87" s="193"/>
      <c r="CH87" s="193"/>
      <c r="CI87" s="193"/>
      <c r="CJ87" s="193"/>
      <c r="CK87" s="193"/>
      <c r="CL87" s="193"/>
      <c r="CM87" s="193"/>
      <c r="CN87" s="193"/>
      <c r="CO87" s="193"/>
      <c r="CP87" s="193"/>
      <c r="CQ87" s="193"/>
      <c r="CR87" s="193"/>
      <c r="CS87" s="193"/>
      <c r="CT87" s="193"/>
      <c r="CU87" s="193"/>
      <c r="CV87" s="193"/>
      <c r="CW87" s="193"/>
      <c r="CX87" s="193"/>
      <c r="CY87" s="193"/>
      <c r="CZ87" s="193"/>
      <c r="DA87" s="193"/>
      <c r="DB87" s="193"/>
      <c r="DC87" s="193"/>
      <c r="DD87" s="193"/>
      <c r="DE87" s="193"/>
      <c r="DF87" s="193"/>
      <c r="DG87" s="193"/>
      <c r="DH87" s="193"/>
      <c r="DI87" s="193"/>
      <c r="DJ87" s="193"/>
      <c r="DK87" s="193"/>
      <c r="DL87" s="193"/>
      <c r="DM87" s="193"/>
      <c r="DN87" s="193"/>
      <c r="DO87" s="193"/>
      <c r="DP87" s="193"/>
      <c r="DQ87" s="193"/>
      <c r="DR87" s="193"/>
      <c r="DS87" s="193"/>
      <c r="DT87" s="193"/>
      <c r="DU87" s="193"/>
      <c r="DV87" s="193"/>
      <c r="DW87" s="193"/>
      <c r="DX87" s="193"/>
      <c r="DY87" s="193"/>
      <c r="DZ87" s="193"/>
      <c r="EA87" s="193"/>
      <c r="EB87" s="193"/>
      <c r="EC87" s="193"/>
      <c r="ED87" s="193"/>
      <c r="EE87" s="193"/>
      <c r="EF87" s="193"/>
      <c r="EG87" s="193"/>
      <c r="EH87" s="193"/>
      <c r="EI87" s="193"/>
      <c r="EJ87" s="193"/>
      <c r="EK87" s="193"/>
      <c r="EL87" s="193"/>
      <c r="EM87" s="193"/>
      <c r="EN87" s="193"/>
      <c r="EO87" s="193"/>
      <c r="EP87" s="193"/>
      <c r="EQ87" s="193"/>
      <c r="ER87" s="193"/>
      <c r="ES87" s="193"/>
      <c r="ET87" s="193"/>
      <c r="EU87" s="193"/>
      <c r="EV87" s="193"/>
      <c r="EW87" s="193"/>
      <c r="EX87" s="193"/>
      <c r="EY87" s="193"/>
      <c r="EZ87" s="193"/>
      <c r="FA87" s="193"/>
      <c r="FB87" s="193"/>
      <c r="FC87" s="193"/>
      <c r="FD87" s="193"/>
      <c r="FE87" s="193"/>
      <c r="FF87" s="193"/>
      <c r="FG87" s="193"/>
      <c r="FH87" s="193"/>
      <c r="FI87" s="193"/>
      <c r="FJ87" s="193"/>
      <c r="FK87" s="193"/>
      <c r="FL87" s="193"/>
      <c r="FM87" s="193"/>
      <c r="FN87" s="193"/>
      <c r="FO87" s="193"/>
      <c r="FP87" s="193"/>
      <c r="FQ87" s="193"/>
      <c r="FR87" s="193"/>
      <c r="FS87" s="193"/>
      <c r="FT87" s="193"/>
      <c r="FU87" s="193"/>
      <c r="FV87" s="193"/>
      <c r="FW87" s="193"/>
      <c r="FX87" s="193"/>
      <c r="FY87" s="193"/>
      <c r="FZ87" s="193"/>
      <c r="GA87" s="193"/>
      <c r="GB87" s="193"/>
      <c r="GC87" s="193"/>
      <c r="GD87" s="193"/>
      <c r="GE87" s="193"/>
      <c r="GF87" s="193"/>
      <c r="GG87" s="193"/>
      <c r="GH87" s="193"/>
      <c r="GI87" s="193"/>
      <c r="GJ87" s="193"/>
      <c r="GK87" s="193"/>
      <c r="GL87" s="193"/>
      <c r="GM87" s="193"/>
      <c r="GN87" s="193"/>
      <c r="GO87" s="193"/>
      <c r="GP87" s="193"/>
      <c r="GQ87" s="193"/>
      <c r="GR87" s="193"/>
      <c r="GS87" s="193"/>
      <c r="GT87" s="193"/>
      <c r="GU87" s="193"/>
      <c r="GV87" s="193"/>
      <c r="GW87" s="193"/>
      <c r="GX87" s="193"/>
      <c r="GY87" s="193"/>
      <c r="GZ87" s="193"/>
      <c r="HA87" s="193"/>
      <c r="HB87" s="193"/>
      <c r="HC87" s="193"/>
      <c r="HD87" s="193"/>
      <c r="HE87" s="193"/>
      <c r="HF87" s="193"/>
      <c r="HG87" s="193"/>
      <c r="HH87" s="193"/>
      <c r="HI87" s="193"/>
      <c r="HJ87" s="193"/>
      <c r="HK87" s="193"/>
      <c r="HL87" s="193"/>
      <c r="HM87" s="193"/>
      <c r="HN87" s="193"/>
      <c r="HO87" s="193"/>
      <c r="HP87" s="193"/>
      <c r="HQ87" s="193"/>
      <c r="HR87" s="193"/>
      <c r="HS87" s="193"/>
      <c r="HT87" s="193"/>
      <c r="HU87" s="193"/>
      <c r="HV87" s="193"/>
      <c r="HW87" s="193"/>
      <c r="HX87" s="193"/>
      <c r="HY87" s="193"/>
      <c r="HZ87" s="193"/>
      <c r="IA87" s="193"/>
      <c r="IB87" s="193"/>
      <c r="IC87" s="193"/>
      <c r="ID87" s="193"/>
      <c r="IE87" s="193"/>
      <c r="IF87" s="193"/>
      <c r="IG87" s="193"/>
      <c r="IH87" s="193"/>
      <c r="II87" s="193"/>
      <c r="IJ87" s="193"/>
      <c r="IK87" s="193"/>
      <c r="IL87" s="193"/>
      <c r="IM87" s="193"/>
      <c r="IN87" s="193"/>
      <c r="IO87" s="193"/>
      <c r="IP87" s="193"/>
      <c r="IQ87" s="193"/>
      <c r="IR87" s="193"/>
      <c r="IS87" s="193"/>
      <c r="IT87" s="193"/>
      <c r="IU87" s="193"/>
      <c r="IV87" s="193"/>
      <c r="IW87" s="193"/>
      <c r="IX87" s="193"/>
    </row>
    <row r="88" spans="1:258" s="194" customFormat="1" ht="18" customHeight="1">
      <c r="A88" s="193"/>
      <c r="B88" s="176">
        <v>52</v>
      </c>
      <c r="C88" s="195" t="s">
        <v>105</v>
      </c>
      <c r="D88" s="196">
        <v>789</v>
      </c>
      <c r="E88" s="197">
        <v>321.76765525982256</v>
      </c>
      <c r="F88" s="196">
        <v>30</v>
      </c>
      <c r="G88" s="197">
        <v>584.6246666666666</v>
      </c>
      <c r="H88" s="196">
        <v>8190</v>
      </c>
      <c r="I88" s="197">
        <v>991.89077411477376</v>
      </c>
      <c r="J88" s="193"/>
      <c r="K88" s="193"/>
      <c r="L88" s="193"/>
      <c r="M88" s="193"/>
      <c r="N88" s="193"/>
      <c r="O88" s="193"/>
      <c r="P88" s="193"/>
      <c r="Q88" s="193"/>
      <c r="R88" s="193"/>
      <c r="S88" s="193"/>
      <c r="T88" s="193"/>
      <c r="U88" s="193"/>
      <c r="V88" s="193"/>
      <c r="W88" s="193"/>
      <c r="X88" s="193"/>
      <c r="Y88" s="193"/>
      <c r="Z88" s="193"/>
      <c r="AA88" s="193"/>
      <c r="AB88" s="193"/>
      <c r="AC88" s="193"/>
      <c r="AD88" s="193"/>
      <c r="AE88" s="193"/>
      <c r="AF88" s="193"/>
      <c r="AG88" s="193"/>
      <c r="AH88" s="193"/>
      <c r="AI88" s="193"/>
      <c r="AJ88" s="193"/>
      <c r="AK88" s="193"/>
      <c r="AL88" s="193"/>
      <c r="AM88" s="193"/>
      <c r="AN88" s="193"/>
      <c r="AO88" s="193"/>
      <c r="AP88" s="193"/>
      <c r="AQ88" s="193"/>
      <c r="AR88" s="193"/>
      <c r="AS88" s="193"/>
      <c r="AT88" s="193"/>
      <c r="AU88" s="193"/>
      <c r="AV88" s="193"/>
      <c r="AW88" s="193"/>
      <c r="AX88" s="193"/>
      <c r="AY88" s="193"/>
      <c r="AZ88" s="193"/>
      <c r="BA88" s="193"/>
      <c r="BB88" s="193"/>
      <c r="BC88" s="193"/>
      <c r="BD88" s="193"/>
      <c r="BE88" s="193"/>
      <c r="BF88" s="193"/>
      <c r="BG88" s="193"/>
      <c r="BH88" s="193"/>
      <c r="BI88" s="193"/>
      <c r="BJ88" s="193"/>
      <c r="BK88" s="193"/>
      <c r="BL88" s="193"/>
      <c r="BM88" s="193"/>
      <c r="BN88" s="193"/>
      <c r="BO88" s="193"/>
      <c r="BP88" s="193"/>
      <c r="BQ88" s="193"/>
      <c r="BR88" s="193"/>
      <c r="BS88" s="193"/>
      <c r="BT88" s="193"/>
      <c r="BU88" s="193"/>
      <c r="BV88" s="193"/>
      <c r="BW88" s="193"/>
      <c r="BX88" s="193"/>
      <c r="BY88" s="193"/>
      <c r="BZ88" s="193"/>
      <c r="CA88" s="193"/>
      <c r="CB88" s="193"/>
      <c r="CC88" s="193"/>
      <c r="CD88" s="193"/>
      <c r="CE88" s="193"/>
      <c r="CF88" s="193"/>
      <c r="CG88" s="193"/>
      <c r="CH88" s="193"/>
      <c r="CI88" s="193"/>
      <c r="CJ88" s="193"/>
      <c r="CK88" s="193"/>
      <c r="CL88" s="193"/>
      <c r="CM88" s="193"/>
      <c r="CN88" s="193"/>
      <c r="CO88" s="193"/>
      <c r="CP88" s="193"/>
      <c r="CQ88" s="193"/>
      <c r="CR88" s="193"/>
      <c r="CS88" s="193"/>
      <c r="CT88" s="193"/>
      <c r="CU88" s="193"/>
      <c r="CV88" s="193"/>
      <c r="CW88" s="193"/>
      <c r="CX88" s="193"/>
      <c r="CY88" s="193"/>
      <c r="CZ88" s="193"/>
      <c r="DA88" s="193"/>
      <c r="DB88" s="193"/>
      <c r="DC88" s="193"/>
      <c r="DD88" s="193"/>
      <c r="DE88" s="193"/>
      <c r="DF88" s="193"/>
      <c r="DG88" s="193"/>
      <c r="DH88" s="193"/>
      <c r="DI88" s="193"/>
      <c r="DJ88" s="193"/>
      <c r="DK88" s="193"/>
      <c r="DL88" s="193"/>
      <c r="DM88" s="193"/>
      <c r="DN88" s="193"/>
      <c r="DO88" s="193"/>
      <c r="DP88" s="193"/>
      <c r="DQ88" s="193"/>
      <c r="DR88" s="193"/>
      <c r="DS88" s="193"/>
      <c r="DT88" s="193"/>
      <c r="DU88" s="193"/>
      <c r="DV88" s="193"/>
      <c r="DW88" s="193"/>
      <c r="DX88" s="193"/>
      <c r="DY88" s="193"/>
      <c r="DZ88" s="193"/>
      <c r="EA88" s="193"/>
      <c r="EB88" s="193"/>
      <c r="EC88" s="193"/>
      <c r="ED88" s="193"/>
      <c r="EE88" s="193"/>
      <c r="EF88" s="193"/>
      <c r="EG88" s="193"/>
      <c r="EH88" s="193"/>
      <c r="EI88" s="193"/>
      <c r="EJ88" s="193"/>
      <c r="EK88" s="193"/>
      <c r="EL88" s="193"/>
      <c r="EM88" s="193"/>
      <c r="EN88" s="193"/>
      <c r="EO88" s="193"/>
      <c r="EP88" s="193"/>
      <c r="EQ88" s="193"/>
      <c r="ER88" s="193"/>
      <c r="ES88" s="193"/>
      <c r="ET88" s="193"/>
      <c r="EU88" s="193"/>
      <c r="EV88" s="193"/>
      <c r="EW88" s="193"/>
      <c r="EX88" s="193"/>
      <c r="EY88" s="193"/>
      <c r="EZ88" s="193"/>
      <c r="FA88" s="193"/>
      <c r="FB88" s="193"/>
      <c r="FC88" s="193"/>
      <c r="FD88" s="193"/>
      <c r="FE88" s="193"/>
      <c r="FF88" s="193"/>
      <c r="FG88" s="193"/>
      <c r="FH88" s="193"/>
      <c r="FI88" s="193"/>
      <c r="FJ88" s="193"/>
      <c r="FK88" s="193"/>
      <c r="FL88" s="193"/>
      <c r="FM88" s="193"/>
      <c r="FN88" s="193"/>
      <c r="FO88" s="193"/>
      <c r="FP88" s="193"/>
      <c r="FQ88" s="193"/>
      <c r="FR88" s="193"/>
      <c r="FS88" s="193"/>
      <c r="FT88" s="193"/>
      <c r="FU88" s="193"/>
      <c r="FV88" s="193"/>
      <c r="FW88" s="193"/>
      <c r="FX88" s="193"/>
      <c r="FY88" s="193"/>
      <c r="FZ88" s="193"/>
      <c r="GA88" s="193"/>
      <c r="GB88" s="193"/>
      <c r="GC88" s="193"/>
      <c r="GD88" s="193"/>
      <c r="GE88" s="193"/>
      <c r="GF88" s="193"/>
      <c r="GG88" s="193"/>
      <c r="GH88" s="193"/>
      <c r="GI88" s="193"/>
      <c r="GJ88" s="193"/>
      <c r="GK88" s="193"/>
      <c r="GL88" s="193"/>
      <c r="GM88" s="193"/>
      <c r="GN88" s="193"/>
      <c r="GO88" s="193"/>
      <c r="GP88" s="193"/>
      <c r="GQ88" s="193"/>
      <c r="GR88" s="193"/>
      <c r="GS88" s="193"/>
      <c r="GT88" s="193"/>
      <c r="GU88" s="193"/>
      <c r="GV88" s="193"/>
      <c r="GW88" s="193"/>
      <c r="GX88" s="193"/>
      <c r="GY88" s="193"/>
      <c r="GZ88" s="193"/>
      <c r="HA88" s="193"/>
      <c r="HB88" s="193"/>
      <c r="HC88" s="193"/>
      <c r="HD88" s="193"/>
      <c r="HE88" s="193"/>
      <c r="HF88" s="193"/>
      <c r="HG88" s="193"/>
      <c r="HH88" s="193"/>
      <c r="HI88" s="193"/>
      <c r="HJ88" s="193"/>
      <c r="HK88" s="193"/>
      <c r="HL88" s="193"/>
      <c r="HM88" s="193"/>
      <c r="HN88" s="193"/>
      <c r="HO88" s="193"/>
      <c r="HP88" s="193"/>
      <c r="HQ88" s="193"/>
      <c r="HR88" s="193"/>
      <c r="HS88" s="193"/>
      <c r="HT88" s="193"/>
      <c r="HU88" s="193"/>
      <c r="HV88" s="193"/>
      <c r="HW88" s="193"/>
      <c r="HX88" s="193"/>
      <c r="HY88" s="193"/>
      <c r="HZ88" s="193"/>
      <c r="IA88" s="193"/>
      <c r="IB88" s="193"/>
      <c r="IC88" s="193"/>
      <c r="ID88" s="193"/>
      <c r="IE88" s="193"/>
      <c r="IF88" s="193"/>
      <c r="IG88" s="193"/>
      <c r="IH88" s="193"/>
      <c r="II88" s="193"/>
      <c r="IJ88" s="193"/>
      <c r="IK88" s="193"/>
      <c r="IL88" s="193"/>
      <c r="IM88" s="193"/>
      <c r="IN88" s="193"/>
      <c r="IO88" s="193"/>
      <c r="IP88" s="193"/>
      <c r="IQ88" s="193"/>
      <c r="IR88" s="193"/>
      <c r="IS88" s="193"/>
      <c r="IT88" s="193"/>
      <c r="IU88" s="193"/>
      <c r="IV88" s="193"/>
      <c r="IW88" s="193"/>
      <c r="IX88" s="193"/>
    </row>
    <row r="89" spans="1:258" s="194" customFormat="1" ht="18" hidden="1" customHeight="1">
      <c r="A89" s="193"/>
      <c r="B89" s="176"/>
      <c r="C89" s="195"/>
      <c r="D89" s="196"/>
      <c r="E89" s="197"/>
      <c r="F89" s="196"/>
      <c r="G89" s="197"/>
      <c r="H89" s="196"/>
      <c r="I89" s="197"/>
      <c r="J89" s="193"/>
      <c r="K89" s="193"/>
      <c r="L89" s="193"/>
      <c r="M89" s="193"/>
      <c r="N89" s="193"/>
      <c r="O89" s="193"/>
      <c r="P89" s="193"/>
      <c r="Q89" s="193"/>
      <c r="R89" s="193"/>
      <c r="S89" s="193"/>
      <c r="T89" s="193"/>
      <c r="U89" s="193"/>
      <c r="V89" s="193"/>
      <c r="W89" s="193"/>
      <c r="X89" s="193"/>
      <c r="Y89" s="193"/>
      <c r="Z89" s="193"/>
      <c r="AA89" s="193"/>
      <c r="AB89" s="193"/>
      <c r="AC89" s="193"/>
      <c r="AD89" s="193"/>
      <c r="AE89" s="193"/>
      <c r="AF89" s="193"/>
      <c r="AG89" s="193"/>
      <c r="AH89" s="193"/>
      <c r="AI89" s="193"/>
      <c r="AJ89" s="193"/>
      <c r="AK89" s="193"/>
      <c r="AL89" s="193"/>
      <c r="AM89" s="193"/>
      <c r="AN89" s="193"/>
      <c r="AO89" s="193"/>
      <c r="AP89" s="193"/>
      <c r="AQ89" s="193"/>
      <c r="AR89" s="193"/>
      <c r="AS89" s="193"/>
      <c r="AT89" s="193"/>
      <c r="AU89" s="193"/>
      <c r="AV89" s="193"/>
      <c r="AW89" s="193"/>
      <c r="AX89" s="193"/>
      <c r="AY89" s="193"/>
      <c r="AZ89" s="193"/>
      <c r="BA89" s="193"/>
      <c r="BB89" s="193"/>
      <c r="BC89" s="193"/>
      <c r="BD89" s="193"/>
      <c r="BE89" s="193"/>
      <c r="BF89" s="193"/>
      <c r="BG89" s="193"/>
      <c r="BH89" s="193"/>
      <c r="BI89" s="193"/>
      <c r="BJ89" s="193"/>
      <c r="BK89" s="193"/>
      <c r="BL89" s="193"/>
      <c r="BM89" s="193"/>
      <c r="BN89" s="193"/>
      <c r="BO89" s="193"/>
      <c r="BP89" s="193"/>
      <c r="BQ89" s="193"/>
      <c r="BR89" s="193"/>
      <c r="BS89" s="193"/>
      <c r="BT89" s="193"/>
      <c r="BU89" s="193"/>
      <c r="BV89" s="193"/>
      <c r="BW89" s="193"/>
      <c r="BX89" s="193"/>
      <c r="BY89" s="193"/>
      <c r="BZ89" s="193"/>
      <c r="CA89" s="193"/>
      <c r="CB89" s="193"/>
      <c r="CC89" s="193"/>
      <c r="CD89" s="193"/>
      <c r="CE89" s="193"/>
      <c r="CF89" s="193"/>
      <c r="CG89" s="193"/>
      <c r="CH89" s="193"/>
      <c r="CI89" s="193"/>
      <c r="CJ89" s="193"/>
      <c r="CK89" s="193"/>
      <c r="CL89" s="193"/>
      <c r="CM89" s="193"/>
      <c r="CN89" s="193"/>
      <c r="CO89" s="193"/>
      <c r="CP89" s="193"/>
      <c r="CQ89" s="193"/>
      <c r="CR89" s="193"/>
      <c r="CS89" s="193"/>
      <c r="CT89" s="193"/>
      <c r="CU89" s="193"/>
      <c r="CV89" s="193"/>
      <c r="CW89" s="193"/>
      <c r="CX89" s="193"/>
      <c r="CY89" s="193"/>
      <c r="CZ89" s="193"/>
      <c r="DA89" s="193"/>
      <c r="DB89" s="193"/>
      <c r="DC89" s="193"/>
      <c r="DD89" s="193"/>
      <c r="DE89" s="193"/>
      <c r="DF89" s="193"/>
      <c r="DG89" s="193"/>
      <c r="DH89" s="193"/>
      <c r="DI89" s="193"/>
      <c r="DJ89" s="193"/>
      <c r="DK89" s="193"/>
      <c r="DL89" s="193"/>
      <c r="DM89" s="193"/>
      <c r="DN89" s="193"/>
      <c r="DO89" s="193"/>
      <c r="DP89" s="193"/>
      <c r="DQ89" s="193"/>
      <c r="DR89" s="193"/>
      <c r="DS89" s="193"/>
      <c r="DT89" s="193"/>
      <c r="DU89" s="193"/>
      <c r="DV89" s="193"/>
      <c r="DW89" s="193"/>
      <c r="DX89" s="193"/>
      <c r="DY89" s="193"/>
      <c r="DZ89" s="193"/>
      <c r="EA89" s="193"/>
      <c r="EB89" s="193"/>
      <c r="EC89" s="193"/>
      <c r="ED89" s="193"/>
      <c r="EE89" s="193"/>
      <c r="EF89" s="193"/>
      <c r="EG89" s="193"/>
      <c r="EH89" s="193"/>
      <c r="EI89" s="193"/>
      <c r="EJ89" s="193"/>
      <c r="EK89" s="193"/>
      <c r="EL89" s="193"/>
      <c r="EM89" s="193"/>
      <c r="EN89" s="193"/>
      <c r="EO89" s="193"/>
      <c r="EP89" s="193"/>
      <c r="EQ89" s="193"/>
      <c r="ER89" s="193"/>
      <c r="ES89" s="193"/>
      <c r="ET89" s="193"/>
      <c r="EU89" s="193"/>
      <c r="EV89" s="193"/>
      <c r="EW89" s="193"/>
      <c r="EX89" s="193"/>
      <c r="EY89" s="193"/>
      <c r="EZ89" s="193"/>
      <c r="FA89" s="193"/>
      <c r="FB89" s="193"/>
      <c r="FC89" s="193"/>
      <c r="FD89" s="193"/>
      <c r="FE89" s="193"/>
      <c r="FF89" s="193"/>
      <c r="FG89" s="193"/>
      <c r="FH89" s="193"/>
      <c r="FI89" s="193"/>
      <c r="FJ89" s="193"/>
      <c r="FK89" s="193"/>
      <c r="FL89" s="193"/>
      <c r="FM89" s="193"/>
      <c r="FN89" s="193"/>
      <c r="FO89" s="193"/>
      <c r="FP89" s="193"/>
      <c r="FQ89" s="193"/>
      <c r="FR89" s="193"/>
      <c r="FS89" s="193"/>
      <c r="FT89" s="193"/>
      <c r="FU89" s="193"/>
      <c r="FV89" s="193"/>
      <c r="FW89" s="193"/>
      <c r="FX89" s="193"/>
      <c r="FY89" s="193"/>
      <c r="FZ89" s="193"/>
      <c r="GA89" s="193"/>
      <c r="GB89" s="193"/>
      <c r="GC89" s="193"/>
      <c r="GD89" s="193"/>
      <c r="GE89" s="193"/>
      <c r="GF89" s="193"/>
      <c r="GG89" s="193"/>
      <c r="GH89" s="193"/>
      <c r="GI89" s="193"/>
      <c r="GJ89" s="193"/>
      <c r="GK89" s="193"/>
      <c r="GL89" s="193"/>
      <c r="GM89" s="193"/>
      <c r="GN89" s="193"/>
      <c r="GO89" s="193"/>
      <c r="GP89" s="193"/>
      <c r="GQ89" s="193"/>
      <c r="GR89" s="193"/>
      <c r="GS89" s="193"/>
      <c r="GT89" s="193"/>
      <c r="GU89" s="193"/>
      <c r="GV89" s="193"/>
      <c r="GW89" s="193"/>
      <c r="GX89" s="193"/>
      <c r="GY89" s="193"/>
      <c r="GZ89" s="193"/>
      <c r="HA89" s="193"/>
      <c r="HB89" s="193"/>
      <c r="HC89" s="193"/>
      <c r="HD89" s="193"/>
      <c r="HE89" s="193"/>
      <c r="HF89" s="193"/>
      <c r="HG89" s="193"/>
      <c r="HH89" s="193"/>
      <c r="HI89" s="193"/>
      <c r="HJ89" s="193"/>
      <c r="HK89" s="193"/>
      <c r="HL89" s="193"/>
      <c r="HM89" s="193"/>
      <c r="HN89" s="193"/>
      <c r="HO89" s="193"/>
      <c r="HP89" s="193"/>
      <c r="HQ89" s="193"/>
      <c r="HR89" s="193"/>
      <c r="HS89" s="193"/>
      <c r="HT89" s="193"/>
      <c r="HU89" s="193"/>
      <c r="HV89" s="193"/>
      <c r="HW89" s="193"/>
      <c r="HX89" s="193"/>
      <c r="HY89" s="193"/>
      <c r="HZ89" s="193"/>
      <c r="IA89" s="193"/>
      <c r="IB89" s="193"/>
      <c r="IC89" s="193"/>
      <c r="ID89" s="193"/>
      <c r="IE89" s="193"/>
      <c r="IF89" s="193"/>
      <c r="IG89" s="193"/>
      <c r="IH89" s="193"/>
      <c r="II89" s="193"/>
      <c r="IJ89" s="193"/>
      <c r="IK89" s="193"/>
      <c r="IL89" s="193"/>
      <c r="IM89" s="193"/>
      <c r="IN89" s="193"/>
      <c r="IO89" s="193"/>
      <c r="IP89" s="193"/>
      <c r="IQ89" s="193"/>
      <c r="IR89" s="193"/>
      <c r="IS89" s="193"/>
      <c r="IT89" s="193"/>
      <c r="IU89" s="193"/>
      <c r="IV89" s="193"/>
      <c r="IW89" s="193"/>
      <c r="IX89" s="193"/>
    </row>
    <row r="90" spans="1:258" s="194" customFormat="1" ht="18" customHeight="1">
      <c r="A90" s="193"/>
      <c r="B90" s="203"/>
      <c r="C90" s="203" t="s">
        <v>45</v>
      </c>
      <c r="D90" s="218">
        <v>341846</v>
      </c>
      <c r="E90" s="219">
        <v>416.48996583256803</v>
      </c>
      <c r="F90" s="218">
        <v>43332</v>
      </c>
      <c r="G90" s="219">
        <v>602.73270539093437</v>
      </c>
      <c r="H90" s="218">
        <v>9836115</v>
      </c>
      <c r="I90" s="219">
        <v>1032.3320407020458</v>
      </c>
      <c r="J90" s="193"/>
      <c r="K90" s="193"/>
      <c r="L90" s="193"/>
      <c r="M90" s="193"/>
      <c r="N90" s="193"/>
      <c r="O90" s="193"/>
      <c r="P90" s="193"/>
      <c r="Q90" s="193"/>
      <c r="R90" s="193"/>
      <c r="S90" s="193"/>
      <c r="T90" s="193"/>
      <c r="U90" s="193"/>
      <c r="V90" s="193"/>
      <c r="W90" s="193"/>
      <c r="X90" s="193"/>
      <c r="Y90" s="193"/>
      <c r="Z90" s="193"/>
      <c r="AA90" s="193"/>
      <c r="AB90" s="193"/>
      <c r="AC90" s="193"/>
      <c r="AD90" s="193"/>
      <c r="AE90" s="193"/>
      <c r="AF90" s="193"/>
      <c r="AG90" s="193"/>
      <c r="AH90" s="193"/>
      <c r="AI90" s="193"/>
      <c r="AJ90" s="193"/>
      <c r="AK90" s="193"/>
      <c r="AL90" s="193"/>
      <c r="AM90" s="193"/>
      <c r="AN90" s="193"/>
      <c r="AO90" s="193"/>
      <c r="AP90" s="193"/>
      <c r="AQ90" s="193"/>
      <c r="AR90" s="193"/>
      <c r="AS90" s="193"/>
      <c r="AT90" s="193"/>
      <c r="AU90" s="193"/>
      <c r="AV90" s="193"/>
      <c r="AW90" s="193"/>
      <c r="AX90" s="193"/>
      <c r="AY90" s="193"/>
      <c r="AZ90" s="193"/>
      <c r="BA90" s="193"/>
      <c r="BB90" s="193"/>
      <c r="BC90" s="193"/>
      <c r="BD90" s="193"/>
      <c r="BE90" s="193"/>
      <c r="BF90" s="193"/>
      <c r="BG90" s="193"/>
      <c r="BH90" s="193"/>
      <c r="BI90" s="193"/>
      <c r="BJ90" s="193"/>
      <c r="BK90" s="193"/>
      <c r="BL90" s="193"/>
      <c r="BM90" s="193"/>
      <c r="BN90" s="193"/>
      <c r="BO90" s="193"/>
      <c r="BP90" s="193"/>
      <c r="BQ90" s="193"/>
      <c r="BR90" s="193"/>
      <c r="BS90" s="193"/>
      <c r="BT90" s="193"/>
      <c r="BU90" s="193"/>
      <c r="BV90" s="193"/>
      <c r="BW90" s="193"/>
      <c r="BX90" s="193"/>
      <c r="BY90" s="193"/>
      <c r="BZ90" s="193"/>
      <c r="CA90" s="193"/>
      <c r="CB90" s="193"/>
      <c r="CC90" s="193"/>
      <c r="CD90" s="193"/>
      <c r="CE90" s="193"/>
      <c r="CF90" s="193"/>
      <c r="CG90" s="193"/>
      <c r="CH90" s="193"/>
      <c r="CI90" s="193"/>
      <c r="CJ90" s="193"/>
      <c r="CK90" s="193"/>
      <c r="CL90" s="193"/>
      <c r="CM90" s="193"/>
      <c r="CN90" s="193"/>
      <c r="CO90" s="193"/>
      <c r="CP90" s="193"/>
      <c r="CQ90" s="193"/>
      <c r="CR90" s="193"/>
      <c r="CS90" s="193"/>
      <c r="CT90" s="193"/>
      <c r="CU90" s="193"/>
      <c r="CV90" s="193"/>
      <c r="CW90" s="193"/>
      <c r="CX90" s="193"/>
      <c r="CY90" s="193"/>
      <c r="CZ90" s="193"/>
      <c r="DA90" s="193"/>
      <c r="DB90" s="193"/>
      <c r="DC90" s="193"/>
      <c r="DD90" s="193"/>
      <c r="DE90" s="193"/>
      <c r="DF90" s="193"/>
      <c r="DG90" s="193"/>
      <c r="DH90" s="193"/>
      <c r="DI90" s="193"/>
      <c r="DJ90" s="193"/>
      <c r="DK90" s="193"/>
      <c r="DL90" s="193"/>
      <c r="DM90" s="193"/>
      <c r="DN90" s="193"/>
      <c r="DO90" s="193"/>
      <c r="DP90" s="193"/>
      <c r="DQ90" s="193"/>
      <c r="DR90" s="193"/>
      <c r="DS90" s="193"/>
      <c r="DT90" s="193"/>
      <c r="DU90" s="193"/>
      <c r="DV90" s="193"/>
      <c r="DW90" s="193"/>
      <c r="DX90" s="193"/>
      <c r="DY90" s="193"/>
      <c r="DZ90" s="193"/>
      <c r="EA90" s="193"/>
      <c r="EB90" s="193"/>
      <c r="EC90" s="193"/>
      <c r="ED90" s="193"/>
      <c r="EE90" s="193"/>
      <c r="EF90" s="193"/>
      <c r="EG90" s="193"/>
      <c r="EH90" s="193"/>
      <c r="EI90" s="193"/>
      <c r="EJ90" s="193"/>
      <c r="EK90" s="193"/>
      <c r="EL90" s="193"/>
      <c r="EM90" s="193"/>
      <c r="EN90" s="193"/>
      <c r="EO90" s="193"/>
      <c r="EP90" s="193"/>
      <c r="EQ90" s="193"/>
      <c r="ER90" s="193"/>
      <c r="ES90" s="193"/>
      <c r="ET90" s="193"/>
      <c r="EU90" s="193"/>
      <c r="EV90" s="193"/>
      <c r="EW90" s="193"/>
      <c r="EX90" s="193"/>
      <c r="EY90" s="193"/>
      <c r="EZ90" s="193"/>
      <c r="FA90" s="193"/>
      <c r="FB90" s="193"/>
      <c r="FC90" s="193"/>
      <c r="FD90" s="193"/>
      <c r="FE90" s="193"/>
      <c r="FF90" s="193"/>
      <c r="FG90" s="193"/>
      <c r="FH90" s="193"/>
      <c r="FI90" s="193"/>
      <c r="FJ90" s="193"/>
      <c r="FK90" s="193"/>
      <c r="FL90" s="193"/>
      <c r="FM90" s="193"/>
      <c r="FN90" s="193"/>
      <c r="FO90" s="193"/>
      <c r="FP90" s="193"/>
      <c r="FQ90" s="193"/>
      <c r="FR90" s="193"/>
      <c r="FS90" s="193"/>
      <c r="FT90" s="193"/>
      <c r="FU90" s="193"/>
      <c r="FV90" s="193"/>
      <c r="FW90" s="193"/>
      <c r="FX90" s="193"/>
      <c r="FY90" s="193"/>
      <c r="FZ90" s="193"/>
      <c r="GA90" s="193"/>
      <c r="GB90" s="193"/>
      <c r="GC90" s="193"/>
      <c r="GD90" s="193"/>
      <c r="GE90" s="193"/>
      <c r="GF90" s="193"/>
      <c r="GG90" s="193"/>
      <c r="GH90" s="193"/>
      <c r="GI90" s="193"/>
      <c r="GJ90" s="193"/>
      <c r="GK90" s="193"/>
      <c r="GL90" s="193"/>
      <c r="GM90" s="193"/>
      <c r="GN90" s="193"/>
      <c r="GO90" s="193"/>
      <c r="GP90" s="193"/>
      <c r="GQ90" s="193"/>
      <c r="GR90" s="193"/>
      <c r="GS90" s="193"/>
      <c r="GT90" s="193"/>
      <c r="GU90" s="193"/>
      <c r="GV90" s="193"/>
      <c r="GW90" s="193"/>
      <c r="GX90" s="193"/>
      <c r="GY90" s="193"/>
      <c r="GZ90" s="193"/>
      <c r="HA90" s="193"/>
      <c r="HB90" s="193"/>
      <c r="HC90" s="193"/>
      <c r="HD90" s="193"/>
      <c r="HE90" s="193"/>
      <c r="HF90" s="193"/>
      <c r="HG90" s="193"/>
      <c r="HH90" s="193"/>
      <c r="HI90" s="193"/>
      <c r="HJ90" s="193"/>
      <c r="HK90" s="193"/>
      <c r="HL90" s="193"/>
      <c r="HM90" s="193"/>
      <c r="HN90" s="193"/>
      <c r="HO90" s="193"/>
      <c r="HP90" s="193"/>
      <c r="HQ90" s="193"/>
      <c r="HR90" s="193"/>
      <c r="HS90" s="193"/>
      <c r="HT90" s="193"/>
      <c r="HU90" s="193"/>
      <c r="HV90" s="193"/>
      <c r="HW90" s="193"/>
      <c r="HX90" s="193"/>
      <c r="HY90" s="193"/>
      <c r="HZ90" s="193"/>
      <c r="IA90" s="193"/>
      <c r="IB90" s="193"/>
      <c r="IC90" s="193"/>
      <c r="ID90" s="193"/>
      <c r="IE90" s="193"/>
      <c r="IF90" s="193"/>
      <c r="IG90" s="193"/>
      <c r="IH90" s="193"/>
      <c r="II90" s="193"/>
      <c r="IJ90" s="193"/>
      <c r="IK90" s="193"/>
      <c r="IL90" s="193"/>
      <c r="IM90" s="193"/>
      <c r="IN90" s="193"/>
      <c r="IO90" s="193"/>
      <c r="IP90" s="193"/>
      <c r="IQ90" s="193"/>
      <c r="IR90" s="193"/>
      <c r="IS90" s="193"/>
      <c r="IT90" s="193"/>
      <c r="IU90" s="193"/>
      <c r="IV90" s="193"/>
      <c r="IW90" s="193"/>
      <c r="IX90" s="193"/>
    </row>
    <row r="91" spans="1:258" ht="18" customHeight="1">
      <c r="C91" s="206"/>
      <c r="D91" s="206"/>
      <c r="E91" s="206"/>
      <c r="F91" s="206"/>
      <c r="G91" s="206"/>
      <c r="H91" s="206"/>
      <c r="I91" s="206"/>
    </row>
    <row r="92" spans="1:258" ht="18" customHeight="1">
      <c r="B92" s="207"/>
    </row>
    <row r="93" spans="1:258" ht="18" customHeight="1">
      <c r="B93" s="207"/>
    </row>
    <row r="94" spans="1:258" ht="18" customHeight="1">
      <c r="B94" s="207"/>
    </row>
    <row r="95" spans="1:258" ht="18" customHeight="1">
      <c r="B95" s="207"/>
    </row>
    <row r="96" spans="1:258" ht="18" customHeight="1">
      <c r="B96" s="207"/>
    </row>
    <row r="97" spans="2:4" ht="18" customHeight="1">
      <c r="B97" s="207"/>
    </row>
    <row r="98" spans="2:4" ht="28.5">
      <c r="B98" s="207"/>
    </row>
    <row r="99" spans="2:4" ht="28.5">
      <c r="B99" s="207"/>
    </row>
    <row r="100" spans="2:4" ht="28.5">
      <c r="B100" s="211"/>
    </row>
    <row r="101" spans="2:4" ht="28.5">
      <c r="B101" s="211"/>
    </row>
    <row r="102" spans="2:4" ht="28.5">
      <c r="B102" s="211"/>
      <c r="D102" s="209"/>
    </row>
    <row r="103" spans="2:4" ht="28.5">
      <c r="B103" s="211"/>
      <c r="D103" s="209"/>
    </row>
    <row r="104" spans="2:4" ht="28.5">
      <c r="B104" s="211"/>
      <c r="D104" s="209"/>
    </row>
    <row r="105" spans="2:4" ht="28.5">
      <c r="B105" s="211"/>
      <c r="D105" s="209"/>
    </row>
    <row r="106" spans="2:4" ht="28.5">
      <c r="B106" s="211"/>
      <c r="D106" s="209"/>
    </row>
    <row r="107" spans="2:4" ht="28.5">
      <c r="B107" s="211"/>
      <c r="D107" s="209"/>
    </row>
    <row r="108" spans="2:4">
      <c r="B108" s="212"/>
      <c r="D108" s="209"/>
    </row>
    <row r="109" spans="2:4">
      <c r="B109" s="212"/>
      <c r="D109" s="209"/>
    </row>
    <row r="110" spans="2:4">
      <c r="B110" s="212"/>
      <c r="D110" s="209"/>
    </row>
    <row r="111" spans="2:4">
      <c r="B111" s="212"/>
      <c r="D111" s="209"/>
    </row>
    <row r="112" spans="2:4">
      <c r="B112" s="212"/>
      <c r="D112" s="209"/>
    </row>
    <row r="113" spans="2:4">
      <c r="B113" s="212"/>
      <c r="D113" s="209"/>
    </row>
    <row r="114" spans="2:4">
      <c r="B114" s="212"/>
      <c r="D114" s="209"/>
    </row>
    <row r="115" spans="2:4">
      <c r="B115" s="212"/>
      <c r="D115" s="209"/>
    </row>
    <row r="116" spans="2:4">
      <c r="B116" s="212"/>
      <c r="D116" s="209"/>
    </row>
    <row r="117" spans="2:4">
      <c r="B117" s="212"/>
      <c r="D117" s="209"/>
    </row>
    <row r="118" spans="2:4">
      <c r="B118" s="212"/>
      <c r="D118" s="209"/>
    </row>
    <row r="119" spans="2:4">
      <c r="B119" s="212"/>
      <c r="D119" s="209"/>
    </row>
    <row r="120" spans="2:4">
      <c r="B120" s="212"/>
      <c r="D120" s="209"/>
    </row>
    <row r="121" spans="2:4">
      <c r="B121" s="212"/>
    </row>
    <row r="122" spans="2:4">
      <c r="B122" s="212"/>
    </row>
    <row r="123" spans="2:4">
      <c r="B123" s="212"/>
    </row>
    <row r="124" spans="2:4">
      <c r="B124" s="212"/>
    </row>
    <row r="125" spans="2:4">
      <c r="B125" s="212"/>
    </row>
    <row r="126" spans="2:4">
      <c r="B126" s="212"/>
    </row>
    <row r="127" spans="2:4" ht="15.2" customHeight="1">
      <c r="B127" s="212"/>
    </row>
    <row r="128" spans="2:4">
      <c r="B128" s="212"/>
    </row>
    <row r="129" spans="2:2">
      <c r="B129" s="212"/>
    </row>
    <row r="130" spans="2:2">
      <c r="B130" s="212"/>
    </row>
    <row r="131" spans="2:2">
      <c r="B131" s="212"/>
    </row>
    <row r="132" spans="2:2">
      <c r="B132" s="212"/>
    </row>
    <row r="133" spans="2:2">
      <c r="B133" s="212"/>
    </row>
    <row r="134" spans="2:2">
      <c r="B134" s="212"/>
    </row>
    <row r="135" spans="2:2">
      <c r="B135" s="212"/>
    </row>
    <row r="136" spans="2:2">
      <c r="B136" s="212"/>
    </row>
    <row r="137" spans="2:2">
      <c r="B137" s="212"/>
    </row>
    <row r="138" spans="2:2">
      <c r="B138" s="212"/>
    </row>
    <row r="139" spans="2:2">
      <c r="B139" s="212"/>
    </row>
  </sheetData>
  <mergeCells count="2">
    <mergeCell ref="C7:C8"/>
    <mergeCell ref="B7:B8"/>
  </mergeCells>
  <hyperlinks>
    <hyperlink ref="K5" location="Indice!A1" display="Volver al índice"/>
  </hyperlinks>
  <printOptions horizontalCentered="1"/>
  <pageMargins left="0.43307086614173229" right="0.39370078740157483" top="0.51181102362204722" bottom="0.51181102362204722" header="0" footer="0"/>
  <pageSetup paperSize="9" scale="63" orientation="portrait" r:id="rId1"/>
  <headerFooter alignWithMargins="0"/>
  <ignoredErrors>
    <ignoredError sqref="C5" unlockedFormula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>
    <pageSetUpPr fitToPage="1"/>
  </sheetPr>
  <dimension ref="A1:QO120"/>
  <sheetViews>
    <sheetView showGridLines="0" showRowColHeaders="0" showOutlineSymbols="0" zoomScaleNormal="100" workbookViewId="0">
      <pane ySplit="8" topLeftCell="A9" activePane="bottomLeft" state="frozen"/>
      <selection activeCell="J57" sqref="J57"/>
      <selection pane="bottomLeft" activeCell="C5" sqref="C5"/>
    </sheetView>
  </sheetViews>
  <sheetFormatPr baseColWidth="10" defaultColWidth="11.42578125" defaultRowHeight="15.75"/>
  <cols>
    <col min="1" max="1" width="2.7109375" style="221" customWidth="1"/>
    <col min="2" max="2" width="8" style="176" customWidth="1"/>
    <col min="3" max="3" width="24.7109375" style="180" customWidth="1"/>
    <col min="4" max="9" width="18.7109375" style="180" customWidth="1"/>
    <col min="10" max="16384" width="11.42578125" style="221"/>
  </cols>
  <sheetData>
    <row r="1" spans="1:255" s="3" customFormat="1" ht="12.2" customHeight="1">
      <c r="B1" s="8"/>
      <c r="C1" s="1"/>
      <c r="D1" s="1"/>
      <c r="E1" s="1"/>
      <c r="F1" s="1"/>
      <c r="G1" s="1"/>
      <c r="H1" s="1"/>
      <c r="I1" s="1"/>
    </row>
    <row r="2" spans="1:255" s="3" customFormat="1" ht="12.95" customHeight="1">
      <c r="B2" s="8"/>
      <c r="C2" s="1"/>
      <c r="D2" s="1"/>
      <c r="E2" s="1"/>
      <c r="F2" s="1"/>
      <c r="G2" s="1"/>
      <c r="H2" s="1"/>
      <c r="I2" s="1"/>
    </row>
    <row r="3" spans="1:255" s="220" customFormat="1" ht="18.75">
      <c r="A3" s="415"/>
      <c r="B3" s="8"/>
      <c r="C3" s="171" t="s">
        <v>109</v>
      </c>
      <c r="D3" s="213"/>
      <c r="E3" s="214"/>
      <c r="F3" s="213"/>
      <c r="G3" s="213"/>
      <c r="H3" s="213"/>
      <c r="I3" s="213"/>
    </row>
    <row r="4" spans="1:255" s="2" customFormat="1" ht="15.75" customHeight="1">
      <c r="A4" s="414"/>
      <c r="B4" s="8"/>
      <c r="C4" s="215"/>
      <c r="D4" s="213"/>
      <c r="E4" s="214"/>
      <c r="F4" s="213"/>
      <c r="G4" s="213"/>
      <c r="H4" s="213"/>
      <c r="I4" s="213"/>
    </row>
    <row r="5" spans="1:255" s="220" customFormat="1" ht="18.75">
      <c r="A5" s="415"/>
      <c r="B5" s="8"/>
      <c r="C5" s="175" t="str">
        <f>'Número pensiones (IP-J-V)'!$C$5</f>
        <v>1 de  mayo de 2021</v>
      </c>
      <c r="D5" s="213"/>
      <c r="E5" s="214"/>
      <c r="F5" s="213"/>
      <c r="G5" s="213"/>
      <c r="H5" s="213"/>
      <c r="I5" s="213"/>
      <c r="K5" s="9" t="s">
        <v>178</v>
      </c>
    </row>
    <row r="6" spans="1:255" ht="2.4500000000000002" customHeight="1">
      <c r="C6" s="177"/>
      <c r="D6" s="178"/>
      <c r="E6" s="179"/>
      <c r="F6" s="178"/>
      <c r="G6" s="178"/>
      <c r="H6" s="178"/>
      <c r="I6" s="178"/>
    </row>
    <row r="7" spans="1:255" ht="69" customHeight="1">
      <c r="B7" s="222" t="s">
        <v>167</v>
      </c>
      <c r="C7" s="223" t="s">
        <v>47</v>
      </c>
      <c r="D7" s="222" t="s">
        <v>110</v>
      </c>
      <c r="E7" s="224" t="s">
        <v>111</v>
      </c>
      <c r="F7" s="222" t="s">
        <v>112</v>
      </c>
      <c r="G7" s="222" t="s">
        <v>113</v>
      </c>
      <c r="H7" s="222" t="s">
        <v>114</v>
      </c>
      <c r="I7" s="222" t="s">
        <v>112</v>
      </c>
    </row>
    <row r="8" spans="1:255" ht="29.25" hidden="1" customHeight="1">
      <c r="B8" s="225"/>
      <c r="C8" s="187"/>
      <c r="D8" s="187"/>
      <c r="E8" s="188"/>
      <c r="F8" s="187"/>
      <c r="G8" s="187"/>
      <c r="H8" s="187"/>
      <c r="I8" s="187"/>
    </row>
    <row r="9" spans="1:255" s="229" customFormat="1" ht="18" customHeight="1">
      <c r="A9" s="12"/>
      <c r="B9" s="226"/>
      <c r="C9" s="227" t="s">
        <v>52</v>
      </c>
      <c r="D9" s="228">
        <v>1593066</v>
      </c>
      <c r="E9" s="378">
        <v>0.16196089614649686</v>
      </c>
      <c r="F9" s="378">
        <v>8.5262199622941903E-3</v>
      </c>
      <c r="G9" s="283">
        <v>923.61419921082972</v>
      </c>
      <c r="H9" s="378">
        <v>0.89468713824160528</v>
      </c>
      <c r="I9" s="378">
        <v>2.1291113883129542E-2</v>
      </c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2"/>
      <c r="FE9" s="12"/>
      <c r="FF9" s="12"/>
      <c r="FG9" s="12"/>
      <c r="FH9" s="12"/>
      <c r="FI9" s="12"/>
      <c r="FJ9" s="12"/>
      <c r="FK9" s="12"/>
      <c r="FL9" s="12"/>
      <c r="FM9" s="12"/>
      <c r="FN9" s="12"/>
      <c r="FO9" s="12"/>
      <c r="FP9" s="12"/>
      <c r="FQ9" s="12"/>
      <c r="FR9" s="12"/>
      <c r="FS9" s="12"/>
      <c r="FT9" s="12"/>
      <c r="FU9" s="12"/>
      <c r="FV9" s="12"/>
      <c r="FW9" s="12"/>
      <c r="FX9" s="12"/>
      <c r="FY9" s="12"/>
      <c r="FZ9" s="12"/>
      <c r="GA9" s="12"/>
      <c r="GB9" s="12"/>
      <c r="GC9" s="12"/>
      <c r="GD9" s="12"/>
      <c r="GE9" s="12"/>
      <c r="GF9" s="12"/>
      <c r="GG9" s="12"/>
      <c r="GH9" s="12"/>
      <c r="GI9" s="12"/>
      <c r="GJ9" s="12"/>
      <c r="GK9" s="12"/>
      <c r="GL9" s="12"/>
      <c r="GM9" s="12"/>
      <c r="GN9" s="12"/>
      <c r="GO9" s="12"/>
      <c r="GP9" s="12"/>
      <c r="GQ9" s="12"/>
      <c r="GR9" s="12"/>
      <c r="GS9" s="12"/>
      <c r="GT9" s="12"/>
      <c r="GU9" s="12"/>
      <c r="GV9" s="12"/>
      <c r="GW9" s="12"/>
      <c r="GX9" s="12"/>
      <c r="GY9" s="12"/>
      <c r="GZ9" s="12"/>
      <c r="HA9" s="12"/>
      <c r="HB9" s="12"/>
      <c r="HC9" s="12"/>
      <c r="HD9" s="12"/>
      <c r="HE9" s="12"/>
      <c r="HF9" s="12"/>
      <c r="HG9" s="12"/>
      <c r="HH9" s="12"/>
      <c r="HI9" s="12"/>
      <c r="HJ9" s="12"/>
      <c r="HK9" s="12"/>
      <c r="HL9" s="12"/>
      <c r="HM9" s="12"/>
      <c r="HN9" s="12"/>
      <c r="HO9" s="12"/>
      <c r="HP9" s="12"/>
      <c r="HQ9" s="12"/>
      <c r="HR9" s="12"/>
      <c r="HS9" s="12"/>
      <c r="HT9" s="12"/>
      <c r="HU9" s="12"/>
      <c r="HV9" s="12"/>
      <c r="HW9" s="12"/>
      <c r="HX9" s="12"/>
      <c r="HY9" s="12"/>
      <c r="HZ9" s="12"/>
      <c r="IA9" s="12"/>
      <c r="IB9" s="12"/>
      <c r="IC9" s="12"/>
      <c r="ID9" s="12"/>
      <c r="IE9" s="12"/>
      <c r="IF9" s="12"/>
      <c r="IG9" s="12"/>
      <c r="IH9" s="12"/>
      <c r="II9" s="12"/>
      <c r="IJ9" s="12"/>
      <c r="IK9" s="12"/>
      <c r="IL9" s="12"/>
      <c r="IM9" s="12"/>
      <c r="IN9" s="12"/>
      <c r="IO9" s="12"/>
      <c r="IP9" s="12"/>
      <c r="IQ9" s="12"/>
      <c r="IR9" s="12"/>
      <c r="IS9" s="12"/>
      <c r="IT9" s="12"/>
      <c r="IU9" s="12"/>
    </row>
    <row r="10" spans="1:255" s="232" customFormat="1" ht="18" customHeight="1">
      <c r="B10" s="226">
        <v>4</v>
      </c>
      <c r="C10" s="230" t="s">
        <v>53</v>
      </c>
      <c r="D10" s="231">
        <v>108884</v>
      </c>
      <c r="E10" s="379">
        <v>1.1069817707499353E-2</v>
      </c>
      <c r="F10" s="379">
        <v>1.3072321104587781E-2</v>
      </c>
      <c r="G10" s="284">
        <v>837.55284541346668</v>
      </c>
      <c r="H10" s="379">
        <v>0.81132117612457522</v>
      </c>
      <c r="I10" s="379">
        <v>2.2644436504339893E-2</v>
      </c>
    </row>
    <row r="11" spans="1:255" s="233" customFormat="1" ht="18" customHeight="1">
      <c r="B11" s="226">
        <v>11</v>
      </c>
      <c r="C11" s="230" t="s">
        <v>54</v>
      </c>
      <c r="D11" s="231">
        <v>223369</v>
      </c>
      <c r="E11" s="379">
        <v>2.2709067553602209E-2</v>
      </c>
      <c r="F11" s="379">
        <v>4.9896517592009637E-3</v>
      </c>
      <c r="G11" s="284">
        <v>1026.0404008613546</v>
      </c>
      <c r="H11" s="379">
        <v>0.99390541066960147</v>
      </c>
      <c r="I11" s="379">
        <v>1.9713181869336571E-2</v>
      </c>
    </row>
    <row r="12" spans="1:255" s="233" customFormat="1" ht="18" customHeight="1">
      <c r="B12" s="226">
        <v>14</v>
      </c>
      <c r="C12" s="230" t="s">
        <v>55</v>
      </c>
      <c r="D12" s="231">
        <v>173434</v>
      </c>
      <c r="E12" s="379">
        <v>1.7632368064017145E-2</v>
      </c>
      <c r="F12" s="379">
        <v>6.1902800420035042E-3</v>
      </c>
      <c r="G12" s="284">
        <v>854.24001112815222</v>
      </c>
      <c r="H12" s="379">
        <v>0.82748570948860545</v>
      </c>
      <c r="I12" s="379">
        <v>2.2947513861999003E-2</v>
      </c>
    </row>
    <row r="13" spans="1:255" s="233" customFormat="1" ht="18" customHeight="1">
      <c r="B13" s="226">
        <v>18</v>
      </c>
      <c r="C13" s="230" t="s">
        <v>56</v>
      </c>
      <c r="D13" s="231">
        <v>189453</v>
      </c>
      <c r="E13" s="379">
        <v>1.9260958213684978E-2</v>
      </c>
      <c r="F13" s="379">
        <v>4.4269369837448558E-3</v>
      </c>
      <c r="G13" s="284">
        <v>875.45978152892837</v>
      </c>
      <c r="H13" s="379">
        <v>0.84804088898913266</v>
      </c>
      <c r="I13" s="379">
        <v>2.5743665674516913E-2</v>
      </c>
    </row>
    <row r="14" spans="1:255" s="233" customFormat="1" ht="18" customHeight="1">
      <c r="B14" s="226">
        <v>21</v>
      </c>
      <c r="C14" s="230" t="s">
        <v>57</v>
      </c>
      <c r="D14" s="231">
        <v>99088</v>
      </c>
      <c r="E14" s="379">
        <v>1.0073896045339039E-2</v>
      </c>
      <c r="F14" s="379">
        <v>1.0916362300801952E-2</v>
      </c>
      <c r="G14" s="284">
        <v>939.96639300419861</v>
      </c>
      <c r="H14" s="379">
        <v>0.91052719081059119</v>
      </c>
      <c r="I14" s="379">
        <v>1.7845510228873485E-2</v>
      </c>
    </row>
    <row r="15" spans="1:255" s="233" customFormat="1" ht="18" customHeight="1">
      <c r="B15" s="226">
        <v>23</v>
      </c>
      <c r="C15" s="230" t="s">
        <v>58</v>
      </c>
      <c r="D15" s="231">
        <v>143210</v>
      </c>
      <c r="E15" s="379">
        <v>1.4559610171292222E-2</v>
      </c>
      <c r="F15" s="379">
        <v>7.8114004222378242E-3</v>
      </c>
      <c r="G15" s="284">
        <v>846.97516130158499</v>
      </c>
      <c r="H15" s="379">
        <v>0.82044839054456997</v>
      </c>
      <c r="I15" s="379">
        <v>2.0798784942956949E-2</v>
      </c>
    </row>
    <row r="16" spans="1:255" s="233" customFormat="1" ht="18" customHeight="1">
      <c r="B16" s="226">
        <v>29</v>
      </c>
      <c r="C16" s="230" t="s">
        <v>59</v>
      </c>
      <c r="D16" s="231">
        <v>273241</v>
      </c>
      <c r="E16" s="379">
        <v>2.7779362075372238E-2</v>
      </c>
      <c r="F16" s="379">
        <v>1.3129403040415211E-2</v>
      </c>
      <c r="G16" s="284">
        <v>938.91434773697972</v>
      </c>
      <c r="H16" s="379">
        <v>0.90950809499089402</v>
      </c>
      <c r="I16" s="379">
        <v>2.1019160397251602E-2</v>
      </c>
    </row>
    <row r="17" spans="1:457" s="233" customFormat="1" ht="18" customHeight="1">
      <c r="B17" s="226">
        <v>41</v>
      </c>
      <c r="C17" s="230" t="s">
        <v>60</v>
      </c>
      <c r="D17" s="231">
        <v>382387</v>
      </c>
      <c r="E17" s="379">
        <v>3.8875816315689683E-2</v>
      </c>
      <c r="F17" s="379">
        <v>8.7876197712211113E-3</v>
      </c>
      <c r="G17" s="284">
        <v>957.14371406454654</v>
      </c>
      <c r="H17" s="379">
        <v>0.92716652813917622</v>
      </c>
      <c r="I17" s="379">
        <v>2.0557509236319049E-2</v>
      </c>
    </row>
    <row r="18" spans="1:457" s="233" customFormat="1" ht="18" hidden="1" customHeight="1">
      <c r="B18" s="226"/>
      <c r="C18" s="230"/>
      <c r="D18" s="231"/>
      <c r="E18" s="379"/>
      <c r="F18" s="379"/>
      <c r="G18" s="284"/>
      <c r="H18" s="379"/>
      <c r="I18" s="379"/>
    </row>
    <row r="19" spans="1:457" s="234" customFormat="1" ht="18" customHeight="1">
      <c r="A19" s="12"/>
      <c r="B19" s="226"/>
      <c r="C19" s="227" t="s">
        <v>61</v>
      </c>
      <c r="D19" s="228">
        <v>304528</v>
      </c>
      <c r="E19" s="378">
        <v>3.0960191091706432E-2</v>
      </c>
      <c r="F19" s="378">
        <v>3.3474788476237638E-3</v>
      </c>
      <c r="G19" s="283">
        <v>1088.9558341104921</v>
      </c>
      <c r="H19" s="378">
        <v>1.0548503690439937</v>
      </c>
      <c r="I19" s="378">
        <v>2.2974393108524227E-2</v>
      </c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  <c r="DD19" s="12"/>
      <c r="DE19" s="12"/>
      <c r="DF19" s="12"/>
      <c r="DG19" s="12"/>
      <c r="DH19" s="12"/>
      <c r="DI19" s="12"/>
      <c r="DJ19" s="12"/>
      <c r="DK19" s="12"/>
      <c r="DL19" s="12"/>
      <c r="DM19" s="12"/>
      <c r="DN19" s="12"/>
      <c r="DO19" s="12"/>
      <c r="DP19" s="12"/>
      <c r="DQ19" s="12"/>
      <c r="DR19" s="12"/>
      <c r="DS19" s="12"/>
      <c r="DT19" s="12"/>
      <c r="DU19" s="12"/>
      <c r="DV19" s="12"/>
      <c r="DW19" s="12"/>
      <c r="DX19" s="12"/>
      <c r="DY19" s="12"/>
      <c r="DZ19" s="12"/>
      <c r="EA19" s="12"/>
      <c r="EB19" s="12"/>
      <c r="EC19" s="12"/>
      <c r="ED19" s="12"/>
      <c r="EE19" s="12"/>
      <c r="EF19" s="12"/>
      <c r="EG19" s="12"/>
      <c r="EH19" s="12"/>
      <c r="EI19" s="12"/>
      <c r="EJ19" s="12"/>
      <c r="EK19" s="12"/>
      <c r="EL19" s="12"/>
      <c r="EM19" s="12"/>
      <c r="EN19" s="12"/>
      <c r="EO19" s="12"/>
      <c r="EP19" s="12"/>
      <c r="EQ19" s="12"/>
      <c r="ER19" s="12"/>
      <c r="ES19" s="12"/>
      <c r="ET19" s="12"/>
      <c r="EU19" s="12"/>
      <c r="EV19" s="12"/>
      <c r="EW19" s="12"/>
      <c r="EX19" s="12"/>
      <c r="EY19" s="12"/>
      <c r="EZ19" s="12"/>
      <c r="FA19" s="12"/>
      <c r="FB19" s="12"/>
      <c r="FC19" s="12"/>
      <c r="FD19" s="12"/>
      <c r="FE19" s="12"/>
      <c r="FF19" s="12"/>
      <c r="FG19" s="12"/>
      <c r="FH19" s="12"/>
      <c r="FI19" s="12"/>
      <c r="FJ19" s="12"/>
      <c r="FK19" s="12"/>
      <c r="FL19" s="12"/>
      <c r="FM19" s="12"/>
      <c r="FN19" s="12"/>
      <c r="FO19" s="12"/>
      <c r="FP19" s="12"/>
      <c r="FQ19" s="12"/>
      <c r="FR19" s="12"/>
      <c r="FS19" s="12"/>
      <c r="FT19" s="12"/>
      <c r="FU19" s="12"/>
      <c r="FV19" s="12"/>
      <c r="FW19" s="12"/>
      <c r="FX19" s="12"/>
      <c r="FY19" s="12"/>
      <c r="FZ19" s="12"/>
      <c r="GA19" s="12"/>
      <c r="GB19" s="12"/>
      <c r="GC19" s="12"/>
      <c r="GD19" s="12"/>
      <c r="GE19" s="12"/>
      <c r="GF19" s="12"/>
      <c r="GG19" s="12"/>
      <c r="GH19" s="12"/>
      <c r="GI19" s="12"/>
      <c r="GJ19" s="12"/>
      <c r="GK19" s="12"/>
      <c r="GL19" s="12"/>
      <c r="GM19" s="12"/>
      <c r="GN19" s="12"/>
      <c r="GO19" s="12"/>
      <c r="GP19" s="12"/>
      <c r="GQ19" s="12"/>
      <c r="GR19" s="12"/>
      <c r="GS19" s="12"/>
      <c r="GT19" s="12"/>
      <c r="GU19" s="12"/>
      <c r="GV19" s="12"/>
      <c r="GW19" s="12"/>
      <c r="GX19" s="12"/>
      <c r="GY19" s="12"/>
      <c r="GZ19" s="12"/>
      <c r="HA19" s="12"/>
      <c r="HB19" s="12"/>
      <c r="HC19" s="12"/>
      <c r="HD19" s="12"/>
      <c r="HE19" s="12"/>
      <c r="HF19" s="12"/>
      <c r="HG19" s="12"/>
      <c r="HH19" s="12"/>
      <c r="HI19" s="12"/>
      <c r="HJ19" s="12"/>
      <c r="HK19" s="12"/>
      <c r="HL19" s="12"/>
      <c r="HM19" s="12"/>
      <c r="HN19" s="12"/>
      <c r="HO19" s="12"/>
      <c r="HP19" s="12"/>
      <c r="HQ19" s="12"/>
      <c r="HR19" s="12"/>
      <c r="HS19" s="12"/>
      <c r="HT19" s="12"/>
      <c r="HU19" s="12"/>
      <c r="HV19" s="12"/>
      <c r="HW19" s="12"/>
      <c r="HX19" s="12"/>
      <c r="HY19" s="12"/>
      <c r="HZ19" s="12"/>
      <c r="IA19" s="12"/>
      <c r="IB19" s="12"/>
      <c r="IC19" s="12"/>
      <c r="ID19" s="12"/>
      <c r="IE19" s="12"/>
      <c r="IF19" s="12"/>
      <c r="IG19" s="12"/>
      <c r="IH19" s="12"/>
      <c r="II19" s="12"/>
      <c r="IJ19" s="12"/>
      <c r="IK19" s="12"/>
      <c r="IL19" s="12"/>
      <c r="IM19" s="12"/>
      <c r="IN19" s="12"/>
      <c r="IO19" s="12"/>
      <c r="IP19" s="12"/>
      <c r="IQ19" s="12"/>
      <c r="IR19" s="12"/>
      <c r="IS19" s="12"/>
      <c r="IT19" s="12"/>
      <c r="IU19" s="12"/>
      <c r="IV19" s="12"/>
      <c r="IW19" s="12"/>
      <c r="IX19" s="12"/>
      <c r="IY19" s="12"/>
      <c r="IZ19" s="12"/>
      <c r="JA19" s="12"/>
      <c r="JB19" s="12"/>
      <c r="JC19" s="12"/>
      <c r="JD19" s="12"/>
      <c r="JE19" s="12"/>
      <c r="JF19" s="12"/>
      <c r="JG19" s="12"/>
      <c r="JH19" s="12"/>
      <c r="JI19" s="12"/>
      <c r="JJ19" s="12"/>
      <c r="JK19" s="12"/>
      <c r="JL19" s="12"/>
      <c r="JM19" s="12"/>
      <c r="JN19" s="12"/>
      <c r="JO19" s="12"/>
      <c r="JP19" s="12"/>
      <c r="JQ19" s="12"/>
      <c r="JR19" s="12"/>
      <c r="JS19" s="12"/>
      <c r="JT19" s="12"/>
      <c r="JU19" s="12"/>
      <c r="JV19" s="12"/>
      <c r="JW19" s="12"/>
      <c r="JX19" s="12"/>
      <c r="JY19" s="12"/>
      <c r="JZ19" s="12"/>
      <c r="KA19" s="12"/>
      <c r="KB19" s="12"/>
      <c r="KC19" s="12"/>
      <c r="KD19" s="12"/>
      <c r="KE19" s="12"/>
      <c r="KF19" s="12"/>
      <c r="KG19" s="12"/>
      <c r="KH19" s="12"/>
      <c r="KI19" s="12"/>
      <c r="KJ19" s="12"/>
      <c r="KK19" s="12"/>
      <c r="KL19" s="12"/>
      <c r="KM19" s="12"/>
      <c r="KN19" s="12"/>
      <c r="KO19" s="12"/>
      <c r="KP19" s="12"/>
      <c r="KQ19" s="12"/>
      <c r="KR19" s="12"/>
      <c r="KS19" s="12"/>
      <c r="KT19" s="12"/>
      <c r="KU19" s="12"/>
      <c r="KV19" s="12"/>
      <c r="KW19" s="12"/>
      <c r="KX19" s="12"/>
      <c r="KY19" s="12"/>
      <c r="KZ19" s="12"/>
      <c r="LA19" s="12"/>
      <c r="LB19" s="12"/>
      <c r="LC19" s="12"/>
      <c r="LD19" s="12"/>
      <c r="LE19" s="12"/>
      <c r="LF19" s="12"/>
      <c r="LG19" s="12"/>
      <c r="LH19" s="12"/>
      <c r="LI19" s="12"/>
      <c r="LJ19" s="12"/>
      <c r="LK19" s="12"/>
      <c r="LL19" s="12"/>
      <c r="LM19" s="12"/>
      <c r="LN19" s="12"/>
      <c r="LO19" s="12"/>
      <c r="LP19" s="12"/>
      <c r="LQ19" s="12"/>
      <c r="LR19" s="12"/>
      <c r="LS19" s="12"/>
      <c r="LT19" s="12"/>
      <c r="LU19" s="12"/>
      <c r="LV19" s="12"/>
      <c r="LW19" s="12"/>
      <c r="LX19" s="12"/>
      <c r="LY19" s="12"/>
      <c r="LZ19" s="12"/>
      <c r="MA19" s="12"/>
      <c r="MB19" s="12"/>
      <c r="MC19" s="12"/>
      <c r="MD19" s="12"/>
      <c r="ME19" s="12"/>
      <c r="MF19" s="12"/>
      <c r="MG19" s="12"/>
      <c r="MH19" s="12"/>
      <c r="MI19" s="12"/>
      <c r="MJ19" s="12"/>
      <c r="MK19" s="12"/>
      <c r="ML19" s="12"/>
      <c r="MM19" s="12"/>
      <c r="MN19" s="12"/>
      <c r="MO19" s="12"/>
      <c r="MP19" s="12"/>
      <c r="MQ19" s="12"/>
      <c r="MR19" s="12"/>
      <c r="MS19" s="12"/>
      <c r="MT19" s="12"/>
      <c r="MU19" s="12"/>
      <c r="MV19" s="12"/>
      <c r="MW19" s="12"/>
      <c r="MX19" s="12"/>
      <c r="MY19" s="12"/>
      <c r="MZ19" s="12"/>
      <c r="NA19" s="12"/>
      <c r="NB19" s="12"/>
      <c r="NC19" s="12"/>
      <c r="ND19" s="12"/>
      <c r="NE19" s="12"/>
      <c r="NF19" s="12"/>
      <c r="NG19" s="12"/>
      <c r="NH19" s="12"/>
      <c r="NI19" s="12"/>
      <c r="NJ19" s="12"/>
      <c r="NK19" s="12"/>
      <c r="NL19" s="12"/>
      <c r="NM19" s="12"/>
      <c r="NN19" s="12"/>
      <c r="NO19" s="12"/>
      <c r="NP19" s="12"/>
      <c r="NQ19" s="12"/>
      <c r="NR19" s="12"/>
      <c r="NS19" s="12"/>
      <c r="NT19" s="12"/>
      <c r="NU19" s="12"/>
      <c r="NV19" s="12"/>
      <c r="NW19" s="12"/>
      <c r="NX19" s="12"/>
      <c r="NY19" s="12"/>
      <c r="NZ19" s="12"/>
      <c r="OA19" s="12"/>
      <c r="OB19" s="12"/>
      <c r="OC19" s="12"/>
      <c r="OD19" s="12"/>
      <c r="OE19" s="12"/>
      <c r="OF19" s="12"/>
      <c r="OG19" s="12"/>
      <c r="OH19" s="12"/>
      <c r="OI19" s="12"/>
      <c r="OJ19" s="12"/>
      <c r="OK19" s="12"/>
      <c r="OL19" s="12"/>
      <c r="OM19" s="12"/>
      <c r="ON19" s="12"/>
      <c r="OO19" s="12"/>
      <c r="OP19" s="12"/>
      <c r="OQ19" s="12"/>
      <c r="OR19" s="12"/>
      <c r="OS19" s="12"/>
      <c r="OT19" s="12"/>
      <c r="OU19" s="12"/>
      <c r="OV19" s="12"/>
      <c r="OW19" s="12"/>
      <c r="OX19" s="12"/>
      <c r="OY19" s="12"/>
      <c r="OZ19" s="12"/>
      <c r="PA19" s="12"/>
      <c r="PB19" s="12"/>
      <c r="PC19" s="12"/>
      <c r="PD19" s="12"/>
      <c r="PE19" s="12"/>
      <c r="PF19" s="12"/>
      <c r="PG19" s="12"/>
      <c r="PH19" s="12"/>
      <c r="PI19" s="12"/>
      <c r="PJ19" s="12"/>
      <c r="PK19" s="12"/>
      <c r="PL19" s="12"/>
      <c r="PM19" s="12"/>
      <c r="PN19" s="12"/>
      <c r="PO19" s="12"/>
      <c r="PP19" s="12"/>
      <c r="PQ19" s="12"/>
      <c r="PR19" s="12"/>
      <c r="PS19" s="12"/>
      <c r="PT19" s="12"/>
      <c r="PU19" s="12"/>
      <c r="PV19" s="12"/>
      <c r="PW19" s="12"/>
      <c r="PX19" s="12"/>
      <c r="PY19" s="12"/>
      <c r="PZ19" s="12"/>
      <c r="QA19" s="12"/>
      <c r="QB19" s="12"/>
      <c r="QC19" s="12"/>
      <c r="QD19" s="12"/>
      <c r="QE19" s="12"/>
      <c r="QF19" s="12"/>
      <c r="QG19" s="12"/>
      <c r="QH19" s="12"/>
      <c r="QI19" s="12"/>
      <c r="QJ19" s="12"/>
      <c r="QK19" s="12"/>
      <c r="QL19" s="12"/>
      <c r="QM19" s="12"/>
      <c r="QN19" s="12"/>
      <c r="QO19" s="12"/>
    </row>
    <row r="20" spans="1:457" s="232" customFormat="1" ht="18" customHeight="1">
      <c r="B20" s="226">
        <v>22</v>
      </c>
      <c r="C20" s="230" t="s">
        <v>62</v>
      </c>
      <c r="D20" s="231">
        <v>53370</v>
      </c>
      <c r="E20" s="379">
        <v>5.4259227347382578E-3</v>
      </c>
      <c r="F20" s="379">
        <v>3.40295925849321E-3</v>
      </c>
      <c r="G20" s="284">
        <v>987.83794266441851</v>
      </c>
      <c r="H20" s="379">
        <v>0.95689943130374144</v>
      </c>
      <c r="I20" s="379">
        <v>2.2378690229879705E-2</v>
      </c>
    </row>
    <row r="21" spans="1:457" s="233" customFormat="1" ht="18" customHeight="1">
      <c r="B21" s="226">
        <v>40</v>
      </c>
      <c r="C21" s="230" t="s">
        <v>63</v>
      </c>
      <c r="D21" s="231">
        <v>35782</v>
      </c>
      <c r="E21" s="379">
        <v>3.6378183866292739E-3</v>
      </c>
      <c r="F21" s="379">
        <v>-3.3525171816506383E-4</v>
      </c>
      <c r="G21" s="284">
        <v>992.51029903303368</v>
      </c>
      <c r="H21" s="379">
        <v>0.96142545218113062</v>
      </c>
      <c r="I21" s="379">
        <v>2.8237034240023773E-2</v>
      </c>
    </row>
    <row r="22" spans="1:457" s="233" customFormat="1" ht="18" customHeight="1">
      <c r="B22" s="226">
        <v>50</v>
      </c>
      <c r="C22" s="233" t="s">
        <v>64</v>
      </c>
      <c r="D22" s="235">
        <v>215376</v>
      </c>
      <c r="E22" s="380">
        <v>2.1896449970338898E-2</v>
      </c>
      <c r="F22" s="380">
        <v>3.9481841615818247E-3</v>
      </c>
      <c r="G22" s="285">
        <v>1130.0359730424927</v>
      </c>
      <c r="H22" s="380">
        <v>1.0946439018535186</v>
      </c>
      <c r="I22" s="380">
        <v>2.226233651148557E-2</v>
      </c>
    </row>
    <row r="23" spans="1:457" s="233" customFormat="1" ht="18" hidden="1" customHeight="1">
      <c r="B23" s="226"/>
      <c r="D23" s="235"/>
      <c r="E23" s="380"/>
      <c r="F23" s="380"/>
      <c r="G23" s="285"/>
      <c r="H23" s="380"/>
      <c r="I23" s="380"/>
    </row>
    <row r="24" spans="1:457" s="229" customFormat="1" ht="18" customHeight="1">
      <c r="A24" s="12"/>
      <c r="B24" s="226">
        <v>33</v>
      </c>
      <c r="C24" s="227" t="s">
        <v>65</v>
      </c>
      <c r="D24" s="228">
        <v>299991</v>
      </c>
      <c r="E24" s="378">
        <v>3.0498931742867993E-2</v>
      </c>
      <c r="F24" s="378">
        <v>-2.2781997898069228E-3</v>
      </c>
      <c r="G24" s="283">
        <v>1214.505132587311</v>
      </c>
      <c r="H24" s="378">
        <v>1.176467536318428</v>
      </c>
      <c r="I24" s="378">
        <v>2.0478078554600376E-2</v>
      </c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12"/>
      <c r="DK24" s="12"/>
      <c r="DL24" s="12"/>
      <c r="DM24" s="12"/>
      <c r="DN24" s="12"/>
      <c r="DO24" s="12"/>
      <c r="DP24" s="12"/>
      <c r="DQ24" s="12"/>
      <c r="DR24" s="12"/>
      <c r="DS24" s="12"/>
      <c r="DT24" s="12"/>
      <c r="DU24" s="12"/>
      <c r="DV24" s="12"/>
      <c r="DW24" s="12"/>
      <c r="DX24" s="12"/>
      <c r="DY24" s="12"/>
      <c r="DZ24" s="12"/>
      <c r="EA24" s="12"/>
      <c r="EB24" s="12"/>
      <c r="EC24" s="12"/>
      <c r="ED24" s="12"/>
      <c r="EE24" s="12"/>
      <c r="EF24" s="12"/>
      <c r="EG24" s="12"/>
      <c r="EH24" s="12"/>
      <c r="EI24" s="12"/>
      <c r="EJ24" s="12"/>
      <c r="EK24" s="12"/>
      <c r="EL24" s="12"/>
      <c r="EM24" s="12"/>
      <c r="EN24" s="12"/>
      <c r="EO24" s="12"/>
      <c r="EP24" s="12"/>
      <c r="EQ24" s="12"/>
      <c r="ER24" s="12"/>
      <c r="ES24" s="12"/>
      <c r="ET24" s="12"/>
      <c r="EU24" s="12"/>
      <c r="EV24" s="12"/>
      <c r="EW24" s="12"/>
      <c r="EX24" s="12"/>
      <c r="EY24" s="12"/>
      <c r="EZ24" s="12"/>
      <c r="FA24" s="12"/>
      <c r="FB24" s="12"/>
      <c r="FC24" s="12"/>
      <c r="FD24" s="12"/>
      <c r="FE24" s="12"/>
      <c r="FF24" s="12"/>
      <c r="FG24" s="12"/>
      <c r="FH24" s="12"/>
      <c r="FI24" s="12"/>
      <c r="FJ24" s="12"/>
      <c r="FK24" s="12"/>
      <c r="FL24" s="12"/>
      <c r="FM24" s="12"/>
      <c r="FN24" s="12"/>
      <c r="FO24" s="12"/>
      <c r="FP24" s="12"/>
      <c r="FQ24" s="12"/>
      <c r="FR24" s="12"/>
      <c r="FS24" s="12"/>
      <c r="FT24" s="12"/>
      <c r="FU24" s="12"/>
      <c r="FV24" s="12"/>
      <c r="FW24" s="12"/>
      <c r="FX24" s="12"/>
      <c r="FY24" s="12"/>
      <c r="FZ24" s="12"/>
      <c r="GA24" s="12"/>
      <c r="GB24" s="12"/>
      <c r="GC24" s="12"/>
      <c r="GD24" s="12"/>
      <c r="GE24" s="12"/>
      <c r="GF24" s="12"/>
      <c r="GG24" s="12"/>
      <c r="GH24" s="12"/>
      <c r="GI24" s="12"/>
      <c r="GJ24" s="12"/>
      <c r="GK24" s="12"/>
      <c r="GL24" s="12"/>
      <c r="GM24" s="12"/>
      <c r="GN24" s="12"/>
      <c r="GO24" s="12"/>
      <c r="GP24" s="12"/>
      <c r="GQ24" s="12"/>
      <c r="GR24" s="12"/>
      <c r="GS24" s="12"/>
      <c r="GT24" s="12"/>
      <c r="GU24" s="12"/>
      <c r="GV24" s="12"/>
      <c r="GW24" s="12"/>
      <c r="GX24" s="12"/>
      <c r="GY24" s="12"/>
      <c r="GZ24" s="12"/>
      <c r="HA24" s="12"/>
      <c r="HB24" s="12"/>
      <c r="HC24" s="12"/>
      <c r="HD24" s="12"/>
      <c r="HE24" s="12"/>
      <c r="HF24" s="12"/>
      <c r="HG24" s="12"/>
      <c r="HH24" s="12"/>
      <c r="HI24" s="12"/>
      <c r="HJ24" s="12"/>
      <c r="HK24" s="12"/>
      <c r="HL24" s="12"/>
      <c r="HM24" s="12"/>
      <c r="HN24" s="12"/>
      <c r="HO24" s="12"/>
      <c r="HP24" s="12"/>
      <c r="HQ24" s="12"/>
      <c r="HR24" s="12"/>
      <c r="HS24" s="12"/>
      <c r="HT24" s="12"/>
      <c r="HU24" s="12"/>
      <c r="HV24" s="12"/>
      <c r="HW24" s="12"/>
      <c r="HX24" s="12"/>
      <c r="HY24" s="12"/>
      <c r="HZ24" s="12"/>
      <c r="IA24" s="12"/>
      <c r="IB24" s="12"/>
      <c r="IC24" s="12"/>
      <c r="ID24" s="12"/>
      <c r="IE24" s="12"/>
      <c r="IF24" s="12"/>
      <c r="IG24" s="12"/>
      <c r="IH24" s="12"/>
      <c r="II24" s="12"/>
      <c r="IJ24" s="12"/>
      <c r="IK24" s="12"/>
      <c r="IL24" s="12"/>
      <c r="IM24" s="12"/>
      <c r="IN24" s="12"/>
      <c r="IO24" s="12"/>
      <c r="IP24" s="12"/>
      <c r="IQ24" s="12"/>
      <c r="IR24" s="12"/>
      <c r="IS24" s="12"/>
      <c r="IT24" s="12"/>
      <c r="IU24" s="12"/>
    </row>
    <row r="25" spans="1:457" s="229" customFormat="1" ht="18" hidden="1" customHeight="1">
      <c r="A25" s="12"/>
      <c r="B25" s="226"/>
      <c r="C25" s="227"/>
      <c r="D25" s="228"/>
      <c r="E25" s="378"/>
      <c r="F25" s="378"/>
      <c r="G25" s="283"/>
      <c r="H25" s="378"/>
      <c r="I25" s="378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2"/>
      <c r="BX25" s="12"/>
      <c r="BY25" s="12"/>
      <c r="BZ25" s="12"/>
      <c r="CA25" s="12"/>
      <c r="CB25" s="12"/>
      <c r="CC25" s="12"/>
      <c r="CD25" s="12"/>
      <c r="CE25" s="12"/>
      <c r="CF25" s="12"/>
      <c r="CG25" s="12"/>
      <c r="CH25" s="12"/>
      <c r="CI25" s="12"/>
      <c r="CJ25" s="12"/>
      <c r="CK25" s="12"/>
      <c r="CL25" s="12"/>
      <c r="CM25" s="12"/>
      <c r="CN25" s="12"/>
      <c r="CO25" s="12"/>
      <c r="CP25" s="12"/>
      <c r="CQ25" s="12"/>
      <c r="CR25" s="12"/>
      <c r="CS25" s="12"/>
      <c r="CT25" s="12"/>
      <c r="CU25" s="12"/>
      <c r="CV25" s="12"/>
      <c r="CW25" s="12"/>
      <c r="CX25" s="12"/>
      <c r="CY25" s="12"/>
      <c r="CZ25" s="12"/>
      <c r="DA25" s="12"/>
      <c r="DB25" s="12"/>
      <c r="DC25" s="12"/>
      <c r="DD25" s="12"/>
      <c r="DE25" s="12"/>
      <c r="DF25" s="12"/>
      <c r="DG25" s="12"/>
      <c r="DH25" s="12"/>
      <c r="DI25" s="12"/>
      <c r="DJ25" s="12"/>
      <c r="DK25" s="12"/>
      <c r="DL25" s="12"/>
      <c r="DM25" s="12"/>
      <c r="DN25" s="12"/>
      <c r="DO25" s="12"/>
      <c r="DP25" s="12"/>
      <c r="DQ25" s="12"/>
      <c r="DR25" s="12"/>
      <c r="DS25" s="12"/>
      <c r="DT25" s="12"/>
      <c r="DU25" s="12"/>
      <c r="DV25" s="12"/>
      <c r="DW25" s="12"/>
      <c r="DX25" s="12"/>
      <c r="DY25" s="12"/>
      <c r="DZ25" s="12"/>
      <c r="EA25" s="12"/>
      <c r="EB25" s="12"/>
      <c r="EC25" s="12"/>
      <c r="ED25" s="12"/>
      <c r="EE25" s="12"/>
      <c r="EF25" s="12"/>
      <c r="EG25" s="12"/>
      <c r="EH25" s="12"/>
      <c r="EI25" s="12"/>
      <c r="EJ25" s="12"/>
      <c r="EK25" s="12"/>
      <c r="EL25" s="12"/>
      <c r="EM25" s="12"/>
      <c r="EN25" s="12"/>
      <c r="EO25" s="12"/>
      <c r="EP25" s="12"/>
      <c r="EQ25" s="12"/>
      <c r="ER25" s="12"/>
      <c r="ES25" s="12"/>
      <c r="ET25" s="12"/>
      <c r="EU25" s="12"/>
      <c r="EV25" s="12"/>
      <c r="EW25" s="12"/>
      <c r="EX25" s="12"/>
      <c r="EY25" s="12"/>
      <c r="EZ25" s="12"/>
      <c r="FA25" s="12"/>
      <c r="FB25" s="12"/>
      <c r="FC25" s="12"/>
      <c r="FD25" s="12"/>
      <c r="FE25" s="12"/>
      <c r="FF25" s="12"/>
      <c r="FG25" s="12"/>
      <c r="FH25" s="12"/>
      <c r="FI25" s="12"/>
      <c r="FJ25" s="12"/>
      <c r="FK25" s="12"/>
      <c r="FL25" s="12"/>
      <c r="FM25" s="12"/>
      <c r="FN25" s="12"/>
      <c r="FO25" s="12"/>
      <c r="FP25" s="12"/>
      <c r="FQ25" s="12"/>
      <c r="FR25" s="12"/>
      <c r="FS25" s="12"/>
      <c r="FT25" s="12"/>
      <c r="FU25" s="12"/>
      <c r="FV25" s="12"/>
      <c r="FW25" s="12"/>
      <c r="FX25" s="12"/>
      <c r="FY25" s="12"/>
      <c r="FZ25" s="12"/>
      <c r="GA25" s="12"/>
      <c r="GB25" s="12"/>
      <c r="GC25" s="12"/>
      <c r="GD25" s="12"/>
      <c r="GE25" s="12"/>
      <c r="GF25" s="12"/>
      <c r="GG25" s="12"/>
      <c r="GH25" s="12"/>
      <c r="GI25" s="12"/>
      <c r="GJ25" s="12"/>
      <c r="GK25" s="12"/>
      <c r="GL25" s="12"/>
      <c r="GM25" s="12"/>
      <c r="GN25" s="12"/>
      <c r="GO25" s="12"/>
      <c r="GP25" s="12"/>
      <c r="GQ25" s="12"/>
      <c r="GR25" s="12"/>
      <c r="GS25" s="12"/>
      <c r="GT25" s="12"/>
      <c r="GU25" s="12"/>
      <c r="GV25" s="12"/>
      <c r="GW25" s="12"/>
      <c r="GX25" s="12"/>
      <c r="GY25" s="12"/>
      <c r="GZ25" s="12"/>
      <c r="HA25" s="12"/>
      <c r="HB25" s="12"/>
      <c r="HC25" s="12"/>
      <c r="HD25" s="12"/>
      <c r="HE25" s="12"/>
      <c r="HF25" s="12"/>
      <c r="HG25" s="12"/>
      <c r="HH25" s="12"/>
      <c r="HI25" s="12"/>
      <c r="HJ25" s="12"/>
      <c r="HK25" s="12"/>
      <c r="HL25" s="12"/>
      <c r="HM25" s="12"/>
      <c r="HN25" s="12"/>
      <c r="HO25" s="12"/>
      <c r="HP25" s="12"/>
      <c r="HQ25" s="12"/>
      <c r="HR25" s="12"/>
      <c r="HS25" s="12"/>
      <c r="HT25" s="12"/>
      <c r="HU25" s="12"/>
      <c r="HV25" s="12"/>
      <c r="HW25" s="12"/>
      <c r="HX25" s="12"/>
      <c r="HY25" s="12"/>
      <c r="HZ25" s="12"/>
      <c r="IA25" s="12"/>
      <c r="IB25" s="12"/>
      <c r="IC25" s="12"/>
      <c r="ID25" s="12"/>
      <c r="IE25" s="12"/>
      <c r="IF25" s="12"/>
      <c r="IG25" s="12"/>
      <c r="IH25" s="12"/>
      <c r="II25" s="12"/>
      <c r="IJ25" s="12"/>
      <c r="IK25" s="12"/>
      <c r="IL25" s="12"/>
      <c r="IM25" s="12"/>
      <c r="IN25" s="12"/>
      <c r="IO25" s="12"/>
      <c r="IP25" s="12"/>
      <c r="IQ25" s="12"/>
      <c r="IR25" s="12"/>
      <c r="IS25" s="12"/>
      <c r="IT25" s="12"/>
      <c r="IU25" s="12"/>
    </row>
    <row r="26" spans="1:457" s="229" customFormat="1" ht="18" customHeight="1">
      <c r="A26" s="12"/>
      <c r="B26" s="226">
        <v>7</v>
      </c>
      <c r="C26" s="227" t="s">
        <v>184</v>
      </c>
      <c r="D26" s="228">
        <v>198139</v>
      </c>
      <c r="E26" s="378">
        <v>2.0144030442913692E-2</v>
      </c>
      <c r="F26" s="378">
        <v>1.8573352662369036E-2</v>
      </c>
      <c r="G26" s="283">
        <v>959.65121127087662</v>
      </c>
      <c r="H26" s="378">
        <v>0.92959549198749858</v>
      </c>
      <c r="I26" s="378">
        <v>2.4952468693885343E-2</v>
      </c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2"/>
      <c r="BX26" s="12"/>
      <c r="BY26" s="12"/>
      <c r="BZ26" s="12"/>
      <c r="CA26" s="12"/>
      <c r="CB26" s="12"/>
      <c r="CC26" s="12"/>
      <c r="CD26" s="12"/>
      <c r="CE26" s="12"/>
      <c r="CF26" s="12"/>
      <c r="CG26" s="12"/>
      <c r="CH26" s="12"/>
      <c r="CI26" s="12"/>
      <c r="CJ26" s="12"/>
      <c r="CK26" s="12"/>
      <c r="CL26" s="12"/>
      <c r="CM26" s="12"/>
      <c r="CN26" s="12"/>
      <c r="CO26" s="12"/>
      <c r="CP26" s="12"/>
      <c r="CQ26" s="12"/>
      <c r="CR26" s="12"/>
      <c r="CS26" s="12"/>
      <c r="CT26" s="12"/>
      <c r="CU26" s="12"/>
      <c r="CV26" s="12"/>
      <c r="CW26" s="12"/>
      <c r="CX26" s="12"/>
      <c r="CY26" s="12"/>
      <c r="CZ26" s="12"/>
      <c r="DA26" s="12"/>
      <c r="DB26" s="12"/>
      <c r="DC26" s="12"/>
      <c r="DD26" s="12"/>
      <c r="DE26" s="12"/>
      <c r="DF26" s="12"/>
      <c r="DG26" s="12"/>
      <c r="DH26" s="12"/>
      <c r="DI26" s="12"/>
      <c r="DJ26" s="12"/>
      <c r="DK26" s="12"/>
      <c r="DL26" s="12"/>
      <c r="DM26" s="12"/>
      <c r="DN26" s="12"/>
      <c r="DO26" s="12"/>
      <c r="DP26" s="12"/>
      <c r="DQ26" s="12"/>
      <c r="DR26" s="12"/>
      <c r="DS26" s="12"/>
      <c r="DT26" s="12"/>
      <c r="DU26" s="12"/>
      <c r="DV26" s="12"/>
      <c r="DW26" s="12"/>
      <c r="DX26" s="12"/>
      <c r="DY26" s="12"/>
      <c r="DZ26" s="12"/>
      <c r="EA26" s="12"/>
      <c r="EB26" s="12"/>
      <c r="EC26" s="12"/>
      <c r="ED26" s="12"/>
      <c r="EE26" s="12"/>
      <c r="EF26" s="12"/>
      <c r="EG26" s="12"/>
      <c r="EH26" s="12"/>
      <c r="EI26" s="12"/>
      <c r="EJ26" s="12"/>
      <c r="EK26" s="12"/>
      <c r="EL26" s="12"/>
      <c r="EM26" s="12"/>
      <c r="EN26" s="12"/>
      <c r="EO26" s="12"/>
      <c r="EP26" s="12"/>
      <c r="EQ26" s="12"/>
      <c r="ER26" s="12"/>
      <c r="ES26" s="12"/>
      <c r="ET26" s="12"/>
      <c r="EU26" s="12"/>
      <c r="EV26" s="12"/>
      <c r="EW26" s="12"/>
      <c r="EX26" s="12"/>
      <c r="EY26" s="12"/>
      <c r="EZ26" s="12"/>
      <c r="FA26" s="12"/>
      <c r="FB26" s="12"/>
      <c r="FC26" s="12"/>
      <c r="FD26" s="12"/>
      <c r="FE26" s="12"/>
      <c r="FF26" s="12"/>
      <c r="FG26" s="12"/>
      <c r="FH26" s="12"/>
      <c r="FI26" s="12"/>
      <c r="FJ26" s="12"/>
      <c r="FK26" s="12"/>
      <c r="FL26" s="12"/>
      <c r="FM26" s="12"/>
      <c r="FN26" s="12"/>
      <c r="FO26" s="12"/>
      <c r="FP26" s="12"/>
      <c r="FQ26" s="12"/>
      <c r="FR26" s="12"/>
      <c r="FS26" s="12"/>
      <c r="FT26" s="12"/>
      <c r="FU26" s="12"/>
      <c r="FV26" s="12"/>
      <c r="FW26" s="12"/>
      <c r="FX26" s="12"/>
      <c r="FY26" s="12"/>
      <c r="FZ26" s="12"/>
      <c r="GA26" s="12"/>
      <c r="GB26" s="12"/>
      <c r="GC26" s="12"/>
      <c r="GD26" s="12"/>
      <c r="GE26" s="12"/>
      <c r="GF26" s="12"/>
      <c r="GG26" s="12"/>
      <c r="GH26" s="12"/>
      <c r="GI26" s="12"/>
      <c r="GJ26" s="12"/>
      <c r="GK26" s="12"/>
      <c r="GL26" s="12"/>
      <c r="GM26" s="12"/>
      <c r="GN26" s="12"/>
      <c r="GO26" s="12"/>
      <c r="GP26" s="12"/>
      <c r="GQ26" s="12"/>
      <c r="GR26" s="12"/>
      <c r="GS26" s="12"/>
      <c r="GT26" s="12"/>
      <c r="GU26" s="12"/>
      <c r="GV26" s="12"/>
      <c r="GW26" s="12"/>
      <c r="GX26" s="12"/>
      <c r="GY26" s="12"/>
      <c r="GZ26" s="12"/>
      <c r="HA26" s="12"/>
      <c r="HB26" s="12"/>
      <c r="HC26" s="12"/>
      <c r="HD26" s="12"/>
      <c r="HE26" s="12"/>
      <c r="HF26" s="12"/>
      <c r="HG26" s="12"/>
      <c r="HH26" s="12"/>
      <c r="HI26" s="12"/>
      <c r="HJ26" s="12"/>
      <c r="HK26" s="12"/>
      <c r="HL26" s="12"/>
      <c r="HM26" s="12"/>
      <c r="HN26" s="12"/>
      <c r="HO26" s="12"/>
      <c r="HP26" s="12"/>
      <c r="HQ26" s="12"/>
      <c r="HR26" s="12"/>
      <c r="HS26" s="12"/>
      <c r="HT26" s="12"/>
      <c r="HU26" s="12"/>
      <c r="HV26" s="12"/>
      <c r="HW26" s="12"/>
      <c r="HX26" s="12"/>
      <c r="HY26" s="12"/>
      <c r="HZ26" s="12"/>
      <c r="IA26" s="12"/>
      <c r="IB26" s="12"/>
      <c r="IC26" s="12"/>
      <c r="ID26" s="12"/>
      <c r="IE26" s="12"/>
      <c r="IF26" s="12"/>
      <c r="IG26" s="12"/>
      <c r="IH26" s="12"/>
      <c r="II26" s="12"/>
      <c r="IJ26" s="12"/>
      <c r="IK26" s="12"/>
      <c r="IL26" s="12"/>
      <c r="IM26" s="12"/>
      <c r="IN26" s="12"/>
      <c r="IO26" s="12"/>
      <c r="IP26" s="12"/>
      <c r="IQ26" s="12"/>
      <c r="IR26" s="12"/>
      <c r="IS26" s="12"/>
      <c r="IT26" s="12"/>
      <c r="IU26" s="12"/>
    </row>
    <row r="27" spans="1:457" s="229" customFormat="1" ht="18" hidden="1" customHeight="1">
      <c r="A27" s="12"/>
      <c r="B27" s="226"/>
      <c r="C27" s="227"/>
      <c r="D27" s="228"/>
      <c r="E27" s="378"/>
      <c r="F27" s="378"/>
      <c r="G27" s="283"/>
      <c r="H27" s="378"/>
      <c r="I27" s="378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  <c r="BE27" s="12"/>
      <c r="BF27" s="12"/>
      <c r="BG27" s="12"/>
      <c r="BH27" s="12"/>
      <c r="BI27" s="12"/>
      <c r="BJ27" s="12"/>
      <c r="BK27" s="12"/>
      <c r="BL27" s="12"/>
      <c r="BM27" s="12"/>
      <c r="BN27" s="12"/>
      <c r="BO27" s="12"/>
      <c r="BP27" s="12"/>
      <c r="BQ27" s="12"/>
      <c r="BR27" s="12"/>
      <c r="BS27" s="12"/>
      <c r="BT27" s="12"/>
      <c r="BU27" s="12"/>
      <c r="BV27" s="12"/>
      <c r="BW27" s="12"/>
      <c r="BX27" s="12"/>
      <c r="BY27" s="12"/>
      <c r="BZ27" s="12"/>
      <c r="CA27" s="12"/>
      <c r="CB27" s="12"/>
      <c r="CC27" s="12"/>
      <c r="CD27" s="12"/>
      <c r="CE27" s="12"/>
      <c r="CF27" s="12"/>
      <c r="CG27" s="12"/>
      <c r="CH27" s="12"/>
      <c r="CI27" s="12"/>
      <c r="CJ27" s="12"/>
      <c r="CK27" s="12"/>
      <c r="CL27" s="12"/>
      <c r="CM27" s="12"/>
      <c r="CN27" s="12"/>
      <c r="CO27" s="12"/>
      <c r="CP27" s="12"/>
      <c r="CQ27" s="12"/>
      <c r="CR27" s="12"/>
      <c r="CS27" s="12"/>
      <c r="CT27" s="12"/>
      <c r="CU27" s="12"/>
      <c r="CV27" s="12"/>
      <c r="CW27" s="12"/>
      <c r="CX27" s="12"/>
      <c r="CY27" s="12"/>
      <c r="CZ27" s="12"/>
      <c r="DA27" s="12"/>
      <c r="DB27" s="12"/>
      <c r="DC27" s="12"/>
      <c r="DD27" s="12"/>
      <c r="DE27" s="12"/>
      <c r="DF27" s="12"/>
      <c r="DG27" s="12"/>
      <c r="DH27" s="12"/>
      <c r="DI27" s="12"/>
      <c r="DJ27" s="12"/>
      <c r="DK27" s="12"/>
      <c r="DL27" s="12"/>
      <c r="DM27" s="12"/>
      <c r="DN27" s="12"/>
      <c r="DO27" s="12"/>
      <c r="DP27" s="12"/>
      <c r="DQ27" s="12"/>
      <c r="DR27" s="12"/>
      <c r="DS27" s="12"/>
      <c r="DT27" s="12"/>
      <c r="DU27" s="12"/>
      <c r="DV27" s="12"/>
      <c r="DW27" s="12"/>
      <c r="DX27" s="12"/>
      <c r="DY27" s="12"/>
      <c r="DZ27" s="12"/>
      <c r="EA27" s="12"/>
      <c r="EB27" s="12"/>
      <c r="EC27" s="12"/>
      <c r="ED27" s="12"/>
      <c r="EE27" s="12"/>
      <c r="EF27" s="12"/>
      <c r="EG27" s="12"/>
      <c r="EH27" s="12"/>
      <c r="EI27" s="12"/>
      <c r="EJ27" s="12"/>
      <c r="EK27" s="12"/>
      <c r="EL27" s="12"/>
      <c r="EM27" s="12"/>
      <c r="EN27" s="12"/>
      <c r="EO27" s="12"/>
      <c r="EP27" s="12"/>
      <c r="EQ27" s="12"/>
      <c r="ER27" s="12"/>
      <c r="ES27" s="12"/>
      <c r="ET27" s="12"/>
      <c r="EU27" s="12"/>
      <c r="EV27" s="12"/>
      <c r="EW27" s="12"/>
      <c r="EX27" s="12"/>
      <c r="EY27" s="12"/>
      <c r="EZ27" s="12"/>
      <c r="FA27" s="12"/>
      <c r="FB27" s="12"/>
      <c r="FC27" s="12"/>
      <c r="FD27" s="12"/>
      <c r="FE27" s="12"/>
      <c r="FF27" s="12"/>
      <c r="FG27" s="12"/>
      <c r="FH27" s="12"/>
      <c r="FI27" s="12"/>
      <c r="FJ27" s="12"/>
      <c r="FK27" s="12"/>
      <c r="FL27" s="12"/>
      <c r="FM27" s="12"/>
      <c r="FN27" s="12"/>
      <c r="FO27" s="12"/>
      <c r="FP27" s="12"/>
      <c r="FQ27" s="12"/>
      <c r="FR27" s="12"/>
      <c r="FS27" s="12"/>
      <c r="FT27" s="12"/>
      <c r="FU27" s="12"/>
      <c r="FV27" s="12"/>
      <c r="FW27" s="12"/>
      <c r="FX27" s="12"/>
      <c r="FY27" s="12"/>
      <c r="FZ27" s="12"/>
      <c r="GA27" s="12"/>
      <c r="GB27" s="12"/>
      <c r="GC27" s="12"/>
      <c r="GD27" s="12"/>
      <c r="GE27" s="12"/>
      <c r="GF27" s="12"/>
      <c r="GG27" s="12"/>
      <c r="GH27" s="12"/>
      <c r="GI27" s="12"/>
      <c r="GJ27" s="12"/>
      <c r="GK27" s="12"/>
      <c r="GL27" s="12"/>
      <c r="GM27" s="12"/>
      <c r="GN27" s="12"/>
      <c r="GO27" s="12"/>
      <c r="GP27" s="12"/>
      <c r="GQ27" s="12"/>
      <c r="GR27" s="12"/>
      <c r="GS27" s="12"/>
      <c r="GT27" s="12"/>
      <c r="GU27" s="12"/>
      <c r="GV27" s="12"/>
      <c r="GW27" s="12"/>
      <c r="GX27" s="12"/>
      <c r="GY27" s="12"/>
      <c r="GZ27" s="12"/>
      <c r="HA27" s="12"/>
      <c r="HB27" s="12"/>
      <c r="HC27" s="12"/>
      <c r="HD27" s="12"/>
      <c r="HE27" s="12"/>
      <c r="HF27" s="12"/>
      <c r="HG27" s="12"/>
      <c r="HH27" s="12"/>
      <c r="HI27" s="12"/>
      <c r="HJ27" s="12"/>
      <c r="HK27" s="12"/>
      <c r="HL27" s="12"/>
      <c r="HM27" s="12"/>
      <c r="HN27" s="12"/>
      <c r="HO27" s="12"/>
      <c r="HP27" s="12"/>
      <c r="HQ27" s="12"/>
      <c r="HR27" s="12"/>
      <c r="HS27" s="12"/>
      <c r="HT27" s="12"/>
      <c r="HU27" s="12"/>
      <c r="HV27" s="12"/>
      <c r="HW27" s="12"/>
      <c r="HX27" s="12"/>
      <c r="HY27" s="12"/>
      <c r="HZ27" s="12"/>
      <c r="IA27" s="12"/>
      <c r="IB27" s="12"/>
      <c r="IC27" s="12"/>
      <c r="ID27" s="12"/>
      <c r="IE27" s="12"/>
      <c r="IF27" s="12"/>
      <c r="IG27" s="12"/>
      <c r="IH27" s="12"/>
      <c r="II27" s="12"/>
      <c r="IJ27" s="12"/>
      <c r="IK27" s="12"/>
      <c r="IL27" s="12"/>
      <c r="IM27" s="12"/>
      <c r="IN27" s="12"/>
      <c r="IO27" s="12"/>
      <c r="IP27" s="12"/>
      <c r="IQ27" s="12"/>
      <c r="IR27" s="12"/>
      <c r="IS27" s="12"/>
      <c r="IT27" s="12"/>
      <c r="IU27" s="12"/>
    </row>
    <row r="28" spans="1:457" s="229" customFormat="1" ht="18" customHeight="1">
      <c r="A28" s="12"/>
      <c r="B28" s="226"/>
      <c r="C28" s="227" t="s">
        <v>66</v>
      </c>
      <c r="D28" s="228">
        <v>338421</v>
      </c>
      <c r="E28" s="378">
        <v>3.4405962110040399E-2</v>
      </c>
      <c r="F28" s="378">
        <v>2.1435534937628065E-2</v>
      </c>
      <c r="G28" s="283">
        <v>943.38613762148339</v>
      </c>
      <c r="H28" s="378">
        <v>0.91383983101011379</v>
      </c>
      <c r="I28" s="378">
        <v>1.9778118785738652E-2</v>
      </c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12"/>
      <c r="BL28" s="12"/>
      <c r="BM28" s="12"/>
      <c r="BN28" s="12"/>
      <c r="BO28" s="12"/>
      <c r="BP28" s="12"/>
      <c r="BQ28" s="12"/>
      <c r="BR28" s="12"/>
      <c r="BS28" s="12"/>
      <c r="BT28" s="12"/>
      <c r="BU28" s="12"/>
      <c r="BV28" s="12"/>
      <c r="BW28" s="12"/>
      <c r="BX28" s="12"/>
      <c r="BY28" s="12"/>
      <c r="BZ28" s="12"/>
      <c r="CA28" s="12"/>
      <c r="CB28" s="12"/>
      <c r="CC28" s="12"/>
      <c r="CD28" s="12"/>
      <c r="CE28" s="12"/>
      <c r="CF28" s="12"/>
      <c r="CG28" s="12"/>
      <c r="CH28" s="12"/>
      <c r="CI28" s="12"/>
      <c r="CJ28" s="12"/>
      <c r="CK28" s="12"/>
      <c r="CL28" s="12"/>
      <c r="CM28" s="12"/>
      <c r="CN28" s="12"/>
      <c r="CO28" s="12"/>
      <c r="CP28" s="12"/>
      <c r="CQ28" s="12"/>
      <c r="CR28" s="12"/>
      <c r="CS28" s="12"/>
      <c r="CT28" s="12"/>
      <c r="CU28" s="12"/>
      <c r="CV28" s="12"/>
      <c r="CW28" s="12"/>
      <c r="CX28" s="12"/>
      <c r="CY28" s="12"/>
      <c r="CZ28" s="12"/>
      <c r="DA28" s="12"/>
      <c r="DB28" s="12"/>
      <c r="DC28" s="12"/>
      <c r="DD28" s="12"/>
      <c r="DE28" s="12"/>
      <c r="DF28" s="12"/>
      <c r="DG28" s="12"/>
      <c r="DH28" s="12"/>
      <c r="DI28" s="12"/>
      <c r="DJ28" s="12"/>
      <c r="DK28" s="12"/>
      <c r="DL28" s="12"/>
      <c r="DM28" s="12"/>
      <c r="DN28" s="12"/>
      <c r="DO28" s="12"/>
      <c r="DP28" s="12"/>
      <c r="DQ28" s="12"/>
      <c r="DR28" s="12"/>
      <c r="DS28" s="12"/>
      <c r="DT28" s="12"/>
      <c r="DU28" s="12"/>
      <c r="DV28" s="12"/>
      <c r="DW28" s="12"/>
      <c r="DX28" s="12"/>
      <c r="DY28" s="12"/>
      <c r="DZ28" s="12"/>
      <c r="EA28" s="12"/>
      <c r="EB28" s="12"/>
      <c r="EC28" s="12"/>
      <c r="ED28" s="12"/>
      <c r="EE28" s="12"/>
      <c r="EF28" s="12"/>
      <c r="EG28" s="12"/>
      <c r="EH28" s="12"/>
      <c r="EI28" s="12"/>
      <c r="EJ28" s="12"/>
      <c r="EK28" s="12"/>
      <c r="EL28" s="12"/>
      <c r="EM28" s="12"/>
      <c r="EN28" s="12"/>
      <c r="EO28" s="12"/>
      <c r="EP28" s="12"/>
      <c r="EQ28" s="12"/>
      <c r="ER28" s="12"/>
      <c r="ES28" s="12"/>
      <c r="ET28" s="12"/>
      <c r="EU28" s="12"/>
      <c r="EV28" s="12"/>
      <c r="EW28" s="12"/>
      <c r="EX28" s="12"/>
      <c r="EY28" s="12"/>
      <c r="EZ28" s="12"/>
      <c r="FA28" s="12"/>
      <c r="FB28" s="12"/>
      <c r="FC28" s="12"/>
      <c r="FD28" s="12"/>
      <c r="FE28" s="12"/>
      <c r="FF28" s="12"/>
      <c r="FG28" s="12"/>
      <c r="FH28" s="12"/>
      <c r="FI28" s="12"/>
      <c r="FJ28" s="12"/>
      <c r="FK28" s="12"/>
      <c r="FL28" s="12"/>
      <c r="FM28" s="12"/>
      <c r="FN28" s="12"/>
      <c r="FO28" s="12"/>
      <c r="FP28" s="12"/>
      <c r="FQ28" s="12"/>
      <c r="FR28" s="12"/>
      <c r="FS28" s="12"/>
      <c r="FT28" s="12"/>
      <c r="FU28" s="12"/>
      <c r="FV28" s="12"/>
      <c r="FW28" s="12"/>
      <c r="FX28" s="12"/>
      <c r="FY28" s="12"/>
      <c r="FZ28" s="12"/>
      <c r="GA28" s="12"/>
      <c r="GB28" s="12"/>
      <c r="GC28" s="12"/>
      <c r="GD28" s="12"/>
      <c r="GE28" s="12"/>
      <c r="GF28" s="12"/>
      <c r="GG28" s="12"/>
      <c r="GH28" s="12"/>
      <c r="GI28" s="12"/>
      <c r="GJ28" s="12"/>
      <c r="GK28" s="12"/>
      <c r="GL28" s="12"/>
      <c r="GM28" s="12"/>
      <c r="GN28" s="12"/>
      <c r="GO28" s="12"/>
      <c r="GP28" s="12"/>
      <c r="GQ28" s="12"/>
      <c r="GR28" s="12"/>
      <c r="GS28" s="12"/>
      <c r="GT28" s="12"/>
      <c r="GU28" s="12"/>
      <c r="GV28" s="12"/>
      <c r="GW28" s="12"/>
      <c r="GX28" s="12"/>
      <c r="GY28" s="12"/>
      <c r="GZ28" s="12"/>
      <c r="HA28" s="12"/>
      <c r="HB28" s="12"/>
      <c r="HC28" s="12"/>
      <c r="HD28" s="12"/>
      <c r="HE28" s="12"/>
      <c r="HF28" s="12"/>
      <c r="HG28" s="12"/>
      <c r="HH28" s="12"/>
      <c r="HI28" s="12"/>
      <c r="HJ28" s="12"/>
      <c r="HK28" s="12"/>
      <c r="HL28" s="12"/>
      <c r="HM28" s="12"/>
      <c r="HN28" s="12"/>
      <c r="HO28" s="12"/>
      <c r="HP28" s="12"/>
      <c r="HQ28" s="12"/>
      <c r="HR28" s="12"/>
      <c r="HS28" s="12"/>
      <c r="HT28" s="12"/>
      <c r="HU28" s="12"/>
      <c r="HV28" s="12"/>
      <c r="HW28" s="12"/>
      <c r="HX28" s="12"/>
      <c r="HY28" s="12"/>
      <c r="HZ28" s="12"/>
      <c r="IA28" s="12"/>
      <c r="IB28" s="12"/>
      <c r="IC28" s="12"/>
      <c r="ID28" s="12"/>
      <c r="IE28" s="12"/>
      <c r="IF28" s="12"/>
      <c r="IG28" s="12"/>
      <c r="IH28" s="12"/>
      <c r="II28" s="12"/>
      <c r="IJ28" s="12"/>
      <c r="IK28" s="12"/>
      <c r="IL28" s="12"/>
      <c r="IM28" s="12"/>
      <c r="IN28" s="12"/>
      <c r="IO28" s="12"/>
      <c r="IP28" s="12"/>
      <c r="IQ28" s="12"/>
      <c r="IR28" s="12"/>
      <c r="IS28" s="12"/>
      <c r="IT28" s="12"/>
      <c r="IU28" s="12"/>
    </row>
    <row r="29" spans="1:457" s="232" customFormat="1" ht="18" customHeight="1">
      <c r="B29" s="226">
        <v>35</v>
      </c>
      <c r="C29" s="230" t="s">
        <v>67</v>
      </c>
      <c r="D29" s="231">
        <v>177839</v>
      </c>
      <c r="E29" s="379">
        <v>1.8080207480290746E-2</v>
      </c>
      <c r="F29" s="379">
        <v>2.2362876475288784E-2</v>
      </c>
      <c r="G29" s="284">
        <v>956.46731071362274</v>
      </c>
      <c r="H29" s="379">
        <v>0.92651130934884995</v>
      </c>
      <c r="I29" s="379">
        <v>2.0814094567998653E-2</v>
      </c>
    </row>
    <row r="30" spans="1:457" s="233" customFormat="1" ht="18" customHeight="1">
      <c r="B30" s="226">
        <v>38</v>
      </c>
      <c r="C30" s="230" t="s">
        <v>68</v>
      </c>
      <c r="D30" s="231">
        <v>160582</v>
      </c>
      <c r="E30" s="379">
        <v>1.6325754629749653E-2</v>
      </c>
      <c r="F30" s="379">
        <v>2.0410497553536189E-2</v>
      </c>
      <c r="G30" s="284">
        <v>928.89919175250077</v>
      </c>
      <c r="H30" s="379">
        <v>0.8998066078824748</v>
      </c>
      <c r="I30" s="379">
        <v>1.8571271989084259E-2</v>
      </c>
    </row>
    <row r="31" spans="1:457" s="233" customFormat="1" ht="18" hidden="1" customHeight="1">
      <c r="B31" s="226"/>
      <c r="C31" s="230"/>
      <c r="D31" s="231"/>
      <c r="E31" s="379"/>
      <c r="F31" s="379"/>
      <c r="G31" s="284"/>
      <c r="H31" s="379"/>
      <c r="I31" s="379"/>
    </row>
    <row r="32" spans="1:457" s="233" customFormat="1" ht="18" customHeight="1">
      <c r="B32" s="226">
        <v>39</v>
      </c>
      <c r="C32" s="227" t="s">
        <v>69</v>
      </c>
      <c r="D32" s="228">
        <v>142717</v>
      </c>
      <c r="E32" s="378">
        <v>1.4509488756485665E-2</v>
      </c>
      <c r="F32" s="378">
        <v>9.5424707147302446E-3</v>
      </c>
      <c r="G32" s="283">
        <v>1090.4313359305477</v>
      </c>
      <c r="H32" s="378">
        <v>1.0562796590029222</v>
      </c>
      <c r="I32" s="378">
        <v>2.3022668518428935E-2</v>
      </c>
    </row>
    <row r="33" spans="1:255" s="233" customFormat="1" ht="18" hidden="1" customHeight="1">
      <c r="B33" s="226"/>
      <c r="C33" s="227"/>
      <c r="D33" s="228"/>
      <c r="E33" s="378"/>
      <c r="F33" s="378"/>
      <c r="G33" s="283"/>
      <c r="H33" s="378"/>
      <c r="I33" s="378"/>
    </row>
    <row r="34" spans="1:255" s="229" customFormat="1" ht="18" customHeight="1">
      <c r="A34" s="12"/>
      <c r="B34" s="226"/>
      <c r="C34" s="227" t="s">
        <v>70</v>
      </c>
      <c r="D34" s="228">
        <v>612883</v>
      </c>
      <c r="E34" s="378">
        <v>6.2309458561637394E-2</v>
      </c>
      <c r="F34" s="378">
        <v>3.6633335844336035E-3</v>
      </c>
      <c r="G34" s="283">
        <v>1025.2898889184396</v>
      </c>
      <c r="H34" s="378">
        <v>0.99317840432539795</v>
      </c>
      <c r="I34" s="378">
        <v>2.4671311527445283E-2</v>
      </c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  <c r="BC34" s="12"/>
      <c r="BD34" s="12"/>
      <c r="BE34" s="12"/>
      <c r="BF34" s="12"/>
      <c r="BG34" s="12"/>
      <c r="BH34" s="12"/>
      <c r="BI34" s="12"/>
      <c r="BJ34" s="12"/>
      <c r="BK34" s="12"/>
      <c r="BL34" s="12"/>
      <c r="BM34" s="12"/>
      <c r="BN34" s="12"/>
      <c r="BO34" s="12"/>
      <c r="BP34" s="12"/>
      <c r="BQ34" s="12"/>
      <c r="BR34" s="12"/>
      <c r="BS34" s="12"/>
      <c r="BT34" s="12"/>
      <c r="BU34" s="12"/>
      <c r="BV34" s="12"/>
      <c r="BW34" s="12"/>
      <c r="BX34" s="12"/>
      <c r="BY34" s="12"/>
      <c r="BZ34" s="12"/>
      <c r="CA34" s="12"/>
      <c r="CB34" s="12"/>
      <c r="CC34" s="12"/>
      <c r="CD34" s="12"/>
      <c r="CE34" s="12"/>
      <c r="CF34" s="12"/>
      <c r="CG34" s="12"/>
      <c r="CH34" s="12"/>
      <c r="CI34" s="12"/>
      <c r="CJ34" s="12"/>
      <c r="CK34" s="12"/>
      <c r="CL34" s="12"/>
      <c r="CM34" s="12"/>
      <c r="CN34" s="12"/>
      <c r="CO34" s="12"/>
      <c r="CP34" s="12"/>
      <c r="CQ34" s="12"/>
      <c r="CR34" s="12"/>
      <c r="CS34" s="12"/>
      <c r="CT34" s="12"/>
      <c r="CU34" s="12"/>
      <c r="CV34" s="12"/>
      <c r="CW34" s="12"/>
      <c r="CX34" s="12"/>
      <c r="CY34" s="12"/>
      <c r="CZ34" s="12"/>
      <c r="DA34" s="12"/>
      <c r="DB34" s="12"/>
      <c r="DC34" s="12"/>
      <c r="DD34" s="12"/>
      <c r="DE34" s="12"/>
      <c r="DF34" s="12"/>
      <c r="DG34" s="12"/>
      <c r="DH34" s="12"/>
      <c r="DI34" s="12"/>
      <c r="DJ34" s="12"/>
      <c r="DK34" s="12"/>
      <c r="DL34" s="12"/>
      <c r="DM34" s="12"/>
      <c r="DN34" s="12"/>
      <c r="DO34" s="12"/>
      <c r="DP34" s="12"/>
      <c r="DQ34" s="12"/>
      <c r="DR34" s="12"/>
      <c r="DS34" s="12"/>
      <c r="DT34" s="12"/>
      <c r="DU34" s="12"/>
      <c r="DV34" s="12"/>
      <c r="DW34" s="12"/>
      <c r="DX34" s="12"/>
      <c r="DY34" s="12"/>
      <c r="DZ34" s="12"/>
      <c r="EA34" s="12"/>
      <c r="EB34" s="12"/>
      <c r="EC34" s="12"/>
      <c r="ED34" s="12"/>
      <c r="EE34" s="12"/>
      <c r="EF34" s="12"/>
      <c r="EG34" s="12"/>
      <c r="EH34" s="12"/>
      <c r="EI34" s="12"/>
      <c r="EJ34" s="12"/>
      <c r="EK34" s="12"/>
      <c r="EL34" s="12"/>
      <c r="EM34" s="12"/>
      <c r="EN34" s="12"/>
      <c r="EO34" s="12"/>
      <c r="EP34" s="12"/>
      <c r="EQ34" s="12"/>
      <c r="ER34" s="12"/>
      <c r="ES34" s="12"/>
      <c r="ET34" s="12"/>
      <c r="EU34" s="12"/>
      <c r="EV34" s="12"/>
      <c r="EW34" s="12"/>
      <c r="EX34" s="12"/>
      <c r="EY34" s="12"/>
      <c r="EZ34" s="12"/>
      <c r="FA34" s="12"/>
      <c r="FB34" s="12"/>
      <c r="FC34" s="12"/>
      <c r="FD34" s="12"/>
      <c r="FE34" s="12"/>
      <c r="FF34" s="12"/>
      <c r="FG34" s="12"/>
      <c r="FH34" s="12"/>
      <c r="FI34" s="12"/>
      <c r="FJ34" s="12"/>
      <c r="FK34" s="12"/>
      <c r="FL34" s="12"/>
      <c r="FM34" s="12"/>
      <c r="FN34" s="12"/>
      <c r="FO34" s="12"/>
      <c r="FP34" s="12"/>
      <c r="FQ34" s="12"/>
      <c r="FR34" s="12"/>
      <c r="FS34" s="12"/>
      <c r="FT34" s="12"/>
      <c r="FU34" s="12"/>
      <c r="FV34" s="12"/>
      <c r="FW34" s="12"/>
      <c r="FX34" s="12"/>
      <c r="FY34" s="12"/>
      <c r="FZ34" s="12"/>
      <c r="GA34" s="12"/>
      <c r="GB34" s="12"/>
      <c r="GC34" s="12"/>
      <c r="GD34" s="12"/>
      <c r="GE34" s="12"/>
      <c r="GF34" s="12"/>
      <c r="GG34" s="12"/>
      <c r="GH34" s="12"/>
      <c r="GI34" s="12"/>
      <c r="GJ34" s="12"/>
      <c r="GK34" s="12"/>
      <c r="GL34" s="12"/>
      <c r="GM34" s="12"/>
      <c r="GN34" s="12"/>
      <c r="GO34" s="12"/>
      <c r="GP34" s="12"/>
      <c r="GQ34" s="12"/>
      <c r="GR34" s="12"/>
      <c r="GS34" s="12"/>
      <c r="GT34" s="12"/>
      <c r="GU34" s="12"/>
      <c r="GV34" s="12"/>
      <c r="GW34" s="12"/>
      <c r="GX34" s="12"/>
      <c r="GY34" s="12"/>
      <c r="GZ34" s="12"/>
      <c r="HA34" s="12"/>
      <c r="HB34" s="12"/>
      <c r="HC34" s="12"/>
      <c r="HD34" s="12"/>
      <c r="HE34" s="12"/>
      <c r="HF34" s="12"/>
      <c r="HG34" s="12"/>
      <c r="HH34" s="12"/>
      <c r="HI34" s="12"/>
      <c r="HJ34" s="12"/>
      <c r="HK34" s="12"/>
      <c r="HL34" s="12"/>
      <c r="HM34" s="12"/>
      <c r="HN34" s="12"/>
      <c r="HO34" s="12"/>
      <c r="HP34" s="12"/>
      <c r="HQ34" s="12"/>
      <c r="HR34" s="12"/>
      <c r="HS34" s="12"/>
      <c r="HT34" s="12"/>
      <c r="HU34" s="12"/>
      <c r="HV34" s="12"/>
      <c r="HW34" s="12"/>
      <c r="HX34" s="12"/>
      <c r="HY34" s="12"/>
      <c r="HZ34" s="12"/>
      <c r="IA34" s="12"/>
      <c r="IB34" s="12"/>
      <c r="IC34" s="12"/>
      <c r="ID34" s="12"/>
      <c r="IE34" s="12"/>
      <c r="IF34" s="12"/>
      <c r="IG34" s="12"/>
      <c r="IH34" s="12"/>
      <c r="II34" s="12"/>
      <c r="IJ34" s="12"/>
      <c r="IK34" s="12"/>
      <c r="IL34" s="12"/>
      <c r="IM34" s="12"/>
      <c r="IN34" s="12"/>
      <c r="IO34" s="12"/>
      <c r="IP34" s="12"/>
      <c r="IQ34" s="12"/>
      <c r="IR34" s="12"/>
      <c r="IS34" s="12"/>
      <c r="IT34" s="12"/>
      <c r="IU34" s="12"/>
    </row>
    <row r="35" spans="1:255" s="237" customFormat="1" ht="18" customHeight="1">
      <c r="A35" s="416"/>
      <c r="B35" s="236">
        <v>5</v>
      </c>
      <c r="C35" s="230" t="s">
        <v>71</v>
      </c>
      <c r="D35" s="231">
        <v>38807</v>
      </c>
      <c r="E35" s="379">
        <v>3.9453585079068307E-3</v>
      </c>
      <c r="F35" s="379">
        <v>9.4423056913952585E-3</v>
      </c>
      <c r="G35" s="284">
        <v>898.73130491921597</v>
      </c>
      <c r="H35" s="379">
        <v>0.87058356176567608</v>
      </c>
      <c r="I35" s="379">
        <v>2.7813229484946911E-2</v>
      </c>
    </row>
    <row r="36" spans="1:255" s="233" customFormat="1" ht="18" customHeight="1">
      <c r="B36" s="226">
        <v>9</v>
      </c>
      <c r="C36" s="230" t="s">
        <v>72</v>
      </c>
      <c r="D36" s="231">
        <v>90679</v>
      </c>
      <c r="E36" s="379">
        <v>9.2189853412653275E-3</v>
      </c>
      <c r="F36" s="379">
        <v>4.3973328016659874E-3</v>
      </c>
      <c r="G36" s="284">
        <v>1100.1898768182268</v>
      </c>
      <c r="H36" s="379">
        <v>1.0657325680505216</v>
      </c>
      <c r="I36" s="379">
        <v>2.5346826390608479E-2</v>
      </c>
    </row>
    <row r="37" spans="1:255" s="233" customFormat="1" ht="18" customHeight="1">
      <c r="B37" s="226">
        <v>24</v>
      </c>
      <c r="C37" s="230" t="s">
        <v>73</v>
      </c>
      <c r="D37" s="231">
        <v>140405</v>
      </c>
      <c r="E37" s="379">
        <v>1.4274436604289396E-2</v>
      </c>
      <c r="F37" s="379">
        <v>-3.4636213296614926E-3</v>
      </c>
      <c r="G37" s="284">
        <v>1020.7476072077209</v>
      </c>
      <c r="H37" s="379">
        <v>0.98877838424307085</v>
      </c>
      <c r="I37" s="379">
        <v>2.6285922150338203E-2</v>
      </c>
    </row>
    <row r="38" spans="1:255" s="233" customFormat="1" ht="18" customHeight="1">
      <c r="B38" s="226">
        <v>34</v>
      </c>
      <c r="C38" s="233" t="s">
        <v>74</v>
      </c>
      <c r="D38" s="235">
        <v>42407</v>
      </c>
      <c r="E38" s="380">
        <v>4.3113566687660726E-3</v>
      </c>
      <c r="F38" s="380">
        <v>2.2215394795925825E-3</v>
      </c>
      <c r="G38" s="285">
        <v>1049.4532610182271</v>
      </c>
      <c r="H38" s="380">
        <v>1.016584993627184</v>
      </c>
      <c r="I38" s="380">
        <v>2.3157027134478314E-2</v>
      </c>
    </row>
    <row r="39" spans="1:255" s="233" customFormat="1" ht="18" customHeight="1">
      <c r="B39" s="226">
        <v>37</v>
      </c>
      <c r="C39" s="233" t="s">
        <v>75</v>
      </c>
      <c r="D39" s="235">
        <v>80474</v>
      </c>
      <c r="E39" s="380">
        <v>8.1814822213851709E-3</v>
      </c>
      <c r="F39" s="380">
        <v>7.2470117028600178E-3</v>
      </c>
      <c r="G39" s="285">
        <v>954.11318910455554</v>
      </c>
      <c r="H39" s="380">
        <v>0.92423091746305108</v>
      </c>
      <c r="I39" s="380">
        <v>2.4397247062283745E-2</v>
      </c>
    </row>
    <row r="40" spans="1:255" s="233" customFormat="1" ht="18" customHeight="1">
      <c r="B40" s="226">
        <v>40</v>
      </c>
      <c r="C40" s="230" t="s">
        <v>76</v>
      </c>
      <c r="D40" s="231">
        <v>33694</v>
      </c>
      <c r="E40" s="379">
        <v>3.4255394533309136E-3</v>
      </c>
      <c r="F40" s="379">
        <v>1.9609029837196701E-2</v>
      </c>
      <c r="G40" s="284">
        <v>971.00965513147753</v>
      </c>
      <c r="H40" s="379">
        <v>0.94059819597494476</v>
      </c>
      <c r="I40" s="379">
        <v>2.4870040912765345E-2</v>
      </c>
    </row>
    <row r="41" spans="1:255" s="233" customFormat="1" ht="18" customHeight="1">
      <c r="B41" s="226">
        <v>42</v>
      </c>
      <c r="C41" s="230" t="s">
        <v>77</v>
      </c>
      <c r="D41" s="231">
        <v>22237</v>
      </c>
      <c r="E41" s="379">
        <v>2.2607503063963772E-3</v>
      </c>
      <c r="F41" s="379">
        <v>2.0277577505407596E-3</v>
      </c>
      <c r="G41" s="284">
        <v>974.10689976165827</v>
      </c>
      <c r="H41" s="379">
        <v>0.94359843669989063</v>
      </c>
      <c r="I41" s="379">
        <v>2.9923645124131593E-2</v>
      </c>
    </row>
    <row r="42" spans="1:255" s="233" customFormat="1" ht="18" customHeight="1">
      <c r="B42" s="226">
        <v>47</v>
      </c>
      <c r="C42" s="230" t="s">
        <v>78</v>
      </c>
      <c r="D42" s="231">
        <v>116170</v>
      </c>
      <c r="E42" s="379">
        <v>1.1810557318616141E-2</v>
      </c>
      <c r="F42" s="379">
        <v>9.1910487177704336E-3</v>
      </c>
      <c r="G42" s="284">
        <v>1146.0091295515197</v>
      </c>
      <c r="H42" s="379">
        <v>1.1101167883660443</v>
      </c>
      <c r="I42" s="379">
        <v>1.9840118139631713E-2</v>
      </c>
    </row>
    <row r="43" spans="1:255" s="233" customFormat="1" ht="18" customHeight="1">
      <c r="B43" s="226">
        <v>49</v>
      </c>
      <c r="C43" s="230" t="s">
        <v>79</v>
      </c>
      <c r="D43" s="231">
        <v>48010</v>
      </c>
      <c r="E43" s="379">
        <v>4.8809921396811649E-3</v>
      </c>
      <c r="F43" s="379">
        <v>-9.4699704966060283E-3</v>
      </c>
      <c r="G43" s="284">
        <v>867.0636817329721</v>
      </c>
      <c r="H43" s="379">
        <v>0.83990775016855856</v>
      </c>
      <c r="I43" s="379">
        <v>2.6804823754703611E-2</v>
      </c>
    </row>
    <row r="44" spans="1:255" s="233" customFormat="1" ht="18" hidden="1" customHeight="1">
      <c r="B44" s="226"/>
      <c r="C44" s="230"/>
      <c r="D44" s="231"/>
      <c r="E44" s="379"/>
      <c r="F44" s="379"/>
      <c r="G44" s="284"/>
      <c r="H44" s="379"/>
      <c r="I44" s="379"/>
    </row>
    <row r="45" spans="1:255" s="229" customFormat="1" ht="18" customHeight="1">
      <c r="A45" s="12"/>
      <c r="B45" s="226"/>
      <c r="C45" s="227" t="s">
        <v>80</v>
      </c>
      <c r="D45" s="228">
        <v>376663</v>
      </c>
      <c r="E45" s="378">
        <v>3.8293879239923487E-2</v>
      </c>
      <c r="F45" s="378">
        <v>1.2268273411843111E-2</v>
      </c>
      <c r="G45" s="283">
        <v>953.99303109145296</v>
      </c>
      <c r="H45" s="378">
        <v>0.92411452272922023</v>
      </c>
      <c r="I45" s="378">
        <v>2.2440226227102178E-2</v>
      </c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2"/>
      <c r="BB45" s="12"/>
      <c r="BC45" s="12"/>
      <c r="BD45" s="12"/>
      <c r="BE45" s="12"/>
      <c r="BF45" s="12"/>
      <c r="BG45" s="12"/>
      <c r="BH45" s="12"/>
      <c r="BI45" s="12"/>
      <c r="BJ45" s="12"/>
      <c r="BK45" s="12"/>
      <c r="BL45" s="12"/>
      <c r="BM45" s="12"/>
      <c r="BN45" s="12"/>
      <c r="BO45" s="12"/>
      <c r="BP45" s="12"/>
      <c r="BQ45" s="12"/>
      <c r="BR45" s="12"/>
      <c r="BS45" s="12"/>
      <c r="BT45" s="12"/>
      <c r="BU45" s="12"/>
      <c r="BV45" s="12"/>
      <c r="BW45" s="12"/>
      <c r="BX45" s="12"/>
      <c r="BY45" s="12"/>
      <c r="BZ45" s="12"/>
      <c r="CA45" s="12"/>
      <c r="CB45" s="12"/>
      <c r="CC45" s="12"/>
      <c r="CD45" s="12"/>
      <c r="CE45" s="12"/>
      <c r="CF45" s="12"/>
      <c r="CG45" s="12"/>
      <c r="CH45" s="12"/>
      <c r="CI45" s="12"/>
      <c r="CJ45" s="12"/>
      <c r="CK45" s="12"/>
      <c r="CL45" s="12"/>
      <c r="CM45" s="12"/>
      <c r="CN45" s="12"/>
      <c r="CO45" s="12"/>
      <c r="CP45" s="12"/>
      <c r="CQ45" s="12"/>
      <c r="CR45" s="12"/>
      <c r="CS45" s="12"/>
      <c r="CT45" s="12"/>
      <c r="CU45" s="12"/>
      <c r="CV45" s="12"/>
      <c r="CW45" s="12"/>
      <c r="CX45" s="12"/>
      <c r="CY45" s="12"/>
      <c r="CZ45" s="12"/>
      <c r="DA45" s="12"/>
      <c r="DB45" s="12"/>
      <c r="DC45" s="12"/>
      <c r="DD45" s="12"/>
      <c r="DE45" s="12"/>
      <c r="DF45" s="12"/>
      <c r="DG45" s="12"/>
      <c r="DH45" s="12"/>
      <c r="DI45" s="12"/>
      <c r="DJ45" s="12"/>
      <c r="DK45" s="12"/>
      <c r="DL45" s="12"/>
      <c r="DM45" s="12"/>
      <c r="DN45" s="12"/>
      <c r="DO45" s="12"/>
      <c r="DP45" s="12"/>
      <c r="DQ45" s="12"/>
      <c r="DR45" s="12"/>
      <c r="DS45" s="12"/>
      <c r="DT45" s="12"/>
      <c r="DU45" s="12"/>
      <c r="DV45" s="12"/>
      <c r="DW45" s="12"/>
      <c r="DX45" s="12"/>
      <c r="DY45" s="12"/>
      <c r="DZ45" s="12"/>
      <c r="EA45" s="12"/>
      <c r="EB45" s="12"/>
      <c r="EC45" s="12"/>
      <c r="ED45" s="12"/>
      <c r="EE45" s="12"/>
      <c r="EF45" s="12"/>
      <c r="EG45" s="12"/>
      <c r="EH45" s="12"/>
      <c r="EI45" s="12"/>
      <c r="EJ45" s="12"/>
      <c r="EK45" s="12"/>
      <c r="EL45" s="12"/>
      <c r="EM45" s="12"/>
      <c r="EN45" s="12"/>
      <c r="EO45" s="12"/>
      <c r="EP45" s="12"/>
      <c r="EQ45" s="12"/>
      <c r="ER45" s="12"/>
      <c r="ES45" s="12"/>
      <c r="ET45" s="12"/>
      <c r="EU45" s="12"/>
      <c r="EV45" s="12"/>
      <c r="EW45" s="12"/>
      <c r="EX45" s="12"/>
      <c r="EY45" s="12"/>
      <c r="EZ45" s="12"/>
      <c r="FA45" s="12"/>
      <c r="FB45" s="12"/>
      <c r="FC45" s="12"/>
      <c r="FD45" s="12"/>
      <c r="FE45" s="12"/>
      <c r="FF45" s="12"/>
      <c r="FG45" s="12"/>
      <c r="FH45" s="12"/>
      <c r="FI45" s="12"/>
      <c r="FJ45" s="12"/>
      <c r="FK45" s="12"/>
      <c r="FL45" s="12"/>
      <c r="FM45" s="12"/>
      <c r="FN45" s="12"/>
      <c r="FO45" s="12"/>
      <c r="FP45" s="12"/>
      <c r="FQ45" s="12"/>
      <c r="FR45" s="12"/>
      <c r="FS45" s="12"/>
      <c r="FT45" s="12"/>
      <c r="FU45" s="12"/>
      <c r="FV45" s="12"/>
      <c r="FW45" s="12"/>
      <c r="FX45" s="12"/>
      <c r="FY45" s="12"/>
      <c r="FZ45" s="12"/>
      <c r="GA45" s="12"/>
      <c r="GB45" s="12"/>
      <c r="GC45" s="12"/>
      <c r="GD45" s="12"/>
      <c r="GE45" s="12"/>
      <c r="GF45" s="12"/>
      <c r="GG45" s="12"/>
      <c r="GH45" s="12"/>
      <c r="GI45" s="12"/>
      <c r="GJ45" s="12"/>
      <c r="GK45" s="12"/>
      <c r="GL45" s="12"/>
      <c r="GM45" s="12"/>
      <c r="GN45" s="12"/>
      <c r="GO45" s="12"/>
      <c r="GP45" s="12"/>
      <c r="GQ45" s="12"/>
      <c r="GR45" s="12"/>
      <c r="GS45" s="12"/>
      <c r="GT45" s="12"/>
      <c r="GU45" s="12"/>
      <c r="GV45" s="12"/>
      <c r="GW45" s="12"/>
      <c r="GX45" s="12"/>
      <c r="GY45" s="12"/>
      <c r="GZ45" s="12"/>
      <c r="HA45" s="12"/>
      <c r="HB45" s="12"/>
      <c r="HC45" s="12"/>
      <c r="HD45" s="12"/>
      <c r="HE45" s="12"/>
      <c r="HF45" s="12"/>
      <c r="HG45" s="12"/>
      <c r="HH45" s="12"/>
      <c r="HI45" s="12"/>
      <c r="HJ45" s="12"/>
      <c r="HK45" s="12"/>
      <c r="HL45" s="12"/>
      <c r="HM45" s="12"/>
      <c r="HN45" s="12"/>
      <c r="HO45" s="12"/>
      <c r="HP45" s="12"/>
      <c r="HQ45" s="12"/>
      <c r="HR45" s="12"/>
      <c r="HS45" s="12"/>
      <c r="HT45" s="12"/>
      <c r="HU45" s="12"/>
      <c r="HV45" s="12"/>
      <c r="HW45" s="12"/>
      <c r="HX45" s="12"/>
      <c r="HY45" s="12"/>
      <c r="HZ45" s="12"/>
      <c r="IA45" s="12"/>
      <c r="IB45" s="12"/>
      <c r="IC45" s="12"/>
      <c r="ID45" s="12"/>
      <c r="IE45" s="12"/>
      <c r="IF45" s="12"/>
      <c r="IG45" s="12"/>
      <c r="IH45" s="12"/>
      <c r="II45" s="12"/>
      <c r="IJ45" s="12"/>
      <c r="IK45" s="12"/>
      <c r="IL45" s="12"/>
      <c r="IM45" s="12"/>
      <c r="IN45" s="12"/>
      <c r="IO45" s="12"/>
      <c r="IP45" s="12"/>
      <c r="IQ45" s="12"/>
      <c r="IR45" s="12"/>
      <c r="IS45" s="12"/>
      <c r="IT45" s="12"/>
      <c r="IU45" s="12"/>
    </row>
    <row r="46" spans="1:255" s="232" customFormat="1" ht="18" customHeight="1">
      <c r="B46" s="226">
        <v>2</v>
      </c>
      <c r="C46" s="230" t="s">
        <v>81</v>
      </c>
      <c r="D46" s="231">
        <v>72944</v>
      </c>
      <c r="E46" s="379">
        <v>7.4159360682545901E-3</v>
      </c>
      <c r="F46" s="379">
        <v>1.2464258945673601E-2</v>
      </c>
      <c r="G46" s="284">
        <v>918.34967139175228</v>
      </c>
      <c r="H46" s="379">
        <v>0.88958749238008838</v>
      </c>
      <c r="I46" s="379">
        <v>2.3582261155831397E-2</v>
      </c>
    </row>
    <row r="47" spans="1:255" s="233" customFormat="1" ht="18" customHeight="1">
      <c r="B47" s="226">
        <v>13</v>
      </c>
      <c r="C47" s="230" t="s">
        <v>82</v>
      </c>
      <c r="D47" s="231">
        <v>99587</v>
      </c>
      <c r="E47" s="379">
        <v>1.0124627457080362E-2</v>
      </c>
      <c r="F47" s="379">
        <v>9.9282005516794225E-3</v>
      </c>
      <c r="G47" s="284">
        <v>960.05519304728534</v>
      </c>
      <c r="H47" s="379">
        <v>0.92998682128900312</v>
      </c>
      <c r="I47" s="379">
        <v>2.1178277622402097E-2</v>
      </c>
    </row>
    <row r="48" spans="1:255" s="237" customFormat="1" ht="18" customHeight="1">
      <c r="A48" s="416"/>
      <c r="B48" s="236">
        <v>16</v>
      </c>
      <c r="C48" s="233" t="s">
        <v>83</v>
      </c>
      <c r="D48" s="231">
        <v>44439</v>
      </c>
      <c r="E48" s="379">
        <v>4.5179422973399561E-3</v>
      </c>
      <c r="F48" s="379">
        <v>8.8308740068103742E-3</v>
      </c>
      <c r="G48" s="284">
        <v>875.15951799095319</v>
      </c>
      <c r="H48" s="379">
        <v>0.84775002953099654</v>
      </c>
      <c r="I48" s="379">
        <v>2.0081616609810338E-2</v>
      </c>
    </row>
    <row r="49" spans="1:255" s="233" customFormat="1" ht="18" customHeight="1">
      <c r="B49" s="226">
        <v>19</v>
      </c>
      <c r="C49" s="233" t="s">
        <v>84</v>
      </c>
      <c r="D49" s="235">
        <v>42272</v>
      </c>
      <c r="E49" s="380">
        <v>4.2976317377338511E-3</v>
      </c>
      <c r="F49" s="380">
        <v>1.8798804588836315E-2</v>
      </c>
      <c r="G49" s="285">
        <v>1090.7371205526115</v>
      </c>
      <c r="H49" s="380">
        <v>1.0565758666279959</v>
      </c>
      <c r="I49" s="380">
        <v>2.6818888777715211E-2</v>
      </c>
    </row>
    <row r="50" spans="1:255" s="233" customFormat="1" ht="18" customHeight="1">
      <c r="B50" s="226">
        <v>45</v>
      </c>
      <c r="C50" s="230" t="s">
        <v>85</v>
      </c>
      <c r="D50" s="231">
        <v>117421</v>
      </c>
      <c r="E50" s="379">
        <v>1.1937741679514727E-2</v>
      </c>
      <c r="F50" s="379">
        <v>1.3105899811910016E-2</v>
      </c>
      <c r="G50" s="284">
        <v>951.60072516841069</v>
      </c>
      <c r="H50" s="379">
        <v>0.92179714244001076</v>
      </c>
      <c r="I50" s="379">
        <v>2.1449545786721202E-2</v>
      </c>
    </row>
    <row r="51" spans="1:255" s="233" customFormat="1" ht="18" hidden="1" customHeight="1">
      <c r="B51" s="226"/>
      <c r="C51" s="230"/>
      <c r="D51" s="231"/>
      <c r="E51" s="379"/>
      <c r="F51" s="379"/>
      <c r="G51" s="284"/>
      <c r="H51" s="379"/>
      <c r="I51" s="379"/>
    </row>
    <row r="52" spans="1:255" s="229" customFormat="1" ht="18" customHeight="1">
      <c r="A52" s="12"/>
      <c r="B52" s="226"/>
      <c r="C52" s="227" t="s">
        <v>86</v>
      </c>
      <c r="D52" s="228">
        <v>1740642</v>
      </c>
      <c r="E52" s="378">
        <v>0.17696438075398671</v>
      </c>
      <c r="F52" s="378">
        <v>5.1201801619724652E-3</v>
      </c>
      <c r="G52" s="283">
        <v>1071.447050226295</v>
      </c>
      <c r="H52" s="378">
        <v>1.0378899501149346</v>
      </c>
      <c r="I52" s="378">
        <v>2.2486548514190963E-2</v>
      </c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  <c r="BA52" s="12"/>
      <c r="BB52" s="12"/>
      <c r="BC52" s="12"/>
      <c r="BD52" s="12"/>
      <c r="BE52" s="12"/>
      <c r="BF52" s="12"/>
      <c r="BG52" s="12"/>
      <c r="BH52" s="12"/>
      <c r="BI52" s="12"/>
      <c r="BJ52" s="12"/>
      <c r="BK52" s="12"/>
      <c r="BL52" s="12"/>
      <c r="BM52" s="12"/>
      <c r="BN52" s="12"/>
      <c r="BO52" s="12"/>
      <c r="BP52" s="12"/>
      <c r="BQ52" s="12"/>
      <c r="BR52" s="12"/>
      <c r="BS52" s="12"/>
      <c r="BT52" s="12"/>
      <c r="BU52" s="12"/>
      <c r="BV52" s="12"/>
      <c r="BW52" s="12"/>
      <c r="BX52" s="12"/>
      <c r="BY52" s="12"/>
      <c r="BZ52" s="12"/>
      <c r="CA52" s="12"/>
      <c r="CB52" s="12"/>
      <c r="CC52" s="12"/>
      <c r="CD52" s="12"/>
      <c r="CE52" s="12"/>
      <c r="CF52" s="12"/>
      <c r="CG52" s="12"/>
      <c r="CH52" s="12"/>
      <c r="CI52" s="12"/>
      <c r="CJ52" s="12"/>
      <c r="CK52" s="12"/>
      <c r="CL52" s="12"/>
      <c r="CM52" s="12"/>
      <c r="CN52" s="12"/>
      <c r="CO52" s="12"/>
      <c r="CP52" s="12"/>
      <c r="CQ52" s="12"/>
      <c r="CR52" s="12"/>
      <c r="CS52" s="12"/>
      <c r="CT52" s="12"/>
      <c r="CU52" s="12"/>
      <c r="CV52" s="12"/>
      <c r="CW52" s="12"/>
      <c r="CX52" s="12"/>
      <c r="CY52" s="12"/>
      <c r="CZ52" s="12"/>
      <c r="DA52" s="12"/>
      <c r="DB52" s="12"/>
      <c r="DC52" s="12"/>
      <c r="DD52" s="12"/>
      <c r="DE52" s="12"/>
      <c r="DF52" s="12"/>
      <c r="DG52" s="12"/>
      <c r="DH52" s="12"/>
      <c r="DI52" s="12"/>
      <c r="DJ52" s="12"/>
      <c r="DK52" s="12"/>
      <c r="DL52" s="12"/>
      <c r="DM52" s="12"/>
      <c r="DN52" s="12"/>
      <c r="DO52" s="12"/>
      <c r="DP52" s="12"/>
      <c r="DQ52" s="12"/>
      <c r="DR52" s="12"/>
      <c r="DS52" s="12"/>
      <c r="DT52" s="12"/>
      <c r="DU52" s="12"/>
      <c r="DV52" s="12"/>
      <c r="DW52" s="12"/>
      <c r="DX52" s="12"/>
      <c r="DY52" s="12"/>
      <c r="DZ52" s="12"/>
      <c r="EA52" s="12"/>
      <c r="EB52" s="12"/>
      <c r="EC52" s="12"/>
      <c r="ED52" s="12"/>
      <c r="EE52" s="12"/>
      <c r="EF52" s="12"/>
      <c r="EG52" s="12"/>
      <c r="EH52" s="12"/>
      <c r="EI52" s="12"/>
      <c r="EJ52" s="12"/>
      <c r="EK52" s="12"/>
      <c r="EL52" s="12"/>
      <c r="EM52" s="12"/>
      <c r="EN52" s="12"/>
      <c r="EO52" s="12"/>
      <c r="EP52" s="12"/>
      <c r="EQ52" s="12"/>
      <c r="ER52" s="12"/>
      <c r="ES52" s="12"/>
      <c r="ET52" s="12"/>
      <c r="EU52" s="12"/>
      <c r="EV52" s="12"/>
      <c r="EW52" s="12"/>
      <c r="EX52" s="12"/>
      <c r="EY52" s="12"/>
      <c r="EZ52" s="12"/>
      <c r="FA52" s="12"/>
      <c r="FB52" s="12"/>
      <c r="FC52" s="12"/>
      <c r="FD52" s="12"/>
      <c r="FE52" s="12"/>
      <c r="FF52" s="12"/>
      <c r="FG52" s="12"/>
      <c r="FH52" s="12"/>
      <c r="FI52" s="12"/>
      <c r="FJ52" s="12"/>
      <c r="FK52" s="12"/>
      <c r="FL52" s="12"/>
      <c r="FM52" s="12"/>
      <c r="FN52" s="12"/>
      <c r="FO52" s="12"/>
      <c r="FP52" s="12"/>
      <c r="FQ52" s="12"/>
      <c r="FR52" s="12"/>
      <c r="FS52" s="12"/>
      <c r="FT52" s="12"/>
      <c r="FU52" s="12"/>
      <c r="FV52" s="12"/>
      <c r="FW52" s="12"/>
      <c r="FX52" s="12"/>
      <c r="FY52" s="12"/>
      <c r="FZ52" s="12"/>
      <c r="GA52" s="12"/>
      <c r="GB52" s="12"/>
      <c r="GC52" s="12"/>
      <c r="GD52" s="12"/>
      <c r="GE52" s="12"/>
      <c r="GF52" s="12"/>
      <c r="GG52" s="12"/>
      <c r="GH52" s="12"/>
      <c r="GI52" s="12"/>
      <c r="GJ52" s="12"/>
      <c r="GK52" s="12"/>
      <c r="GL52" s="12"/>
      <c r="GM52" s="12"/>
      <c r="GN52" s="12"/>
      <c r="GO52" s="12"/>
      <c r="GP52" s="12"/>
      <c r="GQ52" s="12"/>
      <c r="GR52" s="12"/>
      <c r="GS52" s="12"/>
      <c r="GT52" s="12"/>
      <c r="GU52" s="12"/>
      <c r="GV52" s="12"/>
      <c r="GW52" s="12"/>
      <c r="GX52" s="12"/>
      <c r="GY52" s="12"/>
      <c r="GZ52" s="12"/>
      <c r="HA52" s="12"/>
      <c r="HB52" s="12"/>
      <c r="HC52" s="12"/>
      <c r="HD52" s="12"/>
      <c r="HE52" s="12"/>
      <c r="HF52" s="12"/>
      <c r="HG52" s="12"/>
      <c r="HH52" s="12"/>
      <c r="HI52" s="12"/>
      <c r="HJ52" s="12"/>
      <c r="HK52" s="12"/>
      <c r="HL52" s="12"/>
      <c r="HM52" s="12"/>
      <c r="HN52" s="12"/>
      <c r="HO52" s="12"/>
      <c r="HP52" s="12"/>
      <c r="HQ52" s="12"/>
      <c r="HR52" s="12"/>
      <c r="HS52" s="12"/>
      <c r="HT52" s="12"/>
      <c r="HU52" s="12"/>
      <c r="HV52" s="12"/>
      <c r="HW52" s="12"/>
      <c r="HX52" s="12"/>
      <c r="HY52" s="12"/>
      <c r="HZ52" s="12"/>
      <c r="IA52" s="12"/>
      <c r="IB52" s="12"/>
      <c r="IC52" s="12"/>
      <c r="ID52" s="12"/>
      <c r="IE52" s="12"/>
      <c r="IF52" s="12"/>
      <c r="IG52" s="12"/>
      <c r="IH52" s="12"/>
      <c r="II52" s="12"/>
      <c r="IJ52" s="12"/>
      <c r="IK52" s="12"/>
      <c r="IL52" s="12"/>
      <c r="IM52" s="12"/>
      <c r="IN52" s="12"/>
      <c r="IO52" s="12"/>
      <c r="IP52" s="12"/>
      <c r="IQ52" s="12"/>
      <c r="IR52" s="12"/>
      <c r="IS52" s="12"/>
      <c r="IT52" s="12"/>
      <c r="IU52" s="12"/>
    </row>
    <row r="53" spans="1:255" s="232" customFormat="1" ht="18" customHeight="1">
      <c r="B53" s="226">
        <v>8</v>
      </c>
      <c r="C53" s="233" t="s">
        <v>87</v>
      </c>
      <c r="D53" s="235">
        <v>1307992</v>
      </c>
      <c r="E53" s="380">
        <v>0.13297851844961145</v>
      </c>
      <c r="F53" s="380">
        <v>4.3020940748117464E-3</v>
      </c>
      <c r="G53" s="285">
        <v>1106.7422982785818</v>
      </c>
      <c r="H53" s="380">
        <v>1.0720797714715244</v>
      </c>
      <c r="I53" s="380">
        <v>2.1739727614880744E-2</v>
      </c>
    </row>
    <row r="54" spans="1:255" s="233" customFormat="1" ht="18" customHeight="1">
      <c r="B54" s="226">
        <v>17</v>
      </c>
      <c r="C54" s="233" t="s">
        <v>185</v>
      </c>
      <c r="D54" s="235">
        <v>160327</v>
      </c>
      <c r="E54" s="380">
        <v>1.6299829760022123E-2</v>
      </c>
      <c r="F54" s="380">
        <v>6.6238886935556796E-3</v>
      </c>
      <c r="G54" s="285">
        <v>955.04884567165823</v>
      </c>
      <c r="H54" s="380">
        <v>0.92513726980920741</v>
      </c>
      <c r="I54" s="380">
        <v>2.6108731680437369E-2</v>
      </c>
    </row>
    <row r="55" spans="1:255" s="237" customFormat="1" ht="18" customHeight="1">
      <c r="A55" s="416"/>
      <c r="B55" s="236">
        <v>25</v>
      </c>
      <c r="C55" s="233" t="s">
        <v>191</v>
      </c>
      <c r="D55" s="231">
        <v>99639</v>
      </c>
      <c r="E55" s="379">
        <v>1.0129914097181662E-2</v>
      </c>
      <c r="F55" s="379">
        <v>3.0401562358437495E-3</v>
      </c>
      <c r="G55" s="284">
        <v>914.80062284848384</v>
      </c>
      <c r="H55" s="379">
        <v>0.8861495979785402</v>
      </c>
      <c r="I55" s="379">
        <v>2.7196405217103203E-2</v>
      </c>
    </row>
    <row r="56" spans="1:255" s="233" customFormat="1" ht="18" customHeight="1">
      <c r="B56" s="226">
        <v>43</v>
      </c>
      <c r="C56" s="233" t="s">
        <v>88</v>
      </c>
      <c r="D56" s="235">
        <v>172684</v>
      </c>
      <c r="E56" s="380">
        <v>1.7556118447171469E-2</v>
      </c>
      <c r="F56" s="380">
        <v>1.1166609086703749E-2</v>
      </c>
      <c r="G56" s="285">
        <v>1002.5580172453728</v>
      </c>
      <c r="H56" s="380">
        <v>0.97115848168732133</v>
      </c>
      <c r="I56" s="380">
        <v>2.3704250593841403E-2</v>
      </c>
    </row>
    <row r="57" spans="1:255" s="233" customFormat="1" ht="18" hidden="1" customHeight="1">
      <c r="B57" s="226"/>
      <c r="D57" s="235"/>
      <c r="E57" s="380"/>
      <c r="F57" s="380"/>
      <c r="G57" s="285"/>
      <c r="H57" s="380"/>
      <c r="I57" s="380"/>
      <c r="J57" s="233" t="s">
        <v>205</v>
      </c>
    </row>
    <row r="58" spans="1:255" s="229" customFormat="1" ht="18" customHeight="1">
      <c r="A58" s="12"/>
      <c r="B58" s="226"/>
      <c r="C58" s="227" t="s">
        <v>89</v>
      </c>
      <c r="D58" s="228">
        <v>1006435</v>
      </c>
      <c r="E58" s="378">
        <v>0.1023203775067697</v>
      </c>
      <c r="F58" s="378">
        <v>8.0438379653928749E-3</v>
      </c>
      <c r="G58" s="283">
        <v>951.6278400492829</v>
      </c>
      <c r="H58" s="378">
        <v>0.92182340809854224</v>
      </c>
      <c r="I58" s="378">
        <v>2.2379650552259989E-2</v>
      </c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2"/>
      <c r="BB58" s="12"/>
      <c r="BC58" s="12"/>
      <c r="BD58" s="12"/>
      <c r="BE58" s="12"/>
      <c r="BF58" s="12"/>
      <c r="BG58" s="12"/>
      <c r="BH58" s="12"/>
      <c r="BI58" s="12"/>
      <c r="BJ58" s="12"/>
      <c r="BK58" s="12"/>
      <c r="BL58" s="12"/>
      <c r="BM58" s="12"/>
      <c r="BN58" s="12"/>
      <c r="BO58" s="12"/>
      <c r="BP58" s="12"/>
      <c r="BQ58" s="12"/>
      <c r="BR58" s="12"/>
      <c r="BS58" s="12"/>
      <c r="BT58" s="12"/>
      <c r="BU58" s="12"/>
      <c r="BV58" s="12"/>
      <c r="BW58" s="12"/>
      <c r="BX58" s="12"/>
      <c r="BY58" s="12"/>
      <c r="BZ58" s="12"/>
      <c r="CA58" s="12"/>
      <c r="CB58" s="12"/>
      <c r="CC58" s="12"/>
      <c r="CD58" s="12"/>
      <c r="CE58" s="12"/>
      <c r="CF58" s="12"/>
      <c r="CG58" s="12"/>
      <c r="CH58" s="12"/>
      <c r="CI58" s="12"/>
      <c r="CJ58" s="12"/>
      <c r="CK58" s="12"/>
      <c r="CL58" s="12"/>
      <c r="CM58" s="12"/>
      <c r="CN58" s="12"/>
      <c r="CO58" s="12"/>
      <c r="CP58" s="12"/>
      <c r="CQ58" s="12"/>
      <c r="CR58" s="12"/>
      <c r="CS58" s="12"/>
      <c r="CT58" s="12"/>
      <c r="CU58" s="12"/>
      <c r="CV58" s="12"/>
      <c r="CW58" s="12"/>
      <c r="CX58" s="12"/>
      <c r="CY58" s="12"/>
      <c r="CZ58" s="12"/>
      <c r="DA58" s="12"/>
      <c r="DB58" s="12"/>
      <c r="DC58" s="12"/>
      <c r="DD58" s="12"/>
      <c r="DE58" s="12"/>
      <c r="DF58" s="12"/>
      <c r="DG58" s="12"/>
      <c r="DH58" s="12"/>
      <c r="DI58" s="12"/>
      <c r="DJ58" s="12"/>
      <c r="DK58" s="12"/>
      <c r="DL58" s="12"/>
      <c r="DM58" s="12"/>
      <c r="DN58" s="12"/>
      <c r="DO58" s="12"/>
      <c r="DP58" s="12"/>
      <c r="DQ58" s="12"/>
      <c r="DR58" s="12"/>
      <c r="DS58" s="12"/>
      <c r="DT58" s="12"/>
      <c r="DU58" s="12"/>
      <c r="DV58" s="12"/>
      <c r="DW58" s="12"/>
      <c r="DX58" s="12"/>
      <c r="DY58" s="12"/>
      <c r="DZ58" s="12"/>
      <c r="EA58" s="12"/>
      <c r="EB58" s="12"/>
      <c r="EC58" s="12"/>
      <c r="ED58" s="12"/>
      <c r="EE58" s="12"/>
      <c r="EF58" s="12"/>
      <c r="EG58" s="12"/>
      <c r="EH58" s="12"/>
      <c r="EI58" s="12"/>
      <c r="EJ58" s="12"/>
      <c r="EK58" s="12"/>
      <c r="EL58" s="12"/>
      <c r="EM58" s="12"/>
      <c r="EN58" s="12"/>
      <c r="EO58" s="12"/>
      <c r="EP58" s="12"/>
      <c r="EQ58" s="12"/>
      <c r="ER58" s="12"/>
      <c r="ES58" s="12"/>
      <c r="ET58" s="12"/>
      <c r="EU58" s="12"/>
      <c r="EV58" s="12"/>
      <c r="EW58" s="12"/>
      <c r="EX58" s="12"/>
      <c r="EY58" s="12"/>
      <c r="EZ58" s="12"/>
      <c r="FA58" s="12"/>
      <c r="FB58" s="12"/>
      <c r="FC58" s="12"/>
      <c r="FD58" s="12"/>
      <c r="FE58" s="12"/>
      <c r="FF58" s="12"/>
      <c r="FG58" s="12"/>
      <c r="FH58" s="12"/>
      <c r="FI58" s="12"/>
      <c r="FJ58" s="12"/>
      <c r="FK58" s="12"/>
      <c r="FL58" s="12"/>
      <c r="FM58" s="12"/>
      <c r="FN58" s="12"/>
      <c r="FO58" s="12"/>
      <c r="FP58" s="12"/>
      <c r="FQ58" s="12"/>
      <c r="FR58" s="12"/>
      <c r="FS58" s="12"/>
      <c r="FT58" s="12"/>
      <c r="FU58" s="12"/>
      <c r="FV58" s="12"/>
      <c r="FW58" s="12"/>
      <c r="FX58" s="12"/>
      <c r="FY58" s="12"/>
      <c r="FZ58" s="12"/>
      <c r="GA58" s="12"/>
      <c r="GB58" s="12"/>
      <c r="GC58" s="12"/>
      <c r="GD58" s="12"/>
      <c r="GE58" s="12"/>
      <c r="GF58" s="12"/>
      <c r="GG58" s="12"/>
      <c r="GH58" s="12"/>
      <c r="GI58" s="12"/>
      <c r="GJ58" s="12"/>
      <c r="GK58" s="12"/>
      <c r="GL58" s="12"/>
      <c r="GM58" s="12"/>
      <c r="GN58" s="12"/>
      <c r="GO58" s="12"/>
      <c r="GP58" s="12"/>
      <c r="GQ58" s="12"/>
      <c r="GR58" s="12"/>
      <c r="GS58" s="12"/>
      <c r="GT58" s="12"/>
      <c r="GU58" s="12"/>
      <c r="GV58" s="12"/>
      <c r="GW58" s="12"/>
      <c r="GX58" s="12"/>
      <c r="GY58" s="12"/>
      <c r="GZ58" s="12"/>
      <c r="HA58" s="12"/>
      <c r="HB58" s="12"/>
      <c r="HC58" s="12"/>
      <c r="HD58" s="12"/>
      <c r="HE58" s="12"/>
      <c r="HF58" s="12"/>
      <c r="HG58" s="12"/>
      <c r="HH58" s="12"/>
      <c r="HI58" s="12"/>
      <c r="HJ58" s="12"/>
      <c r="HK58" s="12"/>
      <c r="HL58" s="12"/>
      <c r="HM58" s="12"/>
      <c r="HN58" s="12"/>
      <c r="HO58" s="12"/>
      <c r="HP58" s="12"/>
      <c r="HQ58" s="12"/>
      <c r="HR58" s="12"/>
      <c r="HS58" s="12"/>
      <c r="HT58" s="12"/>
      <c r="HU58" s="12"/>
      <c r="HV58" s="12"/>
      <c r="HW58" s="12"/>
      <c r="HX58" s="12"/>
      <c r="HY58" s="12"/>
      <c r="HZ58" s="12"/>
      <c r="IA58" s="12"/>
      <c r="IB58" s="12"/>
      <c r="IC58" s="12"/>
      <c r="ID58" s="12"/>
      <c r="IE58" s="12"/>
      <c r="IF58" s="12"/>
      <c r="IG58" s="12"/>
      <c r="IH58" s="12"/>
      <c r="II58" s="12"/>
      <c r="IJ58" s="12"/>
      <c r="IK58" s="12"/>
      <c r="IL58" s="12"/>
      <c r="IM58" s="12"/>
      <c r="IN58" s="12"/>
      <c r="IO58" s="12"/>
      <c r="IP58" s="12"/>
      <c r="IQ58" s="12"/>
      <c r="IR58" s="12"/>
      <c r="IS58" s="12"/>
      <c r="IT58" s="12"/>
      <c r="IU58" s="12"/>
    </row>
    <row r="59" spans="1:255" s="232" customFormat="1" ht="18" customHeight="1">
      <c r="B59" s="226">
        <v>3</v>
      </c>
      <c r="C59" s="233" t="s">
        <v>90</v>
      </c>
      <c r="D59" s="235">
        <v>324682</v>
      </c>
      <c r="E59" s="380">
        <v>3.3009170795583416E-2</v>
      </c>
      <c r="F59" s="380">
        <v>9.4734714816484544E-3</v>
      </c>
      <c r="G59" s="285">
        <v>893.39713402652421</v>
      </c>
      <c r="H59" s="380">
        <v>0.86541645401121348</v>
      </c>
      <c r="I59" s="380">
        <v>2.1890480045850147E-2</v>
      </c>
    </row>
    <row r="60" spans="1:255" s="233" customFormat="1" ht="18" customHeight="1">
      <c r="B60" s="226">
        <v>12</v>
      </c>
      <c r="C60" s="233" t="s">
        <v>91</v>
      </c>
      <c r="D60" s="235">
        <v>133340</v>
      </c>
      <c r="E60" s="380">
        <v>1.3556165213603135E-2</v>
      </c>
      <c r="F60" s="380">
        <v>9.3944692995404644E-3</v>
      </c>
      <c r="G60" s="285">
        <v>921.54881520923982</v>
      </c>
      <c r="H60" s="380">
        <v>0.89268644086890203</v>
      </c>
      <c r="I60" s="380">
        <v>2.4968278972746338E-2</v>
      </c>
    </row>
    <row r="61" spans="1:255" s="233" customFormat="1" ht="18" customHeight="1">
      <c r="B61" s="226">
        <v>46</v>
      </c>
      <c r="C61" s="233" t="s">
        <v>92</v>
      </c>
      <c r="D61" s="235">
        <v>548413</v>
      </c>
      <c r="E61" s="380">
        <v>5.575504149758314E-2</v>
      </c>
      <c r="F61" s="380">
        <v>6.8720509666404528E-3</v>
      </c>
      <c r="G61" s="285">
        <v>993.41605306584654</v>
      </c>
      <c r="H61" s="380">
        <v>0.96230283852302589</v>
      </c>
      <c r="I61" s="380">
        <v>2.2168906471921046E-2</v>
      </c>
    </row>
    <row r="62" spans="1:255" s="233" customFormat="1" ht="18" hidden="1" customHeight="1">
      <c r="B62" s="226"/>
      <c r="D62" s="235"/>
      <c r="E62" s="380"/>
      <c r="F62" s="380"/>
      <c r="G62" s="285"/>
      <c r="H62" s="380"/>
      <c r="I62" s="380"/>
    </row>
    <row r="63" spans="1:255" s="229" customFormat="1" ht="18" customHeight="1">
      <c r="A63" s="12"/>
      <c r="B63" s="226"/>
      <c r="C63" s="227" t="s">
        <v>93</v>
      </c>
      <c r="D63" s="228">
        <v>230273</v>
      </c>
      <c r="E63" s="378">
        <v>2.34109706932056E-2</v>
      </c>
      <c r="F63" s="378">
        <v>6.2576199195074622E-3</v>
      </c>
      <c r="G63" s="283">
        <v>859.69878101210315</v>
      </c>
      <c r="H63" s="378">
        <v>0.83277351386619558</v>
      </c>
      <c r="I63" s="378">
        <v>2.1873770370570922E-2</v>
      </c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2"/>
      <c r="BB63" s="12"/>
      <c r="BC63" s="12"/>
      <c r="BD63" s="12"/>
      <c r="BE63" s="12"/>
      <c r="BF63" s="12"/>
      <c r="BG63" s="12"/>
      <c r="BH63" s="12"/>
      <c r="BI63" s="12"/>
      <c r="BJ63" s="12"/>
      <c r="BK63" s="12"/>
      <c r="BL63" s="12"/>
      <c r="BM63" s="12"/>
      <c r="BN63" s="12"/>
      <c r="BO63" s="12"/>
      <c r="BP63" s="12"/>
      <c r="BQ63" s="12"/>
      <c r="BR63" s="12"/>
      <c r="BS63" s="12"/>
      <c r="BT63" s="12"/>
      <c r="BU63" s="12"/>
      <c r="BV63" s="12"/>
      <c r="BW63" s="12"/>
      <c r="BX63" s="12"/>
      <c r="BY63" s="12"/>
      <c r="BZ63" s="12"/>
      <c r="CA63" s="12"/>
      <c r="CB63" s="12"/>
      <c r="CC63" s="12"/>
      <c r="CD63" s="12"/>
      <c r="CE63" s="12"/>
      <c r="CF63" s="12"/>
      <c r="CG63" s="12"/>
      <c r="CH63" s="12"/>
      <c r="CI63" s="12"/>
      <c r="CJ63" s="12"/>
      <c r="CK63" s="12"/>
      <c r="CL63" s="12"/>
      <c r="CM63" s="12"/>
      <c r="CN63" s="12"/>
      <c r="CO63" s="12"/>
      <c r="CP63" s="12"/>
      <c r="CQ63" s="12"/>
      <c r="CR63" s="12"/>
      <c r="CS63" s="12"/>
      <c r="CT63" s="12"/>
      <c r="CU63" s="12"/>
      <c r="CV63" s="12"/>
      <c r="CW63" s="12"/>
      <c r="CX63" s="12"/>
      <c r="CY63" s="12"/>
      <c r="CZ63" s="12"/>
      <c r="DA63" s="12"/>
      <c r="DB63" s="12"/>
      <c r="DC63" s="12"/>
      <c r="DD63" s="12"/>
      <c r="DE63" s="12"/>
      <c r="DF63" s="12"/>
      <c r="DG63" s="12"/>
      <c r="DH63" s="12"/>
      <c r="DI63" s="12"/>
      <c r="DJ63" s="12"/>
      <c r="DK63" s="12"/>
      <c r="DL63" s="12"/>
      <c r="DM63" s="12"/>
      <c r="DN63" s="12"/>
      <c r="DO63" s="12"/>
      <c r="DP63" s="12"/>
      <c r="DQ63" s="12"/>
      <c r="DR63" s="12"/>
      <c r="DS63" s="12"/>
      <c r="DT63" s="12"/>
      <c r="DU63" s="12"/>
      <c r="DV63" s="12"/>
      <c r="DW63" s="12"/>
      <c r="DX63" s="12"/>
      <c r="DY63" s="12"/>
      <c r="DZ63" s="12"/>
      <c r="EA63" s="12"/>
      <c r="EB63" s="12"/>
      <c r="EC63" s="12"/>
      <c r="ED63" s="12"/>
      <c r="EE63" s="12"/>
      <c r="EF63" s="12"/>
      <c r="EG63" s="12"/>
      <c r="EH63" s="12"/>
      <c r="EI63" s="12"/>
      <c r="EJ63" s="12"/>
      <c r="EK63" s="12"/>
      <c r="EL63" s="12"/>
      <c r="EM63" s="12"/>
      <c r="EN63" s="12"/>
      <c r="EO63" s="12"/>
      <c r="EP63" s="12"/>
      <c r="EQ63" s="12"/>
      <c r="ER63" s="12"/>
      <c r="ES63" s="12"/>
      <c r="ET63" s="12"/>
      <c r="EU63" s="12"/>
      <c r="EV63" s="12"/>
      <c r="EW63" s="12"/>
      <c r="EX63" s="12"/>
      <c r="EY63" s="12"/>
      <c r="EZ63" s="12"/>
      <c r="FA63" s="12"/>
      <c r="FB63" s="12"/>
      <c r="FC63" s="12"/>
      <c r="FD63" s="12"/>
      <c r="FE63" s="12"/>
      <c r="FF63" s="12"/>
      <c r="FG63" s="12"/>
      <c r="FH63" s="12"/>
      <c r="FI63" s="12"/>
      <c r="FJ63" s="12"/>
      <c r="FK63" s="12"/>
      <c r="FL63" s="12"/>
      <c r="FM63" s="12"/>
      <c r="FN63" s="12"/>
      <c r="FO63" s="12"/>
      <c r="FP63" s="12"/>
      <c r="FQ63" s="12"/>
      <c r="FR63" s="12"/>
      <c r="FS63" s="12"/>
      <c r="FT63" s="12"/>
      <c r="FU63" s="12"/>
      <c r="FV63" s="12"/>
      <c r="FW63" s="12"/>
      <c r="FX63" s="12"/>
      <c r="FY63" s="12"/>
      <c r="FZ63" s="12"/>
      <c r="GA63" s="12"/>
      <c r="GB63" s="12"/>
      <c r="GC63" s="12"/>
      <c r="GD63" s="12"/>
      <c r="GE63" s="12"/>
      <c r="GF63" s="12"/>
      <c r="GG63" s="12"/>
      <c r="GH63" s="12"/>
      <c r="GI63" s="12"/>
      <c r="GJ63" s="12"/>
      <c r="GK63" s="12"/>
      <c r="GL63" s="12"/>
      <c r="GM63" s="12"/>
      <c r="GN63" s="12"/>
      <c r="GO63" s="12"/>
      <c r="GP63" s="12"/>
      <c r="GQ63" s="12"/>
      <c r="GR63" s="12"/>
      <c r="GS63" s="12"/>
      <c r="GT63" s="12"/>
      <c r="GU63" s="12"/>
      <c r="GV63" s="12"/>
      <c r="GW63" s="12"/>
      <c r="GX63" s="12"/>
      <c r="GY63" s="12"/>
      <c r="GZ63" s="12"/>
      <c r="HA63" s="12"/>
      <c r="HB63" s="12"/>
      <c r="HC63" s="12"/>
      <c r="HD63" s="12"/>
      <c r="HE63" s="12"/>
      <c r="HF63" s="12"/>
      <c r="HG63" s="12"/>
      <c r="HH63" s="12"/>
      <c r="HI63" s="12"/>
      <c r="HJ63" s="12"/>
      <c r="HK63" s="12"/>
      <c r="HL63" s="12"/>
      <c r="HM63" s="12"/>
      <c r="HN63" s="12"/>
      <c r="HO63" s="12"/>
      <c r="HP63" s="12"/>
      <c r="HQ63" s="12"/>
      <c r="HR63" s="12"/>
      <c r="HS63" s="12"/>
      <c r="HT63" s="12"/>
      <c r="HU63" s="12"/>
      <c r="HV63" s="12"/>
      <c r="HW63" s="12"/>
      <c r="HX63" s="12"/>
      <c r="HY63" s="12"/>
      <c r="HZ63" s="12"/>
      <c r="IA63" s="12"/>
      <c r="IB63" s="12"/>
      <c r="IC63" s="12"/>
      <c r="ID63" s="12"/>
      <c r="IE63" s="12"/>
      <c r="IF63" s="12"/>
      <c r="IG63" s="12"/>
      <c r="IH63" s="12"/>
      <c r="II63" s="12"/>
      <c r="IJ63" s="12"/>
      <c r="IK63" s="12"/>
      <c r="IL63" s="12"/>
      <c r="IM63" s="12"/>
      <c r="IN63" s="12"/>
      <c r="IO63" s="12"/>
      <c r="IP63" s="12"/>
      <c r="IQ63" s="12"/>
      <c r="IR63" s="12"/>
      <c r="IS63" s="12"/>
      <c r="IT63" s="12"/>
      <c r="IU63" s="12"/>
    </row>
    <row r="64" spans="1:255" s="232" customFormat="1" ht="18" customHeight="1">
      <c r="B64" s="226">
        <v>6</v>
      </c>
      <c r="C64" s="233" t="s">
        <v>94</v>
      </c>
      <c r="D64" s="235">
        <v>134665</v>
      </c>
      <c r="E64" s="380">
        <v>1.3690872870030495E-2</v>
      </c>
      <c r="F64" s="380">
        <v>7.8583991318339486E-3</v>
      </c>
      <c r="G64" s="285">
        <v>865.78634292503614</v>
      </c>
      <c r="H64" s="380">
        <v>0.83867041687115618</v>
      </c>
      <c r="I64" s="380">
        <v>2.1568009617352946E-2</v>
      </c>
    </row>
    <row r="65" spans="1:255" s="233" customFormat="1" ht="18" customHeight="1">
      <c r="B65" s="226">
        <v>10</v>
      </c>
      <c r="C65" s="230" t="s">
        <v>95</v>
      </c>
      <c r="D65" s="231">
        <v>95608</v>
      </c>
      <c r="E65" s="379">
        <v>9.7200978231751049E-3</v>
      </c>
      <c r="F65" s="379">
        <v>4.0115094617017011E-3</v>
      </c>
      <c r="G65" s="284">
        <v>851.12437798092253</v>
      </c>
      <c r="H65" s="379">
        <v>0.82446765616429818</v>
      </c>
      <c r="I65" s="379">
        <v>2.2271176641488255E-2</v>
      </c>
    </row>
    <row r="66" spans="1:255" s="233" customFormat="1" ht="18" hidden="1" customHeight="1">
      <c r="B66" s="226"/>
      <c r="C66" s="230"/>
      <c r="D66" s="231"/>
      <c r="E66" s="379"/>
      <c r="F66" s="379"/>
      <c r="G66" s="284"/>
      <c r="H66" s="379"/>
      <c r="I66" s="379"/>
    </row>
    <row r="67" spans="1:255" s="229" customFormat="1" ht="18" customHeight="1">
      <c r="A67" s="12"/>
      <c r="B67" s="226"/>
      <c r="C67" s="227" t="s">
        <v>96</v>
      </c>
      <c r="D67" s="228">
        <v>765921</v>
      </c>
      <c r="E67" s="378">
        <v>7.7868243712075347E-2</v>
      </c>
      <c r="F67" s="378">
        <v>3.2103422531337689E-3</v>
      </c>
      <c r="G67" s="283">
        <v>878.94154513324509</v>
      </c>
      <c r="H67" s="378">
        <v>0.85141360577698799</v>
      </c>
      <c r="I67" s="378">
        <v>2.3663852833880616E-2</v>
      </c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2"/>
      <c r="AV67" s="12"/>
      <c r="AW67" s="12"/>
      <c r="AX67" s="12"/>
      <c r="AY67" s="12"/>
      <c r="AZ67" s="12"/>
      <c r="BA67" s="12"/>
      <c r="BB67" s="12"/>
      <c r="BC67" s="12"/>
      <c r="BD67" s="12"/>
      <c r="BE67" s="12"/>
      <c r="BF67" s="12"/>
      <c r="BG67" s="12"/>
      <c r="BH67" s="12"/>
      <c r="BI67" s="12"/>
      <c r="BJ67" s="12"/>
      <c r="BK67" s="12"/>
      <c r="BL67" s="12"/>
      <c r="BM67" s="12"/>
      <c r="BN67" s="12"/>
      <c r="BO67" s="12"/>
      <c r="BP67" s="12"/>
      <c r="BQ67" s="12"/>
      <c r="BR67" s="12"/>
      <c r="BS67" s="12"/>
      <c r="BT67" s="12"/>
      <c r="BU67" s="12"/>
      <c r="BV67" s="12"/>
      <c r="BW67" s="12"/>
      <c r="BX67" s="12"/>
      <c r="BY67" s="12"/>
      <c r="BZ67" s="12"/>
      <c r="CA67" s="12"/>
      <c r="CB67" s="12"/>
      <c r="CC67" s="12"/>
      <c r="CD67" s="12"/>
      <c r="CE67" s="12"/>
      <c r="CF67" s="12"/>
      <c r="CG67" s="12"/>
      <c r="CH67" s="12"/>
      <c r="CI67" s="12"/>
      <c r="CJ67" s="12"/>
      <c r="CK67" s="12"/>
      <c r="CL67" s="12"/>
      <c r="CM67" s="12"/>
      <c r="CN67" s="12"/>
      <c r="CO67" s="12"/>
      <c r="CP67" s="12"/>
      <c r="CQ67" s="12"/>
      <c r="CR67" s="12"/>
      <c r="CS67" s="12"/>
      <c r="CT67" s="12"/>
      <c r="CU67" s="12"/>
      <c r="CV67" s="12"/>
      <c r="CW67" s="12"/>
      <c r="CX67" s="12"/>
      <c r="CY67" s="12"/>
      <c r="CZ67" s="12"/>
      <c r="DA67" s="12"/>
      <c r="DB67" s="12"/>
      <c r="DC67" s="12"/>
      <c r="DD67" s="12"/>
      <c r="DE67" s="12"/>
      <c r="DF67" s="12"/>
      <c r="DG67" s="12"/>
      <c r="DH67" s="12"/>
      <c r="DI67" s="12"/>
      <c r="DJ67" s="12"/>
      <c r="DK67" s="12"/>
      <c r="DL67" s="12"/>
      <c r="DM67" s="12"/>
      <c r="DN67" s="12"/>
      <c r="DO67" s="12"/>
      <c r="DP67" s="12"/>
      <c r="DQ67" s="12"/>
      <c r="DR67" s="12"/>
      <c r="DS67" s="12"/>
      <c r="DT67" s="12"/>
      <c r="DU67" s="12"/>
      <c r="DV67" s="12"/>
      <c r="DW67" s="12"/>
      <c r="DX67" s="12"/>
      <c r="DY67" s="12"/>
      <c r="DZ67" s="12"/>
      <c r="EA67" s="12"/>
      <c r="EB67" s="12"/>
      <c r="EC67" s="12"/>
      <c r="ED67" s="12"/>
      <c r="EE67" s="12"/>
      <c r="EF67" s="12"/>
      <c r="EG67" s="12"/>
      <c r="EH67" s="12"/>
      <c r="EI67" s="12"/>
      <c r="EJ67" s="12"/>
      <c r="EK67" s="12"/>
      <c r="EL67" s="12"/>
      <c r="EM67" s="12"/>
      <c r="EN67" s="12"/>
      <c r="EO67" s="12"/>
      <c r="EP67" s="12"/>
      <c r="EQ67" s="12"/>
      <c r="ER67" s="12"/>
      <c r="ES67" s="12"/>
      <c r="ET67" s="12"/>
      <c r="EU67" s="12"/>
      <c r="EV67" s="12"/>
      <c r="EW67" s="12"/>
      <c r="EX67" s="12"/>
      <c r="EY67" s="12"/>
      <c r="EZ67" s="12"/>
      <c r="FA67" s="12"/>
      <c r="FB67" s="12"/>
      <c r="FC67" s="12"/>
      <c r="FD67" s="12"/>
      <c r="FE67" s="12"/>
      <c r="FF67" s="12"/>
      <c r="FG67" s="12"/>
      <c r="FH67" s="12"/>
      <c r="FI67" s="12"/>
      <c r="FJ67" s="12"/>
      <c r="FK67" s="12"/>
      <c r="FL67" s="12"/>
      <c r="FM67" s="12"/>
      <c r="FN67" s="12"/>
      <c r="FO67" s="12"/>
      <c r="FP67" s="12"/>
      <c r="FQ67" s="12"/>
      <c r="FR67" s="12"/>
      <c r="FS67" s="12"/>
      <c r="FT67" s="12"/>
      <c r="FU67" s="12"/>
      <c r="FV67" s="12"/>
      <c r="FW67" s="12"/>
      <c r="FX67" s="12"/>
      <c r="FY67" s="12"/>
      <c r="FZ67" s="12"/>
      <c r="GA67" s="12"/>
      <c r="GB67" s="12"/>
      <c r="GC67" s="12"/>
      <c r="GD67" s="12"/>
      <c r="GE67" s="12"/>
      <c r="GF67" s="12"/>
      <c r="GG67" s="12"/>
      <c r="GH67" s="12"/>
      <c r="GI67" s="12"/>
      <c r="GJ67" s="12"/>
      <c r="GK67" s="12"/>
      <c r="GL67" s="12"/>
      <c r="GM67" s="12"/>
      <c r="GN67" s="12"/>
      <c r="GO67" s="12"/>
      <c r="GP67" s="12"/>
      <c r="GQ67" s="12"/>
      <c r="GR67" s="12"/>
      <c r="GS67" s="12"/>
      <c r="GT67" s="12"/>
      <c r="GU67" s="12"/>
      <c r="GV67" s="12"/>
      <c r="GW67" s="12"/>
      <c r="GX67" s="12"/>
      <c r="GY67" s="12"/>
      <c r="GZ67" s="12"/>
      <c r="HA67" s="12"/>
      <c r="HB67" s="12"/>
      <c r="HC67" s="12"/>
      <c r="HD67" s="12"/>
      <c r="HE67" s="12"/>
      <c r="HF67" s="12"/>
      <c r="HG67" s="12"/>
      <c r="HH67" s="12"/>
      <c r="HI67" s="12"/>
      <c r="HJ67" s="12"/>
      <c r="HK67" s="12"/>
      <c r="HL67" s="12"/>
      <c r="HM67" s="12"/>
      <c r="HN67" s="12"/>
      <c r="HO67" s="12"/>
      <c r="HP67" s="12"/>
      <c r="HQ67" s="12"/>
      <c r="HR67" s="12"/>
      <c r="HS67" s="12"/>
      <c r="HT67" s="12"/>
      <c r="HU67" s="12"/>
      <c r="HV67" s="12"/>
      <c r="HW67" s="12"/>
      <c r="HX67" s="12"/>
      <c r="HY67" s="12"/>
      <c r="HZ67" s="12"/>
      <c r="IA67" s="12"/>
      <c r="IB67" s="12"/>
      <c r="IC67" s="12"/>
      <c r="ID67" s="12"/>
      <c r="IE67" s="12"/>
      <c r="IF67" s="12"/>
      <c r="IG67" s="12"/>
      <c r="IH67" s="12"/>
      <c r="II67" s="12"/>
      <c r="IJ67" s="12"/>
      <c r="IK67" s="12"/>
      <c r="IL67" s="12"/>
      <c r="IM67" s="12"/>
      <c r="IN67" s="12"/>
      <c r="IO67" s="12"/>
      <c r="IP67" s="12"/>
      <c r="IQ67" s="12"/>
      <c r="IR67" s="12"/>
      <c r="IS67" s="12"/>
      <c r="IT67" s="12"/>
      <c r="IU67" s="12"/>
    </row>
    <row r="68" spans="1:255" s="232" customFormat="1" ht="18" customHeight="1">
      <c r="B68" s="226">
        <v>15</v>
      </c>
      <c r="C68" s="238" t="s">
        <v>186</v>
      </c>
      <c r="D68" s="239">
        <v>300159</v>
      </c>
      <c r="E68" s="381">
        <v>3.0516011657041424E-2</v>
      </c>
      <c r="F68" s="381">
        <v>4.712954935715663E-3</v>
      </c>
      <c r="G68" s="286">
        <v>923.5082119809839</v>
      </c>
      <c r="H68" s="381">
        <v>0.89458447047031942</v>
      </c>
      <c r="I68" s="381">
        <v>2.244332784892511E-2</v>
      </c>
    </row>
    <row r="69" spans="1:255" s="233" customFormat="1" ht="18" customHeight="1">
      <c r="B69" s="226">
        <v>27</v>
      </c>
      <c r="C69" s="238" t="s">
        <v>97</v>
      </c>
      <c r="D69" s="239">
        <v>114901</v>
      </c>
      <c r="E69" s="381">
        <v>1.1681542966913257E-2</v>
      </c>
      <c r="F69" s="381">
        <v>-2.8551592467239706E-3</v>
      </c>
      <c r="G69" s="286">
        <v>785.93493772900183</v>
      </c>
      <c r="H69" s="381">
        <v>0.76131991136739341</v>
      </c>
      <c r="I69" s="381">
        <v>2.7298674575635395E-2</v>
      </c>
    </row>
    <row r="70" spans="1:255" s="233" customFormat="1" ht="18" customHeight="1">
      <c r="B70" s="240">
        <v>32</v>
      </c>
      <c r="C70" s="238" t="s">
        <v>187</v>
      </c>
      <c r="D70" s="239">
        <v>106770</v>
      </c>
      <c r="E70" s="381">
        <v>1.0854895454150342E-2</v>
      </c>
      <c r="F70" s="381">
        <v>-4.6240187943989985E-3</v>
      </c>
      <c r="G70" s="286">
        <v>761.90732555961404</v>
      </c>
      <c r="H70" s="381">
        <v>0.73804483007373556</v>
      </c>
      <c r="I70" s="381">
        <v>2.556228360401569E-2</v>
      </c>
    </row>
    <row r="71" spans="1:255" s="233" customFormat="1" ht="18" customHeight="1">
      <c r="B71" s="241">
        <v>36</v>
      </c>
      <c r="C71" s="242" t="s">
        <v>98</v>
      </c>
      <c r="D71" s="239">
        <v>244091</v>
      </c>
      <c r="E71" s="381">
        <v>2.4815793633970323E-2</v>
      </c>
      <c r="F71" s="381">
        <v>7.7119018425169106E-3</v>
      </c>
      <c r="G71" s="286">
        <v>919.11184910545649</v>
      </c>
      <c r="H71" s="381">
        <v>0.89032579912990695</v>
      </c>
      <c r="I71" s="381">
        <v>2.1970871201175912E-2</v>
      </c>
    </row>
    <row r="72" spans="1:255" s="233" customFormat="1" ht="18" hidden="1" customHeight="1">
      <c r="B72" s="241"/>
      <c r="C72" s="242"/>
      <c r="D72" s="239"/>
      <c r="E72" s="381"/>
      <c r="F72" s="381"/>
      <c r="G72" s="286"/>
      <c r="H72" s="381"/>
      <c r="I72" s="381"/>
    </row>
    <row r="73" spans="1:255" s="229" customFormat="1" ht="18" customHeight="1">
      <c r="A73" s="12"/>
      <c r="B73" s="240">
        <v>28</v>
      </c>
      <c r="C73" s="243" t="s">
        <v>99</v>
      </c>
      <c r="D73" s="244">
        <v>1183442</v>
      </c>
      <c r="E73" s="382">
        <v>0.12031599874543963</v>
      </c>
      <c r="F73" s="382">
        <v>1.5484865230359413E-2</v>
      </c>
      <c r="G73" s="287">
        <v>1211.1955868052685</v>
      </c>
      <c r="H73" s="382">
        <v>1.1732616435905496</v>
      </c>
      <c r="I73" s="382">
        <v>1.9550375022338251E-2</v>
      </c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  <c r="AV73" s="12"/>
      <c r="AW73" s="12"/>
      <c r="AX73" s="12"/>
      <c r="AY73" s="12"/>
      <c r="AZ73" s="12"/>
      <c r="BA73" s="12"/>
      <c r="BB73" s="12"/>
      <c r="BC73" s="12"/>
      <c r="BD73" s="12"/>
      <c r="BE73" s="12"/>
      <c r="BF73" s="12"/>
      <c r="BG73" s="12"/>
      <c r="BH73" s="12"/>
      <c r="BI73" s="12"/>
      <c r="BJ73" s="12"/>
      <c r="BK73" s="12"/>
      <c r="BL73" s="12"/>
      <c r="BM73" s="12"/>
      <c r="BN73" s="12"/>
      <c r="BO73" s="12"/>
      <c r="BP73" s="12"/>
      <c r="BQ73" s="12"/>
      <c r="BR73" s="12"/>
      <c r="BS73" s="12"/>
      <c r="BT73" s="12"/>
      <c r="BU73" s="12"/>
      <c r="BV73" s="12"/>
      <c r="BW73" s="12"/>
      <c r="BX73" s="12"/>
      <c r="BY73" s="12"/>
      <c r="BZ73" s="12"/>
      <c r="CA73" s="12"/>
      <c r="CB73" s="12"/>
      <c r="CC73" s="12"/>
      <c r="CD73" s="12"/>
      <c r="CE73" s="12"/>
      <c r="CF73" s="12"/>
      <c r="CG73" s="12"/>
      <c r="CH73" s="12"/>
      <c r="CI73" s="12"/>
      <c r="CJ73" s="12"/>
      <c r="CK73" s="12"/>
      <c r="CL73" s="12"/>
      <c r="CM73" s="12"/>
      <c r="CN73" s="12"/>
      <c r="CO73" s="12"/>
      <c r="CP73" s="12"/>
      <c r="CQ73" s="12"/>
      <c r="CR73" s="12"/>
      <c r="CS73" s="12"/>
      <c r="CT73" s="12"/>
      <c r="CU73" s="12"/>
      <c r="CV73" s="12"/>
      <c r="CW73" s="12"/>
      <c r="CX73" s="12"/>
      <c r="CY73" s="12"/>
      <c r="CZ73" s="12"/>
      <c r="DA73" s="12"/>
      <c r="DB73" s="12"/>
      <c r="DC73" s="12"/>
      <c r="DD73" s="12"/>
      <c r="DE73" s="12"/>
      <c r="DF73" s="12"/>
      <c r="DG73" s="12"/>
      <c r="DH73" s="12"/>
      <c r="DI73" s="12"/>
      <c r="DJ73" s="12"/>
      <c r="DK73" s="12"/>
      <c r="DL73" s="12"/>
      <c r="DM73" s="12"/>
      <c r="DN73" s="12"/>
      <c r="DO73" s="12"/>
      <c r="DP73" s="12"/>
      <c r="DQ73" s="12"/>
      <c r="DR73" s="12"/>
      <c r="DS73" s="12"/>
      <c r="DT73" s="12"/>
      <c r="DU73" s="12"/>
      <c r="DV73" s="12"/>
      <c r="DW73" s="12"/>
      <c r="DX73" s="12"/>
      <c r="DY73" s="12"/>
      <c r="DZ73" s="12"/>
      <c r="EA73" s="12"/>
      <c r="EB73" s="12"/>
      <c r="EC73" s="12"/>
      <c r="ED73" s="12"/>
      <c r="EE73" s="12"/>
      <c r="EF73" s="12"/>
      <c r="EG73" s="12"/>
      <c r="EH73" s="12"/>
      <c r="EI73" s="12"/>
      <c r="EJ73" s="12"/>
      <c r="EK73" s="12"/>
      <c r="EL73" s="12"/>
      <c r="EM73" s="12"/>
      <c r="EN73" s="12"/>
      <c r="EO73" s="12"/>
      <c r="EP73" s="12"/>
      <c r="EQ73" s="12"/>
      <c r="ER73" s="12"/>
      <c r="ES73" s="12"/>
      <c r="ET73" s="12"/>
      <c r="EU73" s="12"/>
      <c r="EV73" s="12"/>
      <c r="EW73" s="12"/>
      <c r="EX73" s="12"/>
      <c r="EY73" s="12"/>
      <c r="EZ73" s="12"/>
      <c r="FA73" s="12"/>
      <c r="FB73" s="12"/>
      <c r="FC73" s="12"/>
      <c r="FD73" s="12"/>
      <c r="FE73" s="12"/>
      <c r="FF73" s="12"/>
      <c r="FG73" s="12"/>
      <c r="FH73" s="12"/>
      <c r="FI73" s="12"/>
      <c r="FJ73" s="12"/>
      <c r="FK73" s="12"/>
      <c r="FL73" s="12"/>
      <c r="FM73" s="12"/>
      <c r="FN73" s="12"/>
      <c r="FO73" s="12"/>
      <c r="FP73" s="12"/>
      <c r="FQ73" s="12"/>
      <c r="FR73" s="12"/>
      <c r="FS73" s="12"/>
      <c r="FT73" s="12"/>
      <c r="FU73" s="12"/>
      <c r="FV73" s="12"/>
      <c r="FW73" s="12"/>
      <c r="FX73" s="12"/>
      <c r="FY73" s="12"/>
      <c r="FZ73" s="12"/>
      <c r="GA73" s="12"/>
      <c r="GB73" s="12"/>
      <c r="GC73" s="12"/>
      <c r="GD73" s="12"/>
      <c r="GE73" s="12"/>
      <c r="GF73" s="12"/>
      <c r="GG73" s="12"/>
      <c r="GH73" s="12"/>
      <c r="GI73" s="12"/>
      <c r="GJ73" s="12"/>
      <c r="GK73" s="12"/>
      <c r="GL73" s="12"/>
      <c r="GM73" s="12"/>
      <c r="GN73" s="12"/>
      <c r="GO73" s="12"/>
      <c r="GP73" s="12"/>
      <c r="GQ73" s="12"/>
      <c r="GR73" s="12"/>
      <c r="GS73" s="12"/>
      <c r="GT73" s="12"/>
      <c r="GU73" s="12"/>
      <c r="GV73" s="12"/>
      <c r="GW73" s="12"/>
      <c r="GX73" s="12"/>
      <c r="GY73" s="12"/>
      <c r="GZ73" s="12"/>
      <c r="HA73" s="12"/>
      <c r="HB73" s="12"/>
      <c r="HC73" s="12"/>
      <c r="HD73" s="12"/>
      <c r="HE73" s="12"/>
      <c r="HF73" s="12"/>
      <c r="HG73" s="12"/>
      <c r="HH73" s="12"/>
      <c r="HI73" s="12"/>
      <c r="HJ73" s="12"/>
      <c r="HK73" s="12"/>
      <c r="HL73" s="12"/>
      <c r="HM73" s="12"/>
      <c r="HN73" s="12"/>
      <c r="HO73" s="12"/>
      <c r="HP73" s="12"/>
      <c r="HQ73" s="12"/>
      <c r="HR73" s="12"/>
      <c r="HS73" s="12"/>
      <c r="HT73" s="12"/>
      <c r="HU73" s="12"/>
      <c r="HV73" s="12"/>
      <c r="HW73" s="12"/>
      <c r="HX73" s="12"/>
      <c r="HY73" s="12"/>
      <c r="HZ73" s="12"/>
      <c r="IA73" s="12"/>
      <c r="IB73" s="12"/>
      <c r="IC73" s="12"/>
      <c r="ID73" s="12"/>
      <c r="IE73" s="12"/>
      <c r="IF73" s="12"/>
      <c r="IG73" s="12"/>
      <c r="IH73" s="12"/>
      <c r="II73" s="12"/>
      <c r="IJ73" s="12"/>
      <c r="IK73" s="12"/>
      <c r="IL73" s="12"/>
      <c r="IM73" s="12"/>
      <c r="IN73" s="12"/>
      <c r="IO73" s="12"/>
      <c r="IP73" s="12"/>
      <c r="IQ73" s="12"/>
      <c r="IR73" s="12"/>
      <c r="IS73" s="12"/>
      <c r="IT73" s="12"/>
      <c r="IU73" s="12"/>
    </row>
    <row r="74" spans="1:255" s="229" customFormat="1" ht="18" hidden="1" customHeight="1">
      <c r="A74" s="12"/>
      <c r="B74" s="240"/>
      <c r="C74" s="243"/>
      <c r="D74" s="244"/>
      <c r="E74" s="382"/>
      <c r="F74" s="382"/>
      <c r="G74" s="287"/>
      <c r="H74" s="382"/>
      <c r="I74" s="38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  <c r="EA74" s="12"/>
      <c r="EB74" s="12"/>
      <c r="EC74" s="12"/>
      <c r="ED74" s="12"/>
      <c r="EE74" s="12"/>
      <c r="EF74" s="12"/>
      <c r="EG74" s="12"/>
      <c r="EH74" s="12"/>
      <c r="EI74" s="12"/>
      <c r="EJ74" s="12"/>
      <c r="EK74" s="12"/>
      <c r="EL74" s="12"/>
      <c r="EM74" s="12"/>
      <c r="EN74" s="12"/>
      <c r="EO74" s="12"/>
      <c r="EP74" s="12"/>
      <c r="EQ74" s="12"/>
      <c r="ER74" s="12"/>
      <c r="ES74" s="12"/>
      <c r="ET74" s="12"/>
      <c r="EU74" s="12"/>
      <c r="EV74" s="12"/>
      <c r="EW74" s="12"/>
      <c r="EX74" s="12"/>
      <c r="EY74" s="12"/>
      <c r="EZ74" s="12"/>
      <c r="FA74" s="12"/>
      <c r="FB74" s="12"/>
      <c r="FC74" s="12"/>
      <c r="FD74" s="12"/>
      <c r="FE74" s="12"/>
      <c r="FF74" s="12"/>
      <c r="FG74" s="12"/>
      <c r="FH74" s="12"/>
      <c r="FI74" s="12"/>
      <c r="FJ74" s="12"/>
      <c r="FK74" s="12"/>
      <c r="FL74" s="12"/>
      <c r="FM74" s="12"/>
      <c r="FN74" s="12"/>
      <c r="FO74" s="12"/>
      <c r="FP74" s="12"/>
      <c r="FQ74" s="12"/>
      <c r="FR74" s="12"/>
      <c r="FS74" s="12"/>
      <c r="FT74" s="12"/>
      <c r="FU74" s="12"/>
      <c r="FV74" s="12"/>
      <c r="FW74" s="12"/>
      <c r="FX74" s="12"/>
      <c r="FY74" s="12"/>
      <c r="FZ74" s="12"/>
      <c r="GA74" s="12"/>
      <c r="GB74" s="12"/>
      <c r="GC74" s="12"/>
      <c r="GD74" s="12"/>
      <c r="GE74" s="12"/>
      <c r="GF74" s="12"/>
      <c r="GG74" s="12"/>
      <c r="GH74" s="12"/>
      <c r="GI74" s="12"/>
      <c r="GJ74" s="12"/>
      <c r="GK74" s="12"/>
      <c r="GL74" s="12"/>
      <c r="GM74" s="12"/>
      <c r="GN74" s="12"/>
      <c r="GO74" s="12"/>
      <c r="GP74" s="12"/>
      <c r="GQ74" s="12"/>
      <c r="GR74" s="12"/>
      <c r="GS74" s="12"/>
      <c r="GT74" s="12"/>
      <c r="GU74" s="12"/>
      <c r="GV74" s="12"/>
      <c r="GW74" s="12"/>
      <c r="GX74" s="12"/>
      <c r="GY74" s="12"/>
      <c r="GZ74" s="12"/>
      <c r="HA74" s="12"/>
      <c r="HB74" s="12"/>
      <c r="HC74" s="12"/>
      <c r="HD74" s="12"/>
      <c r="HE74" s="12"/>
      <c r="HF74" s="12"/>
      <c r="HG74" s="12"/>
      <c r="HH74" s="12"/>
      <c r="HI74" s="12"/>
      <c r="HJ74" s="12"/>
      <c r="HK74" s="12"/>
      <c r="HL74" s="12"/>
      <c r="HM74" s="12"/>
      <c r="HN74" s="12"/>
      <c r="HO74" s="12"/>
      <c r="HP74" s="12"/>
      <c r="HQ74" s="12"/>
      <c r="HR74" s="12"/>
      <c r="HS74" s="12"/>
      <c r="HT74" s="12"/>
      <c r="HU74" s="12"/>
      <c r="HV74" s="12"/>
      <c r="HW74" s="12"/>
      <c r="HX74" s="12"/>
      <c r="HY74" s="12"/>
      <c r="HZ74" s="12"/>
      <c r="IA74" s="12"/>
      <c r="IB74" s="12"/>
      <c r="IC74" s="12"/>
      <c r="ID74" s="12"/>
      <c r="IE74" s="12"/>
      <c r="IF74" s="12"/>
      <c r="IG74" s="12"/>
      <c r="IH74" s="12"/>
      <c r="II74" s="12"/>
      <c r="IJ74" s="12"/>
      <c r="IK74" s="12"/>
      <c r="IL74" s="12"/>
      <c r="IM74" s="12"/>
      <c r="IN74" s="12"/>
      <c r="IO74" s="12"/>
      <c r="IP74" s="12"/>
      <c r="IQ74" s="12"/>
      <c r="IR74" s="12"/>
      <c r="IS74" s="12"/>
      <c r="IT74" s="12"/>
      <c r="IU74" s="12"/>
    </row>
    <row r="75" spans="1:255" s="229" customFormat="1" ht="18" customHeight="1">
      <c r="A75" s="12"/>
      <c r="B75" s="240">
        <v>30</v>
      </c>
      <c r="C75" s="243" t="s">
        <v>100</v>
      </c>
      <c r="D75" s="244">
        <v>251491</v>
      </c>
      <c r="E75" s="382">
        <v>2.5568123186847654E-2</v>
      </c>
      <c r="F75" s="382">
        <v>8.4609493104927935E-3</v>
      </c>
      <c r="G75" s="287">
        <v>911.67487997582475</v>
      </c>
      <c r="H75" s="382">
        <v>0.88312175155953976</v>
      </c>
      <c r="I75" s="382">
        <v>2.3703428176581554E-2</v>
      </c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  <c r="CG75" s="12"/>
      <c r="CH75" s="12"/>
      <c r="CI75" s="12"/>
      <c r="CJ75" s="12"/>
      <c r="CK75" s="12"/>
      <c r="CL75" s="12"/>
      <c r="CM75" s="12"/>
      <c r="CN75" s="12"/>
      <c r="CO75" s="12"/>
      <c r="CP75" s="12"/>
      <c r="CQ75" s="12"/>
      <c r="CR75" s="12"/>
      <c r="CS75" s="12"/>
      <c r="CT75" s="12"/>
      <c r="CU75" s="12"/>
      <c r="CV75" s="12"/>
      <c r="CW75" s="12"/>
      <c r="CX75" s="12"/>
      <c r="CY75" s="12"/>
      <c r="CZ75" s="12"/>
      <c r="DA75" s="12"/>
      <c r="DB75" s="12"/>
      <c r="DC75" s="12"/>
      <c r="DD75" s="12"/>
      <c r="DE75" s="12"/>
      <c r="DF75" s="12"/>
      <c r="DG75" s="12"/>
      <c r="DH75" s="12"/>
      <c r="DI75" s="12"/>
      <c r="DJ75" s="12"/>
      <c r="DK75" s="12"/>
      <c r="DL75" s="12"/>
      <c r="DM75" s="12"/>
      <c r="DN75" s="12"/>
      <c r="DO75" s="12"/>
      <c r="DP75" s="12"/>
      <c r="DQ75" s="12"/>
      <c r="DR75" s="12"/>
      <c r="DS75" s="12"/>
      <c r="DT75" s="12"/>
      <c r="DU75" s="12"/>
      <c r="DV75" s="12"/>
      <c r="DW75" s="12"/>
      <c r="DX75" s="12"/>
      <c r="DY75" s="12"/>
      <c r="DZ75" s="12"/>
      <c r="EA75" s="12"/>
      <c r="EB75" s="12"/>
      <c r="EC75" s="12"/>
      <c r="ED75" s="12"/>
      <c r="EE75" s="12"/>
      <c r="EF75" s="12"/>
      <c r="EG75" s="12"/>
      <c r="EH75" s="12"/>
      <c r="EI75" s="12"/>
      <c r="EJ75" s="12"/>
      <c r="EK75" s="12"/>
      <c r="EL75" s="12"/>
      <c r="EM75" s="12"/>
      <c r="EN75" s="12"/>
      <c r="EO75" s="12"/>
      <c r="EP75" s="12"/>
      <c r="EQ75" s="12"/>
      <c r="ER75" s="12"/>
      <c r="ES75" s="12"/>
      <c r="ET75" s="12"/>
      <c r="EU75" s="12"/>
      <c r="EV75" s="12"/>
      <c r="EW75" s="12"/>
      <c r="EX75" s="12"/>
      <c r="EY75" s="12"/>
      <c r="EZ75" s="12"/>
      <c r="FA75" s="12"/>
      <c r="FB75" s="12"/>
      <c r="FC75" s="12"/>
      <c r="FD75" s="12"/>
      <c r="FE75" s="12"/>
      <c r="FF75" s="12"/>
      <c r="FG75" s="12"/>
      <c r="FH75" s="12"/>
      <c r="FI75" s="12"/>
      <c r="FJ75" s="12"/>
      <c r="FK75" s="12"/>
      <c r="FL75" s="12"/>
      <c r="FM75" s="12"/>
      <c r="FN75" s="12"/>
      <c r="FO75" s="12"/>
      <c r="FP75" s="12"/>
      <c r="FQ75" s="12"/>
      <c r="FR75" s="12"/>
      <c r="FS75" s="12"/>
      <c r="FT75" s="12"/>
      <c r="FU75" s="12"/>
      <c r="FV75" s="12"/>
      <c r="FW75" s="12"/>
      <c r="FX75" s="12"/>
      <c r="FY75" s="12"/>
      <c r="FZ75" s="12"/>
      <c r="GA75" s="12"/>
      <c r="GB75" s="12"/>
      <c r="GC75" s="12"/>
      <c r="GD75" s="12"/>
      <c r="GE75" s="12"/>
      <c r="GF75" s="12"/>
      <c r="GG75" s="12"/>
      <c r="GH75" s="12"/>
      <c r="GI75" s="12"/>
      <c r="GJ75" s="12"/>
      <c r="GK75" s="12"/>
      <c r="GL75" s="12"/>
      <c r="GM75" s="12"/>
      <c r="GN75" s="12"/>
      <c r="GO75" s="12"/>
      <c r="GP75" s="12"/>
      <c r="GQ75" s="12"/>
      <c r="GR75" s="12"/>
      <c r="GS75" s="12"/>
      <c r="GT75" s="12"/>
      <c r="GU75" s="12"/>
      <c r="GV75" s="12"/>
      <c r="GW75" s="12"/>
      <c r="GX75" s="12"/>
      <c r="GY75" s="12"/>
      <c r="GZ75" s="12"/>
      <c r="HA75" s="12"/>
      <c r="HB75" s="12"/>
      <c r="HC75" s="12"/>
      <c r="HD75" s="12"/>
      <c r="HE75" s="12"/>
      <c r="HF75" s="12"/>
      <c r="HG75" s="12"/>
      <c r="HH75" s="12"/>
      <c r="HI75" s="12"/>
      <c r="HJ75" s="12"/>
      <c r="HK75" s="12"/>
      <c r="HL75" s="12"/>
      <c r="HM75" s="12"/>
      <c r="HN75" s="12"/>
      <c r="HO75" s="12"/>
      <c r="HP75" s="12"/>
      <c r="HQ75" s="12"/>
      <c r="HR75" s="12"/>
      <c r="HS75" s="12"/>
      <c r="HT75" s="12"/>
      <c r="HU75" s="12"/>
      <c r="HV75" s="12"/>
      <c r="HW75" s="12"/>
      <c r="HX75" s="12"/>
      <c r="HY75" s="12"/>
      <c r="HZ75" s="12"/>
      <c r="IA75" s="12"/>
      <c r="IB75" s="12"/>
      <c r="IC75" s="12"/>
      <c r="ID75" s="12"/>
      <c r="IE75" s="12"/>
      <c r="IF75" s="12"/>
      <c r="IG75" s="12"/>
      <c r="IH75" s="12"/>
      <c r="II75" s="12"/>
      <c r="IJ75" s="12"/>
      <c r="IK75" s="12"/>
      <c r="IL75" s="12"/>
      <c r="IM75" s="12"/>
      <c r="IN75" s="12"/>
      <c r="IO75" s="12"/>
      <c r="IP75" s="12"/>
      <c r="IQ75" s="12"/>
      <c r="IR75" s="12"/>
      <c r="IS75" s="12"/>
      <c r="IT75" s="12"/>
      <c r="IU75" s="12"/>
    </row>
    <row r="76" spans="1:255" s="229" customFormat="1" ht="18" hidden="1" customHeight="1">
      <c r="A76" s="12"/>
      <c r="B76" s="240"/>
      <c r="C76" s="243"/>
      <c r="D76" s="244"/>
      <c r="E76" s="382"/>
      <c r="F76" s="382"/>
      <c r="G76" s="287"/>
      <c r="H76" s="382"/>
      <c r="I76" s="38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  <c r="CG76" s="12"/>
      <c r="CH76" s="12"/>
      <c r="CI76" s="12"/>
      <c r="CJ76" s="12"/>
      <c r="CK76" s="12"/>
      <c r="CL76" s="12"/>
      <c r="CM76" s="12"/>
      <c r="CN76" s="12"/>
      <c r="CO76" s="12"/>
      <c r="CP76" s="12"/>
      <c r="CQ76" s="12"/>
      <c r="CR76" s="12"/>
      <c r="CS76" s="12"/>
      <c r="CT76" s="12"/>
      <c r="CU76" s="12"/>
      <c r="CV76" s="12"/>
      <c r="CW76" s="12"/>
      <c r="CX76" s="12"/>
      <c r="CY76" s="12"/>
      <c r="CZ76" s="12"/>
      <c r="DA76" s="12"/>
      <c r="DB76" s="12"/>
      <c r="DC76" s="12"/>
      <c r="DD76" s="12"/>
      <c r="DE76" s="12"/>
      <c r="DF76" s="12"/>
      <c r="DG76" s="12"/>
      <c r="DH76" s="12"/>
      <c r="DI76" s="12"/>
      <c r="DJ76" s="12"/>
      <c r="DK76" s="12"/>
      <c r="DL76" s="12"/>
      <c r="DM76" s="12"/>
      <c r="DN76" s="12"/>
      <c r="DO76" s="12"/>
      <c r="DP76" s="12"/>
      <c r="DQ76" s="12"/>
      <c r="DR76" s="12"/>
      <c r="DS76" s="12"/>
      <c r="DT76" s="12"/>
      <c r="DU76" s="12"/>
      <c r="DV76" s="12"/>
      <c r="DW76" s="12"/>
      <c r="DX76" s="12"/>
      <c r="DY76" s="12"/>
      <c r="DZ76" s="12"/>
      <c r="EA76" s="12"/>
      <c r="EB76" s="12"/>
      <c r="EC76" s="12"/>
      <c r="ED76" s="12"/>
      <c r="EE76" s="12"/>
      <c r="EF76" s="12"/>
      <c r="EG76" s="12"/>
      <c r="EH76" s="12"/>
      <c r="EI76" s="12"/>
      <c r="EJ76" s="12"/>
      <c r="EK76" s="12"/>
      <c r="EL76" s="12"/>
      <c r="EM76" s="12"/>
      <c r="EN76" s="12"/>
      <c r="EO76" s="12"/>
      <c r="EP76" s="12"/>
      <c r="EQ76" s="12"/>
      <c r="ER76" s="12"/>
      <c r="ES76" s="12"/>
      <c r="ET76" s="12"/>
      <c r="EU76" s="12"/>
      <c r="EV76" s="12"/>
      <c r="EW76" s="12"/>
      <c r="EX76" s="12"/>
      <c r="EY76" s="12"/>
      <c r="EZ76" s="12"/>
      <c r="FA76" s="12"/>
      <c r="FB76" s="12"/>
      <c r="FC76" s="12"/>
      <c r="FD76" s="12"/>
      <c r="FE76" s="12"/>
      <c r="FF76" s="12"/>
      <c r="FG76" s="12"/>
      <c r="FH76" s="12"/>
      <c r="FI76" s="12"/>
      <c r="FJ76" s="12"/>
      <c r="FK76" s="12"/>
      <c r="FL76" s="12"/>
      <c r="FM76" s="12"/>
      <c r="FN76" s="12"/>
      <c r="FO76" s="12"/>
      <c r="FP76" s="12"/>
      <c r="FQ76" s="12"/>
      <c r="FR76" s="12"/>
      <c r="FS76" s="12"/>
      <c r="FT76" s="12"/>
      <c r="FU76" s="12"/>
      <c r="FV76" s="12"/>
      <c r="FW76" s="12"/>
      <c r="FX76" s="12"/>
      <c r="FY76" s="12"/>
      <c r="FZ76" s="12"/>
      <c r="GA76" s="12"/>
      <c r="GB76" s="12"/>
      <c r="GC76" s="12"/>
      <c r="GD76" s="12"/>
      <c r="GE76" s="12"/>
      <c r="GF76" s="12"/>
      <c r="GG76" s="12"/>
      <c r="GH76" s="12"/>
      <c r="GI76" s="12"/>
      <c r="GJ76" s="12"/>
      <c r="GK76" s="12"/>
      <c r="GL76" s="12"/>
      <c r="GM76" s="12"/>
      <c r="GN76" s="12"/>
      <c r="GO76" s="12"/>
      <c r="GP76" s="12"/>
      <c r="GQ76" s="12"/>
      <c r="GR76" s="12"/>
      <c r="GS76" s="12"/>
      <c r="GT76" s="12"/>
      <c r="GU76" s="12"/>
      <c r="GV76" s="12"/>
      <c r="GW76" s="12"/>
      <c r="GX76" s="12"/>
      <c r="GY76" s="12"/>
      <c r="GZ76" s="12"/>
      <c r="HA76" s="12"/>
      <c r="HB76" s="12"/>
      <c r="HC76" s="12"/>
      <c r="HD76" s="12"/>
      <c r="HE76" s="12"/>
      <c r="HF76" s="12"/>
      <c r="HG76" s="12"/>
      <c r="HH76" s="12"/>
      <c r="HI76" s="12"/>
      <c r="HJ76" s="12"/>
      <c r="HK76" s="12"/>
      <c r="HL76" s="12"/>
      <c r="HM76" s="12"/>
      <c r="HN76" s="12"/>
      <c r="HO76" s="12"/>
      <c r="HP76" s="12"/>
      <c r="HQ76" s="12"/>
      <c r="HR76" s="12"/>
      <c r="HS76" s="12"/>
      <c r="HT76" s="12"/>
      <c r="HU76" s="12"/>
      <c r="HV76" s="12"/>
      <c r="HW76" s="12"/>
      <c r="HX76" s="12"/>
      <c r="HY76" s="12"/>
      <c r="HZ76" s="12"/>
      <c r="IA76" s="12"/>
      <c r="IB76" s="12"/>
      <c r="IC76" s="12"/>
      <c r="ID76" s="12"/>
      <c r="IE76" s="12"/>
      <c r="IF76" s="12"/>
      <c r="IG76" s="12"/>
      <c r="IH76" s="12"/>
      <c r="II76" s="12"/>
      <c r="IJ76" s="12"/>
      <c r="IK76" s="12"/>
      <c r="IL76" s="12"/>
      <c r="IM76" s="12"/>
      <c r="IN76" s="12"/>
      <c r="IO76" s="12"/>
      <c r="IP76" s="12"/>
      <c r="IQ76" s="12"/>
      <c r="IR76" s="12"/>
      <c r="IS76" s="12"/>
      <c r="IT76" s="12"/>
      <c r="IU76" s="12"/>
    </row>
    <row r="77" spans="1:255" s="229" customFormat="1" ht="18" customHeight="1">
      <c r="A77" s="12"/>
      <c r="B77" s="226">
        <v>31</v>
      </c>
      <c r="C77" s="243" t="s">
        <v>101</v>
      </c>
      <c r="D77" s="244">
        <v>138986</v>
      </c>
      <c r="E77" s="382">
        <v>1.4130172329217379E-2</v>
      </c>
      <c r="F77" s="382">
        <v>1.4015248239886091E-2</v>
      </c>
      <c r="G77" s="287">
        <v>1186.4307180579337</v>
      </c>
      <c r="H77" s="382">
        <v>1.1492723961673144</v>
      </c>
      <c r="I77" s="382">
        <v>2.1404168354411279E-2</v>
      </c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  <c r="AQ77" s="12"/>
      <c r="AR77" s="12"/>
      <c r="AS77" s="12"/>
      <c r="AT77" s="12"/>
      <c r="AU77" s="12"/>
      <c r="AV77" s="12"/>
      <c r="AW77" s="12"/>
      <c r="AX77" s="12"/>
      <c r="AY77" s="12"/>
      <c r="AZ77" s="12"/>
      <c r="BA77" s="12"/>
      <c r="BB77" s="12"/>
      <c r="BC77" s="12"/>
      <c r="BD77" s="12"/>
      <c r="BE77" s="12"/>
      <c r="BF77" s="12"/>
      <c r="BG77" s="12"/>
      <c r="BH77" s="12"/>
      <c r="BI77" s="12"/>
      <c r="BJ77" s="12"/>
      <c r="BK77" s="12"/>
      <c r="BL77" s="12"/>
      <c r="BM77" s="12"/>
      <c r="BN77" s="12"/>
      <c r="BO77" s="12"/>
      <c r="BP77" s="12"/>
      <c r="BQ77" s="12"/>
      <c r="BR77" s="12"/>
      <c r="BS77" s="12"/>
      <c r="BT77" s="12"/>
      <c r="BU77" s="12"/>
      <c r="BV77" s="12"/>
      <c r="BW77" s="12"/>
      <c r="BX77" s="12"/>
      <c r="BY77" s="12"/>
      <c r="BZ77" s="12"/>
      <c r="CA77" s="12"/>
      <c r="CB77" s="12"/>
      <c r="CC77" s="12"/>
      <c r="CD77" s="12"/>
      <c r="CE77" s="12"/>
      <c r="CF77" s="12"/>
      <c r="CG77" s="12"/>
      <c r="CH77" s="12"/>
      <c r="CI77" s="12"/>
      <c r="CJ77" s="12"/>
      <c r="CK77" s="12"/>
      <c r="CL77" s="12"/>
      <c r="CM77" s="12"/>
      <c r="CN77" s="12"/>
      <c r="CO77" s="12"/>
      <c r="CP77" s="12"/>
      <c r="CQ77" s="12"/>
      <c r="CR77" s="12"/>
      <c r="CS77" s="12"/>
      <c r="CT77" s="12"/>
      <c r="CU77" s="12"/>
      <c r="CV77" s="12"/>
      <c r="CW77" s="12"/>
      <c r="CX77" s="12"/>
      <c r="CY77" s="12"/>
      <c r="CZ77" s="12"/>
      <c r="DA77" s="12"/>
      <c r="DB77" s="12"/>
      <c r="DC77" s="12"/>
      <c r="DD77" s="12"/>
      <c r="DE77" s="12"/>
      <c r="DF77" s="12"/>
      <c r="DG77" s="12"/>
      <c r="DH77" s="12"/>
      <c r="DI77" s="12"/>
      <c r="DJ77" s="12"/>
      <c r="DK77" s="12"/>
      <c r="DL77" s="12"/>
      <c r="DM77" s="12"/>
      <c r="DN77" s="12"/>
      <c r="DO77" s="12"/>
      <c r="DP77" s="12"/>
      <c r="DQ77" s="12"/>
      <c r="DR77" s="12"/>
      <c r="DS77" s="12"/>
      <c r="DT77" s="12"/>
      <c r="DU77" s="12"/>
      <c r="DV77" s="12"/>
      <c r="DW77" s="12"/>
      <c r="DX77" s="12"/>
      <c r="DY77" s="12"/>
      <c r="DZ77" s="12"/>
      <c r="EA77" s="12"/>
      <c r="EB77" s="12"/>
      <c r="EC77" s="12"/>
      <c r="ED77" s="12"/>
      <c r="EE77" s="12"/>
      <c r="EF77" s="12"/>
      <c r="EG77" s="12"/>
      <c r="EH77" s="12"/>
      <c r="EI77" s="12"/>
      <c r="EJ77" s="12"/>
      <c r="EK77" s="12"/>
      <c r="EL77" s="12"/>
      <c r="EM77" s="12"/>
      <c r="EN77" s="12"/>
      <c r="EO77" s="12"/>
      <c r="EP77" s="12"/>
      <c r="EQ77" s="12"/>
      <c r="ER77" s="12"/>
      <c r="ES77" s="12"/>
      <c r="ET77" s="12"/>
      <c r="EU77" s="12"/>
      <c r="EV77" s="12"/>
      <c r="EW77" s="12"/>
      <c r="EX77" s="12"/>
      <c r="EY77" s="12"/>
      <c r="EZ77" s="12"/>
      <c r="FA77" s="12"/>
      <c r="FB77" s="12"/>
      <c r="FC77" s="12"/>
      <c r="FD77" s="12"/>
      <c r="FE77" s="12"/>
      <c r="FF77" s="12"/>
      <c r="FG77" s="12"/>
      <c r="FH77" s="12"/>
      <c r="FI77" s="12"/>
      <c r="FJ77" s="12"/>
      <c r="FK77" s="12"/>
      <c r="FL77" s="12"/>
      <c r="FM77" s="12"/>
      <c r="FN77" s="12"/>
      <c r="FO77" s="12"/>
      <c r="FP77" s="12"/>
      <c r="FQ77" s="12"/>
      <c r="FR77" s="12"/>
      <c r="FS77" s="12"/>
      <c r="FT77" s="12"/>
      <c r="FU77" s="12"/>
      <c r="FV77" s="12"/>
      <c r="FW77" s="12"/>
      <c r="FX77" s="12"/>
      <c r="FY77" s="12"/>
      <c r="FZ77" s="12"/>
      <c r="GA77" s="12"/>
      <c r="GB77" s="12"/>
      <c r="GC77" s="12"/>
      <c r="GD77" s="12"/>
      <c r="GE77" s="12"/>
      <c r="GF77" s="12"/>
      <c r="GG77" s="12"/>
      <c r="GH77" s="12"/>
      <c r="GI77" s="12"/>
      <c r="GJ77" s="12"/>
      <c r="GK77" s="12"/>
      <c r="GL77" s="12"/>
      <c r="GM77" s="12"/>
      <c r="GN77" s="12"/>
      <c r="GO77" s="12"/>
      <c r="GP77" s="12"/>
      <c r="GQ77" s="12"/>
      <c r="GR77" s="12"/>
      <c r="GS77" s="12"/>
      <c r="GT77" s="12"/>
      <c r="GU77" s="12"/>
      <c r="GV77" s="12"/>
      <c r="GW77" s="12"/>
      <c r="GX77" s="12"/>
      <c r="GY77" s="12"/>
      <c r="GZ77" s="12"/>
      <c r="HA77" s="12"/>
      <c r="HB77" s="12"/>
      <c r="HC77" s="12"/>
      <c r="HD77" s="12"/>
      <c r="HE77" s="12"/>
      <c r="HF77" s="12"/>
      <c r="HG77" s="12"/>
      <c r="HH77" s="12"/>
      <c r="HI77" s="12"/>
      <c r="HJ77" s="12"/>
      <c r="HK77" s="12"/>
      <c r="HL77" s="12"/>
      <c r="HM77" s="12"/>
      <c r="HN77" s="12"/>
      <c r="HO77" s="12"/>
      <c r="HP77" s="12"/>
      <c r="HQ77" s="12"/>
      <c r="HR77" s="12"/>
      <c r="HS77" s="12"/>
      <c r="HT77" s="12"/>
      <c r="HU77" s="12"/>
      <c r="HV77" s="12"/>
      <c r="HW77" s="12"/>
      <c r="HX77" s="12"/>
      <c r="HY77" s="12"/>
      <c r="HZ77" s="12"/>
      <c r="IA77" s="12"/>
      <c r="IB77" s="12"/>
      <c r="IC77" s="12"/>
      <c r="ID77" s="12"/>
      <c r="IE77" s="12"/>
      <c r="IF77" s="12"/>
      <c r="IG77" s="12"/>
      <c r="IH77" s="12"/>
      <c r="II77" s="12"/>
      <c r="IJ77" s="12"/>
      <c r="IK77" s="12"/>
      <c r="IL77" s="12"/>
      <c r="IM77" s="12"/>
      <c r="IN77" s="12"/>
      <c r="IO77" s="12"/>
      <c r="IP77" s="12"/>
      <c r="IQ77" s="12"/>
      <c r="IR77" s="12"/>
      <c r="IS77" s="12"/>
      <c r="IT77" s="12"/>
      <c r="IU77" s="12"/>
    </row>
    <row r="78" spans="1:255" s="229" customFormat="1" ht="18" hidden="1" customHeight="1">
      <c r="A78" s="12"/>
      <c r="B78" s="226"/>
      <c r="C78" s="243"/>
      <c r="D78" s="244"/>
      <c r="E78" s="382"/>
      <c r="F78" s="382"/>
      <c r="G78" s="287"/>
      <c r="H78" s="382"/>
      <c r="I78" s="38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12"/>
      <c r="AN78" s="12"/>
      <c r="AO78" s="12"/>
      <c r="AP78" s="12"/>
      <c r="AQ78" s="12"/>
      <c r="AR78" s="12"/>
      <c r="AS78" s="12"/>
      <c r="AT78" s="12"/>
      <c r="AU78" s="12"/>
      <c r="AV78" s="12"/>
      <c r="AW78" s="12"/>
      <c r="AX78" s="12"/>
      <c r="AY78" s="12"/>
      <c r="AZ78" s="12"/>
      <c r="BA78" s="12"/>
      <c r="BB78" s="12"/>
      <c r="BC78" s="12"/>
      <c r="BD78" s="12"/>
      <c r="BE78" s="12"/>
      <c r="BF78" s="12"/>
      <c r="BG78" s="12"/>
      <c r="BH78" s="12"/>
      <c r="BI78" s="12"/>
      <c r="BJ78" s="12"/>
      <c r="BK78" s="12"/>
      <c r="BL78" s="12"/>
      <c r="BM78" s="12"/>
      <c r="BN78" s="12"/>
      <c r="BO78" s="12"/>
      <c r="BP78" s="12"/>
      <c r="BQ78" s="12"/>
      <c r="BR78" s="12"/>
      <c r="BS78" s="12"/>
      <c r="BT78" s="12"/>
      <c r="BU78" s="12"/>
      <c r="BV78" s="12"/>
      <c r="BW78" s="12"/>
      <c r="BX78" s="12"/>
      <c r="BY78" s="12"/>
      <c r="BZ78" s="12"/>
      <c r="CA78" s="12"/>
      <c r="CB78" s="12"/>
      <c r="CC78" s="12"/>
      <c r="CD78" s="12"/>
      <c r="CE78" s="12"/>
      <c r="CF78" s="12"/>
      <c r="CG78" s="12"/>
      <c r="CH78" s="12"/>
      <c r="CI78" s="12"/>
      <c r="CJ78" s="12"/>
      <c r="CK78" s="12"/>
      <c r="CL78" s="12"/>
      <c r="CM78" s="12"/>
      <c r="CN78" s="12"/>
      <c r="CO78" s="12"/>
      <c r="CP78" s="12"/>
      <c r="CQ78" s="12"/>
      <c r="CR78" s="12"/>
      <c r="CS78" s="12"/>
      <c r="CT78" s="12"/>
      <c r="CU78" s="12"/>
      <c r="CV78" s="12"/>
      <c r="CW78" s="12"/>
      <c r="CX78" s="12"/>
      <c r="CY78" s="12"/>
      <c r="CZ78" s="12"/>
      <c r="DA78" s="12"/>
      <c r="DB78" s="12"/>
      <c r="DC78" s="12"/>
      <c r="DD78" s="12"/>
      <c r="DE78" s="12"/>
      <c r="DF78" s="12"/>
      <c r="DG78" s="12"/>
      <c r="DH78" s="12"/>
      <c r="DI78" s="12"/>
      <c r="DJ78" s="12"/>
      <c r="DK78" s="12"/>
      <c r="DL78" s="12"/>
      <c r="DM78" s="12"/>
      <c r="DN78" s="12"/>
      <c r="DO78" s="12"/>
      <c r="DP78" s="12"/>
      <c r="DQ78" s="12"/>
      <c r="DR78" s="12"/>
      <c r="DS78" s="12"/>
      <c r="DT78" s="12"/>
      <c r="DU78" s="12"/>
      <c r="DV78" s="12"/>
      <c r="DW78" s="12"/>
      <c r="DX78" s="12"/>
      <c r="DY78" s="12"/>
      <c r="DZ78" s="12"/>
      <c r="EA78" s="12"/>
      <c r="EB78" s="12"/>
      <c r="EC78" s="12"/>
      <c r="ED78" s="12"/>
      <c r="EE78" s="12"/>
      <c r="EF78" s="12"/>
      <c r="EG78" s="12"/>
      <c r="EH78" s="12"/>
      <c r="EI78" s="12"/>
      <c r="EJ78" s="12"/>
      <c r="EK78" s="12"/>
      <c r="EL78" s="12"/>
      <c r="EM78" s="12"/>
      <c r="EN78" s="12"/>
      <c r="EO78" s="12"/>
      <c r="EP78" s="12"/>
      <c r="EQ78" s="12"/>
      <c r="ER78" s="12"/>
      <c r="ES78" s="12"/>
      <c r="ET78" s="12"/>
      <c r="EU78" s="12"/>
      <c r="EV78" s="12"/>
      <c r="EW78" s="12"/>
      <c r="EX78" s="12"/>
      <c r="EY78" s="12"/>
      <c r="EZ78" s="12"/>
      <c r="FA78" s="12"/>
      <c r="FB78" s="12"/>
      <c r="FC78" s="12"/>
      <c r="FD78" s="12"/>
      <c r="FE78" s="12"/>
      <c r="FF78" s="12"/>
      <c r="FG78" s="12"/>
      <c r="FH78" s="12"/>
      <c r="FI78" s="12"/>
      <c r="FJ78" s="12"/>
      <c r="FK78" s="12"/>
      <c r="FL78" s="12"/>
      <c r="FM78" s="12"/>
      <c r="FN78" s="12"/>
      <c r="FO78" s="12"/>
      <c r="FP78" s="12"/>
      <c r="FQ78" s="12"/>
      <c r="FR78" s="12"/>
      <c r="FS78" s="12"/>
      <c r="FT78" s="12"/>
      <c r="FU78" s="12"/>
      <c r="FV78" s="12"/>
      <c r="FW78" s="12"/>
      <c r="FX78" s="12"/>
      <c r="FY78" s="12"/>
      <c r="FZ78" s="12"/>
      <c r="GA78" s="12"/>
      <c r="GB78" s="12"/>
      <c r="GC78" s="12"/>
      <c r="GD78" s="12"/>
      <c r="GE78" s="12"/>
      <c r="GF78" s="12"/>
      <c r="GG78" s="12"/>
      <c r="GH78" s="12"/>
      <c r="GI78" s="12"/>
      <c r="GJ78" s="12"/>
      <c r="GK78" s="12"/>
      <c r="GL78" s="12"/>
      <c r="GM78" s="12"/>
      <c r="GN78" s="12"/>
      <c r="GO78" s="12"/>
      <c r="GP78" s="12"/>
      <c r="GQ78" s="12"/>
      <c r="GR78" s="12"/>
      <c r="GS78" s="12"/>
      <c r="GT78" s="12"/>
      <c r="GU78" s="12"/>
      <c r="GV78" s="12"/>
      <c r="GW78" s="12"/>
      <c r="GX78" s="12"/>
      <c r="GY78" s="12"/>
      <c r="GZ78" s="12"/>
      <c r="HA78" s="12"/>
      <c r="HB78" s="12"/>
      <c r="HC78" s="12"/>
      <c r="HD78" s="12"/>
      <c r="HE78" s="12"/>
      <c r="HF78" s="12"/>
      <c r="HG78" s="12"/>
      <c r="HH78" s="12"/>
      <c r="HI78" s="12"/>
      <c r="HJ78" s="12"/>
      <c r="HK78" s="12"/>
      <c r="HL78" s="12"/>
      <c r="HM78" s="12"/>
      <c r="HN78" s="12"/>
      <c r="HO78" s="12"/>
      <c r="HP78" s="12"/>
      <c r="HQ78" s="12"/>
      <c r="HR78" s="12"/>
      <c r="HS78" s="12"/>
      <c r="HT78" s="12"/>
      <c r="HU78" s="12"/>
      <c r="HV78" s="12"/>
      <c r="HW78" s="12"/>
      <c r="HX78" s="12"/>
      <c r="HY78" s="12"/>
      <c r="HZ78" s="12"/>
      <c r="IA78" s="12"/>
      <c r="IB78" s="12"/>
      <c r="IC78" s="12"/>
      <c r="ID78" s="12"/>
      <c r="IE78" s="12"/>
      <c r="IF78" s="12"/>
      <c r="IG78" s="12"/>
      <c r="IH78" s="12"/>
      <c r="II78" s="12"/>
      <c r="IJ78" s="12"/>
      <c r="IK78" s="12"/>
      <c r="IL78" s="12"/>
      <c r="IM78" s="12"/>
      <c r="IN78" s="12"/>
      <c r="IO78" s="12"/>
      <c r="IP78" s="12"/>
      <c r="IQ78" s="12"/>
      <c r="IR78" s="12"/>
      <c r="IS78" s="12"/>
      <c r="IT78" s="12"/>
      <c r="IU78" s="12"/>
    </row>
    <row r="79" spans="1:255" s="229" customFormat="1" ht="18" customHeight="1">
      <c r="A79" s="12"/>
      <c r="B79" s="226"/>
      <c r="C79" s="227" t="s">
        <v>102</v>
      </c>
      <c r="D79" s="228">
        <v>564671</v>
      </c>
      <c r="E79" s="378">
        <v>5.7407929858485793E-2</v>
      </c>
      <c r="F79" s="378">
        <v>9.507413028981615E-3</v>
      </c>
      <c r="G79" s="283">
        <v>1281.1169177981515</v>
      </c>
      <c r="H79" s="378">
        <v>1.2409930790551822</v>
      </c>
      <c r="I79" s="378">
        <v>2.0582111521872726E-2</v>
      </c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  <c r="AQ79" s="12"/>
      <c r="AR79" s="12"/>
      <c r="AS79" s="12"/>
      <c r="AT79" s="12"/>
      <c r="AU79" s="12"/>
      <c r="AV79" s="12"/>
      <c r="AW79" s="12"/>
      <c r="AX79" s="12"/>
      <c r="AY79" s="12"/>
      <c r="AZ79" s="12"/>
      <c r="BA79" s="12"/>
      <c r="BB79" s="12"/>
      <c r="BC79" s="12"/>
      <c r="BD79" s="12"/>
      <c r="BE79" s="12"/>
      <c r="BF79" s="12"/>
      <c r="BG79" s="12"/>
      <c r="BH79" s="12"/>
      <c r="BI79" s="12"/>
      <c r="BJ79" s="12"/>
      <c r="BK79" s="12"/>
      <c r="BL79" s="12"/>
      <c r="BM79" s="12"/>
      <c r="BN79" s="12"/>
      <c r="BO79" s="12"/>
      <c r="BP79" s="12"/>
      <c r="BQ79" s="12"/>
      <c r="BR79" s="12"/>
      <c r="BS79" s="12"/>
      <c r="BT79" s="12"/>
      <c r="BU79" s="12"/>
      <c r="BV79" s="12"/>
      <c r="BW79" s="12"/>
      <c r="BX79" s="12"/>
      <c r="BY79" s="12"/>
      <c r="BZ79" s="12"/>
      <c r="CA79" s="12"/>
      <c r="CB79" s="12"/>
      <c r="CC79" s="12"/>
      <c r="CD79" s="12"/>
      <c r="CE79" s="12"/>
      <c r="CF79" s="12"/>
      <c r="CG79" s="12"/>
      <c r="CH79" s="12"/>
      <c r="CI79" s="12"/>
      <c r="CJ79" s="12"/>
      <c r="CK79" s="12"/>
      <c r="CL79" s="12"/>
      <c r="CM79" s="12"/>
      <c r="CN79" s="12"/>
      <c r="CO79" s="12"/>
      <c r="CP79" s="12"/>
      <c r="CQ79" s="12"/>
      <c r="CR79" s="12"/>
      <c r="CS79" s="12"/>
      <c r="CT79" s="12"/>
      <c r="CU79" s="12"/>
      <c r="CV79" s="12"/>
      <c r="CW79" s="12"/>
      <c r="CX79" s="12"/>
      <c r="CY79" s="12"/>
      <c r="CZ79" s="12"/>
      <c r="DA79" s="12"/>
      <c r="DB79" s="12"/>
      <c r="DC79" s="12"/>
      <c r="DD79" s="12"/>
      <c r="DE79" s="12"/>
      <c r="DF79" s="12"/>
      <c r="DG79" s="12"/>
      <c r="DH79" s="12"/>
      <c r="DI79" s="12"/>
      <c r="DJ79" s="12"/>
      <c r="DK79" s="12"/>
      <c r="DL79" s="12"/>
      <c r="DM79" s="12"/>
      <c r="DN79" s="12"/>
      <c r="DO79" s="12"/>
      <c r="DP79" s="12"/>
      <c r="DQ79" s="12"/>
      <c r="DR79" s="12"/>
      <c r="DS79" s="12"/>
      <c r="DT79" s="12"/>
      <c r="DU79" s="12"/>
      <c r="DV79" s="12"/>
      <c r="DW79" s="12"/>
      <c r="DX79" s="12"/>
      <c r="DY79" s="12"/>
      <c r="DZ79" s="12"/>
      <c r="EA79" s="12"/>
      <c r="EB79" s="12"/>
      <c r="EC79" s="12"/>
      <c r="ED79" s="12"/>
      <c r="EE79" s="12"/>
      <c r="EF79" s="12"/>
      <c r="EG79" s="12"/>
      <c r="EH79" s="12"/>
      <c r="EI79" s="12"/>
      <c r="EJ79" s="12"/>
      <c r="EK79" s="12"/>
      <c r="EL79" s="12"/>
      <c r="EM79" s="12"/>
      <c r="EN79" s="12"/>
      <c r="EO79" s="12"/>
      <c r="EP79" s="12"/>
      <c r="EQ79" s="12"/>
      <c r="ER79" s="12"/>
      <c r="ES79" s="12"/>
      <c r="ET79" s="12"/>
      <c r="EU79" s="12"/>
      <c r="EV79" s="12"/>
      <c r="EW79" s="12"/>
      <c r="EX79" s="12"/>
      <c r="EY79" s="12"/>
      <c r="EZ79" s="12"/>
      <c r="FA79" s="12"/>
      <c r="FB79" s="12"/>
      <c r="FC79" s="12"/>
      <c r="FD79" s="12"/>
      <c r="FE79" s="12"/>
      <c r="FF79" s="12"/>
      <c r="FG79" s="12"/>
      <c r="FH79" s="12"/>
      <c r="FI79" s="12"/>
      <c r="FJ79" s="12"/>
      <c r="FK79" s="12"/>
      <c r="FL79" s="12"/>
      <c r="FM79" s="12"/>
      <c r="FN79" s="12"/>
      <c r="FO79" s="12"/>
      <c r="FP79" s="12"/>
      <c r="FQ79" s="12"/>
      <c r="FR79" s="12"/>
      <c r="FS79" s="12"/>
      <c r="FT79" s="12"/>
      <c r="FU79" s="12"/>
      <c r="FV79" s="12"/>
      <c r="FW79" s="12"/>
      <c r="FX79" s="12"/>
      <c r="FY79" s="12"/>
      <c r="FZ79" s="12"/>
      <c r="GA79" s="12"/>
      <c r="GB79" s="12"/>
      <c r="GC79" s="12"/>
      <c r="GD79" s="12"/>
      <c r="GE79" s="12"/>
      <c r="GF79" s="12"/>
      <c r="GG79" s="12"/>
      <c r="GH79" s="12"/>
      <c r="GI79" s="12"/>
      <c r="GJ79" s="12"/>
      <c r="GK79" s="12"/>
      <c r="GL79" s="12"/>
      <c r="GM79" s="12"/>
      <c r="GN79" s="12"/>
      <c r="GO79" s="12"/>
      <c r="GP79" s="12"/>
      <c r="GQ79" s="12"/>
      <c r="GR79" s="12"/>
      <c r="GS79" s="12"/>
      <c r="GT79" s="12"/>
      <c r="GU79" s="12"/>
      <c r="GV79" s="12"/>
      <c r="GW79" s="12"/>
      <c r="GX79" s="12"/>
      <c r="GY79" s="12"/>
      <c r="GZ79" s="12"/>
      <c r="HA79" s="12"/>
      <c r="HB79" s="12"/>
      <c r="HC79" s="12"/>
      <c r="HD79" s="12"/>
      <c r="HE79" s="12"/>
      <c r="HF79" s="12"/>
      <c r="HG79" s="12"/>
      <c r="HH79" s="12"/>
      <c r="HI79" s="12"/>
      <c r="HJ79" s="12"/>
      <c r="HK79" s="12"/>
      <c r="HL79" s="12"/>
      <c r="HM79" s="12"/>
      <c r="HN79" s="12"/>
      <c r="HO79" s="12"/>
      <c r="HP79" s="12"/>
      <c r="HQ79" s="12"/>
      <c r="HR79" s="12"/>
      <c r="HS79" s="12"/>
      <c r="HT79" s="12"/>
      <c r="HU79" s="12"/>
      <c r="HV79" s="12"/>
      <c r="HW79" s="12"/>
      <c r="HX79" s="12"/>
      <c r="HY79" s="12"/>
      <c r="HZ79" s="12"/>
      <c r="IA79" s="12"/>
      <c r="IB79" s="12"/>
      <c r="IC79" s="12"/>
      <c r="ID79" s="12"/>
      <c r="IE79" s="12"/>
      <c r="IF79" s="12"/>
      <c r="IG79" s="12"/>
      <c r="IH79" s="12"/>
      <c r="II79" s="12"/>
      <c r="IJ79" s="12"/>
      <c r="IK79" s="12"/>
      <c r="IL79" s="12"/>
      <c r="IM79" s="12"/>
      <c r="IN79" s="12"/>
      <c r="IO79" s="12"/>
      <c r="IP79" s="12"/>
      <c r="IQ79" s="12"/>
      <c r="IR79" s="12"/>
      <c r="IS79" s="12"/>
      <c r="IT79" s="12"/>
      <c r="IU79" s="12"/>
    </row>
    <row r="80" spans="1:255" s="232" customFormat="1" ht="18" customHeight="1">
      <c r="B80" s="226">
        <v>1</v>
      </c>
      <c r="C80" s="245" t="s">
        <v>188</v>
      </c>
      <c r="D80" s="231">
        <v>78948</v>
      </c>
      <c r="E80" s="379">
        <v>8.0263396676431703E-3</v>
      </c>
      <c r="F80" s="383">
        <v>1.5669625627170891E-2</v>
      </c>
      <c r="G80" s="284">
        <v>1303.1335832446669</v>
      </c>
      <c r="H80" s="383">
        <v>1.2623201953108616</v>
      </c>
      <c r="I80" s="383">
        <v>2.0191892266893108E-2</v>
      </c>
    </row>
    <row r="81" spans="1:255" s="233" customFormat="1" ht="18" customHeight="1">
      <c r="B81" s="226">
        <v>20</v>
      </c>
      <c r="C81" s="245" t="s">
        <v>189</v>
      </c>
      <c r="D81" s="231">
        <v>191665</v>
      </c>
      <c r="E81" s="379">
        <v>1.948584375030182E-2</v>
      </c>
      <c r="F81" s="383">
        <v>7.469355143920442E-3</v>
      </c>
      <c r="G81" s="284">
        <v>1253.9752917851461</v>
      </c>
      <c r="H81" s="383">
        <v>1.2147015130251793</v>
      </c>
      <c r="I81" s="383">
        <v>2.0411775502866769E-2</v>
      </c>
    </row>
    <row r="82" spans="1:255" s="233" customFormat="1" ht="18" customHeight="1">
      <c r="B82" s="226">
        <v>48</v>
      </c>
      <c r="C82" s="245" t="s">
        <v>190</v>
      </c>
      <c r="D82" s="231">
        <v>294058</v>
      </c>
      <c r="E82" s="379">
        <v>2.9895746440540803E-2</v>
      </c>
      <c r="F82" s="383">
        <v>9.1942109760827506E-3</v>
      </c>
      <c r="G82" s="284">
        <v>1292.8966620870715</v>
      </c>
      <c r="H82" s="383">
        <v>1.2524038885859115</v>
      </c>
      <c r="I82" s="383">
        <v>2.0741325390324139E-2</v>
      </c>
    </row>
    <row r="83" spans="1:255" s="233" customFormat="1" ht="18" hidden="1" customHeight="1">
      <c r="B83" s="226"/>
      <c r="C83" s="245"/>
      <c r="D83" s="231"/>
      <c r="E83" s="379"/>
      <c r="F83" s="383"/>
      <c r="G83" s="284"/>
      <c r="H83" s="383"/>
      <c r="I83" s="383"/>
    </row>
    <row r="84" spans="1:255" s="229" customFormat="1" ht="18" customHeight="1">
      <c r="A84" s="12"/>
      <c r="B84" s="226">
        <v>26</v>
      </c>
      <c r="C84" s="227" t="s">
        <v>103</v>
      </c>
      <c r="D84" s="228">
        <v>70819</v>
      </c>
      <c r="E84" s="378">
        <v>7.1998954871918437E-3</v>
      </c>
      <c r="F84" s="378">
        <v>1.3060395388092561E-2</v>
      </c>
      <c r="G84" s="283">
        <v>1014.5511286519152</v>
      </c>
      <c r="H84" s="378">
        <v>0.98277597580131437</v>
      </c>
      <c r="I84" s="378">
        <v>2.5166991686947249E-2</v>
      </c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  <c r="AO84" s="12"/>
      <c r="AP84" s="12"/>
      <c r="AQ84" s="12"/>
      <c r="AR84" s="12"/>
      <c r="AS84" s="12"/>
      <c r="AT84" s="12"/>
      <c r="AU84" s="12"/>
      <c r="AV84" s="12"/>
      <c r="AW84" s="12"/>
      <c r="AX84" s="12"/>
      <c r="AY84" s="12"/>
      <c r="AZ84" s="12"/>
      <c r="BA84" s="12"/>
      <c r="BB84" s="12"/>
      <c r="BC84" s="12"/>
      <c r="BD84" s="12"/>
      <c r="BE84" s="12"/>
      <c r="BF84" s="12"/>
      <c r="BG84" s="12"/>
      <c r="BH84" s="12"/>
      <c r="BI84" s="12"/>
      <c r="BJ84" s="12"/>
      <c r="BK84" s="12"/>
      <c r="BL84" s="12"/>
      <c r="BM84" s="12"/>
      <c r="BN84" s="12"/>
      <c r="BO84" s="12"/>
      <c r="BP84" s="12"/>
      <c r="BQ84" s="12"/>
      <c r="BR84" s="12"/>
      <c r="BS84" s="12"/>
      <c r="BT84" s="12"/>
      <c r="BU84" s="12"/>
      <c r="BV84" s="12"/>
      <c r="BW84" s="12"/>
      <c r="BX84" s="12"/>
      <c r="BY84" s="12"/>
      <c r="BZ84" s="12"/>
      <c r="CA84" s="12"/>
      <c r="CB84" s="12"/>
      <c r="CC84" s="12"/>
      <c r="CD84" s="12"/>
      <c r="CE84" s="12"/>
      <c r="CF84" s="12"/>
      <c r="CG84" s="12"/>
      <c r="CH84" s="12"/>
      <c r="CI84" s="12"/>
      <c r="CJ84" s="12"/>
      <c r="CK84" s="12"/>
      <c r="CL84" s="12"/>
      <c r="CM84" s="12"/>
      <c r="CN84" s="12"/>
      <c r="CO84" s="12"/>
      <c r="CP84" s="12"/>
      <c r="CQ84" s="12"/>
      <c r="CR84" s="12"/>
      <c r="CS84" s="12"/>
      <c r="CT84" s="12"/>
      <c r="CU84" s="12"/>
      <c r="CV84" s="12"/>
      <c r="CW84" s="12"/>
      <c r="CX84" s="12"/>
      <c r="CY84" s="12"/>
      <c r="CZ84" s="12"/>
      <c r="DA84" s="12"/>
      <c r="DB84" s="12"/>
      <c r="DC84" s="12"/>
      <c r="DD84" s="12"/>
      <c r="DE84" s="12"/>
      <c r="DF84" s="12"/>
      <c r="DG84" s="12"/>
      <c r="DH84" s="12"/>
      <c r="DI84" s="12"/>
      <c r="DJ84" s="12"/>
      <c r="DK84" s="12"/>
      <c r="DL84" s="12"/>
      <c r="DM84" s="12"/>
      <c r="DN84" s="12"/>
      <c r="DO84" s="12"/>
      <c r="DP84" s="12"/>
      <c r="DQ84" s="12"/>
      <c r="DR84" s="12"/>
      <c r="DS84" s="12"/>
      <c r="DT84" s="12"/>
      <c r="DU84" s="12"/>
      <c r="DV84" s="12"/>
      <c r="DW84" s="12"/>
      <c r="DX84" s="12"/>
      <c r="DY84" s="12"/>
      <c r="DZ84" s="12"/>
      <c r="EA84" s="12"/>
      <c r="EB84" s="12"/>
      <c r="EC84" s="12"/>
      <c r="ED84" s="12"/>
      <c r="EE84" s="12"/>
      <c r="EF84" s="12"/>
      <c r="EG84" s="12"/>
      <c r="EH84" s="12"/>
      <c r="EI84" s="12"/>
      <c r="EJ84" s="12"/>
      <c r="EK84" s="12"/>
      <c r="EL84" s="12"/>
      <c r="EM84" s="12"/>
      <c r="EN84" s="12"/>
      <c r="EO84" s="12"/>
      <c r="EP84" s="12"/>
      <c r="EQ84" s="12"/>
      <c r="ER84" s="12"/>
      <c r="ES84" s="12"/>
      <c r="ET84" s="12"/>
      <c r="EU84" s="12"/>
      <c r="EV84" s="12"/>
      <c r="EW84" s="12"/>
      <c r="EX84" s="12"/>
      <c r="EY84" s="12"/>
      <c r="EZ84" s="12"/>
      <c r="FA84" s="12"/>
      <c r="FB84" s="12"/>
      <c r="FC84" s="12"/>
      <c r="FD84" s="12"/>
      <c r="FE84" s="12"/>
      <c r="FF84" s="12"/>
      <c r="FG84" s="12"/>
      <c r="FH84" s="12"/>
      <c r="FI84" s="12"/>
      <c r="FJ84" s="12"/>
      <c r="FK84" s="12"/>
      <c r="FL84" s="12"/>
      <c r="FM84" s="12"/>
      <c r="FN84" s="12"/>
      <c r="FO84" s="12"/>
      <c r="FP84" s="12"/>
      <c r="FQ84" s="12"/>
      <c r="FR84" s="12"/>
      <c r="FS84" s="12"/>
      <c r="FT84" s="12"/>
      <c r="FU84" s="12"/>
      <c r="FV84" s="12"/>
      <c r="FW84" s="12"/>
      <c r="FX84" s="12"/>
      <c r="FY84" s="12"/>
      <c r="FZ84" s="12"/>
      <c r="GA84" s="12"/>
      <c r="GB84" s="12"/>
      <c r="GC84" s="12"/>
      <c r="GD84" s="12"/>
      <c r="GE84" s="12"/>
      <c r="GF84" s="12"/>
      <c r="GG84" s="12"/>
      <c r="GH84" s="12"/>
      <c r="GI84" s="12"/>
      <c r="GJ84" s="12"/>
      <c r="GK84" s="12"/>
      <c r="GL84" s="12"/>
      <c r="GM84" s="12"/>
      <c r="GN84" s="12"/>
      <c r="GO84" s="12"/>
      <c r="GP84" s="12"/>
      <c r="GQ84" s="12"/>
      <c r="GR84" s="12"/>
      <c r="GS84" s="12"/>
      <c r="GT84" s="12"/>
      <c r="GU84" s="12"/>
      <c r="GV84" s="12"/>
      <c r="GW84" s="12"/>
      <c r="GX84" s="12"/>
      <c r="GY84" s="12"/>
      <c r="GZ84" s="12"/>
      <c r="HA84" s="12"/>
      <c r="HB84" s="12"/>
      <c r="HC84" s="12"/>
      <c r="HD84" s="12"/>
      <c r="HE84" s="12"/>
      <c r="HF84" s="12"/>
      <c r="HG84" s="12"/>
      <c r="HH84" s="12"/>
      <c r="HI84" s="12"/>
      <c r="HJ84" s="12"/>
      <c r="HK84" s="12"/>
      <c r="HL84" s="12"/>
      <c r="HM84" s="12"/>
      <c r="HN84" s="12"/>
      <c r="HO84" s="12"/>
      <c r="HP84" s="12"/>
      <c r="HQ84" s="12"/>
      <c r="HR84" s="12"/>
      <c r="HS84" s="12"/>
      <c r="HT84" s="12"/>
      <c r="HU84" s="12"/>
      <c r="HV84" s="12"/>
      <c r="HW84" s="12"/>
      <c r="HX84" s="12"/>
      <c r="HY84" s="12"/>
      <c r="HZ84" s="12"/>
      <c r="IA84" s="12"/>
      <c r="IB84" s="12"/>
      <c r="IC84" s="12"/>
      <c r="ID84" s="12"/>
      <c r="IE84" s="12"/>
      <c r="IF84" s="12"/>
      <c r="IG84" s="12"/>
      <c r="IH84" s="12"/>
      <c r="II84" s="12"/>
      <c r="IJ84" s="12"/>
      <c r="IK84" s="12"/>
      <c r="IL84" s="12"/>
      <c r="IM84" s="12"/>
      <c r="IN84" s="12"/>
      <c r="IO84" s="12"/>
      <c r="IP84" s="12"/>
      <c r="IQ84" s="12"/>
      <c r="IR84" s="12"/>
      <c r="IS84" s="12"/>
      <c r="IT84" s="12"/>
      <c r="IU84" s="12"/>
    </row>
    <row r="85" spans="1:255" s="229" customFormat="1" ht="18" hidden="1" customHeight="1">
      <c r="A85" s="12"/>
      <c r="B85" s="226"/>
      <c r="C85" s="227"/>
      <c r="D85" s="228"/>
      <c r="E85" s="378"/>
      <c r="F85" s="378"/>
      <c r="G85" s="283"/>
      <c r="H85" s="378"/>
      <c r="I85" s="378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2"/>
      <c r="AJ85" s="12"/>
      <c r="AK85" s="12"/>
      <c r="AL85" s="12"/>
      <c r="AM85" s="12"/>
      <c r="AN85" s="12"/>
      <c r="AO85" s="12"/>
      <c r="AP85" s="12"/>
      <c r="AQ85" s="12"/>
      <c r="AR85" s="12"/>
      <c r="AS85" s="12"/>
      <c r="AT85" s="12"/>
      <c r="AU85" s="12"/>
      <c r="AV85" s="12"/>
      <c r="AW85" s="12"/>
      <c r="AX85" s="12"/>
      <c r="AY85" s="12"/>
      <c r="AZ85" s="12"/>
      <c r="BA85" s="12"/>
      <c r="BB85" s="12"/>
      <c r="BC85" s="12"/>
      <c r="BD85" s="12"/>
      <c r="BE85" s="12"/>
      <c r="BF85" s="12"/>
      <c r="BG85" s="12"/>
      <c r="BH85" s="12"/>
      <c r="BI85" s="12"/>
      <c r="BJ85" s="12"/>
      <c r="BK85" s="12"/>
      <c r="BL85" s="12"/>
      <c r="BM85" s="12"/>
      <c r="BN85" s="12"/>
      <c r="BO85" s="12"/>
      <c r="BP85" s="12"/>
      <c r="BQ85" s="12"/>
      <c r="BR85" s="12"/>
      <c r="BS85" s="12"/>
      <c r="BT85" s="12"/>
      <c r="BU85" s="12"/>
      <c r="BV85" s="12"/>
      <c r="BW85" s="12"/>
      <c r="BX85" s="12"/>
      <c r="BY85" s="12"/>
      <c r="BZ85" s="12"/>
      <c r="CA85" s="12"/>
      <c r="CB85" s="12"/>
      <c r="CC85" s="12"/>
      <c r="CD85" s="12"/>
      <c r="CE85" s="12"/>
      <c r="CF85" s="12"/>
      <c r="CG85" s="12"/>
      <c r="CH85" s="12"/>
      <c r="CI85" s="12"/>
      <c r="CJ85" s="12"/>
      <c r="CK85" s="12"/>
      <c r="CL85" s="12"/>
      <c r="CM85" s="12"/>
      <c r="CN85" s="12"/>
      <c r="CO85" s="12"/>
      <c r="CP85" s="12"/>
      <c r="CQ85" s="12"/>
      <c r="CR85" s="12"/>
      <c r="CS85" s="12"/>
      <c r="CT85" s="12"/>
      <c r="CU85" s="12"/>
      <c r="CV85" s="12"/>
      <c r="CW85" s="12"/>
      <c r="CX85" s="12"/>
      <c r="CY85" s="12"/>
      <c r="CZ85" s="12"/>
      <c r="DA85" s="12"/>
      <c r="DB85" s="12"/>
      <c r="DC85" s="12"/>
      <c r="DD85" s="12"/>
      <c r="DE85" s="12"/>
      <c r="DF85" s="12"/>
      <c r="DG85" s="12"/>
      <c r="DH85" s="12"/>
      <c r="DI85" s="12"/>
      <c r="DJ85" s="12"/>
      <c r="DK85" s="12"/>
      <c r="DL85" s="12"/>
      <c r="DM85" s="12"/>
      <c r="DN85" s="12"/>
      <c r="DO85" s="12"/>
      <c r="DP85" s="12"/>
      <c r="DQ85" s="12"/>
      <c r="DR85" s="12"/>
      <c r="DS85" s="12"/>
      <c r="DT85" s="12"/>
      <c r="DU85" s="12"/>
      <c r="DV85" s="12"/>
      <c r="DW85" s="12"/>
      <c r="DX85" s="12"/>
      <c r="DY85" s="12"/>
      <c r="DZ85" s="12"/>
      <c r="EA85" s="12"/>
      <c r="EB85" s="12"/>
      <c r="EC85" s="12"/>
      <c r="ED85" s="12"/>
      <c r="EE85" s="12"/>
      <c r="EF85" s="12"/>
      <c r="EG85" s="12"/>
      <c r="EH85" s="12"/>
      <c r="EI85" s="12"/>
      <c r="EJ85" s="12"/>
      <c r="EK85" s="12"/>
      <c r="EL85" s="12"/>
      <c r="EM85" s="12"/>
      <c r="EN85" s="12"/>
      <c r="EO85" s="12"/>
      <c r="EP85" s="12"/>
      <c r="EQ85" s="12"/>
      <c r="ER85" s="12"/>
      <c r="ES85" s="12"/>
      <c r="ET85" s="12"/>
      <c r="EU85" s="12"/>
      <c r="EV85" s="12"/>
      <c r="EW85" s="12"/>
      <c r="EX85" s="12"/>
      <c r="EY85" s="12"/>
      <c r="EZ85" s="12"/>
      <c r="FA85" s="12"/>
      <c r="FB85" s="12"/>
      <c r="FC85" s="12"/>
      <c r="FD85" s="12"/>
      <c r="FE85" s="12"/>
      <c r="FF85" s="12"/>
      <c r="FG85" s="12"/>
      <c r="FH85" s="12"/>
      <c r="FI85" s="12"/>
      <c r="FJ85" s="12"/>
      <c r="FK85" s="12"/>
      <c r="FL85" s="12"/>
      <c r="FM85" s="12"/>
      <c r="FN85" s="12"/>
      <c r="FO85" s="12"/>
      <c r="FP85" s="12"/>
      <c r="FQ85" s="12"/>
      <c r="FR85" s="12"/>
      <c r="FS85" s="12"/>
      <c r="FT85" s="12"/>
      <c r="FU85" s="12"/>
      <c r="FV85" s="12"/>
      <c r="FW85" s="12"/>
      <c r="FX85" s="12"/>
      <c r="FY85" s="12"/>
      <c r="FZ85" s="12"/>
      <c r="GA85" s="12"/>
      <c r="GB85" s="12"/>
      <c r="GC85" s="12"/>
      <c r="GD85" s="12"/>
      <c r="GE85" s="12"/>
      <c r="GF85" s="12"/>
      <c r="GG85" s="12"/>
      <c r="GH85" s="12"/>
      <c r="GI85" s="12"/>
      <c r="GJ85" s="12"/>
      <c r="GK85" s="12"/>
      <c r="GL85" s="12"/>
      <c r="GM85" s="12"/>
      <c r="GN85" s="12"/>
      <c r="GO85" s="12"/>
      <c r="GP85" s="12"/>
      <c r="GQ85" s="12"/>
      <c r="GR85" s="12"/>
      <c r="GS85" s="12"/>
      <c r="GT85" s="12"/>
      <c r="GU85" s="12"/>
      <c r="GV85" s="12"/>
      <c r="GW85" s="12"/>
      <c r="GX85" s="12"/>
      <c r="GY85" s="12"/>
      <c r="GZ85" s="12"/>
      <c r="HA85" s="12"/>
      <c r="HB85" s="12"/>
      <c r="HC85" s="12"/>
      <c r="HD85" s="12"/>
      <c r="HE85" s="12"/>
      <c r="HF85" s="12"/>
      <c r="HG85" s="12"/>
      <c r="HH85" s="12"/>
      <c r="HI85" s="12"/>
      <c r="HJ85" s="12"/>
      <c r="HK85" s="12"/>
      <c r="HL85" s="12"/>
      <c r="HM85" s="12"/>
      <c r="HN85" s="12"/>
      <c r="HO85" s="12"/>
      <c r="HP85" s="12"/>
      <c r="HQ85" s="12"/>
      <c r="HR85" s="12"/>
      <c r="HS85" s="12"/>
      <c r="HT85" s="12"/>
      <c r="HU85" s="12"/>
      <c r="HV85" s="12"/>
      <c r="HW85" s="12"/>
      <c r="HX85" s="12"/>
      <c r="HY85" s="12"/>
      <c r="HZ85" s="12"/>
      <c r="IA85" s="12"/>
      <c r="IB85" s="12"/>
      <c r="IC85" s="12"/>
      <c r="ID85" s="12"/>
      <c r="IE85" s="12"/>
      <c r="IF85" s="12"/>
      <c r="IG85" s="12"/>
      <c r="IH85" s="12"/>
      <c r="II85" s="12"/>
      <c r="IJ85" s="12"/>
      <c r="IK85" s="12"/>
      <c r="IL85" s="12"/>
      <c r="IM85" s="12"/>
      <c r="IN85" s="12"/>
      <c r="IO85" s="12"/>
      <c r="IP85" s="12"/>
      <c r="IQ85" s="12"/>
      <c r="IR85" s="12"/>
      <c r="IS85" s="12"/>
      <c r="IT85" s="12"/>
      <c r="IU85" s="12"/>
    </row>
    <row r="86" spans="1:255" s="229" customFormat="1" ht="18" customHeight="1">
      <c r="A86" s="12"/>
      <c r="B86" s="226">
        <v>51</v>
      </c>
      <c r="C86" s="245" t="s">
        <v>104</v>
      </c>
      <c r="D86" s="231">
        <v>8837</v>
      </c>
      <c r="E86" s="379">
        <v>8.9842381875364407E-4</v>
      </c>
      <c r="F86" s="383">
        <v>1.0404756460095976E-2</v>
      </c>
      <c r="G86" s="284">
        <v>1040.4262702274532</v>
      </c>
      <c r="H86" s="383">
        <v>1.0078407229517965</v>
      </c>
      <c r="I86" s="383">
        <v>1.9314236328634049E-2</v>
      </c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2"/>
      <c r="AP86" s="12"/>
      <c r="AQ86" s="12"/>
      <c r="AR86" s="12"/>
      <c r="AS86" s="12"/>
      <c r="AT86" s="12"/>
      <c r="AU86" s="12"/>
      <c r="AV86" s="12"/>
      <c r="AW86" s="12"/>
      <c r="AX86" s="12"/>
      <c r="AY86" s="12"/>
      <c r="AZ86" s="12"/>
      <c r="BA86" s="12"/>
      <c r="BB86" s="12"/>
      <c r="BC86" s="12"/>
      <c r="BD86" s="12"/>
      <c r="BE86" s="12"/>
      <c r="BF86" s="12"/>
      <c r="BG86" s="12"/>
      <c r="BH86" s="12"/>
      <c r="BI86" s="12"/>
      <c r="BJ86" s="12"/>
      <c r="BK86" s="12"/>
      <c r="BL86" s="12"/>
      <c r="BM86" s="12"/>
      <c r="BN86" s="12"/>
      <c r="BO86" s="12"/>
      <c r="BP86" s="12"/>
      <c r="BQ86" s="12"/>
      <c r="BR86" s="12"/>
      <c r="BS86" s="12"/>
      <c r="BT86" s="12"/>
      <c r="BU86" s="12"/>
      <c r="BV86" s="12"/>
      <c r="BW86" s="12"/>
      <c r="BX86" s="12"/>
      <c r="BY86" s="12"/>
      <c r="BZ86" s="12"/>
      <c r="CA86" s="12"/>
      <c r="CB86" s="12"/>
      <c r="CC86" s="12"/>
      <c r="CD86" s="12"/>
      <c r="CE86" s="12"/>
      <c r="CF86" s="12"/>
      <c r="CG86" s="12"/>
      <c r="CH86" s="12"/>
      <c r="CI86" s="12"/>
      <c r="CJ86" s="12"/>
      <c r="CK86" s="12"/>
      <c r="CL86" s="12"/>
      <c r="CM86" s="12"/>
      <c r="CN86" s="12"/>
      <c r="CO86" s="12"/>
      <c r="CP86" s="12"/>
      <c r="CQ86" s="12"/>
      <c r="CR86" s="12"/>
      <c r="CS86" s="12"/>
      <c r="CT86" s="12"/>
      <c r="CU86" s="12"/>
      <c r="CV86" s="12"/>
      <c r="CW86" s="12"/>
      <c r="CX86" s="12"/>
      <c r="CY86" s="12"/>
      <c r="CZ86" s="12"/>
      <c r="DA86" s="12"/>
      <c r="DB86" s="12"/>
      <c r="DC86" s="12"/>
      <c r="DD86" s="12"/>
      <c r="DE86" s="12"/>
      <c r="DF86" s="12"/>
      <c r="DG86" s="12"/>
      <c r="DH86" s="12"/>
      <c r="DI86" s="12"/>
      <c r="DJ86" s="12"/>
      <c r="DK86" s="12"/>
      <c r="DL86" s="12"/>
      <c r="DM86" s="12"/>
      <c r="DN86" s="12"/>
      <c r="DO86" s="12"/>
      <c r="DP86" s="12"/>
      <c r="DQ86" s="12"/>
      <c r="DR86" s="12"/>
      <c r="DS86" s="12"/>
      <c r="DT86" s="12"/>
      <c r="DU86" s="12"/>
      <c r="DV86" s="12"/>
      <c r="DW86" s="12"/>
      <c r="DX86" s="12"/>
      <c r="DY86" s="12"/>
      <c r="DZ86" s="12"/>
      <c r="EA86" s="12"/>
      <c r="EB86" s="12"/>
      <c r="EC86" s="12"/>
      <c r="ED86" s="12"/>
      <c r="EE86" s="12"/>
      <c r="EF86" s="12"/>
      <c r="EG86" s="12"/>
      <c r="EH86" s="12"/>
      <c r="EI86" s="12"/>
      <c r="EJ86" s="12"/>
      <c r="EK86" s="12"/>
      <c r="EL86" s="12"/>
      <c r="EM86" s="12"/>
      <c r="EN86" s="12"/>
      <c r="EO86" s="12"/>
      <c r="EP86" s="12"/>
      <c r="EQ86" s="12"/>
      <c r="ER86" s="12"/>
      <c r="ES86" s="12"/>
      <c r="ET86" s="12"/>
      <c r="EU86" s="12"/>
      <c r="EV86" s="12"/>
      <c r="EW86" s="12"/>
      <c r="EX86" s="12"/>
      <c r="EY86" s="12"/>
      <c r="EZ86" s="12"/>
      <c r="FA86" s="12"/>
      <c r="FB86" s="12"/>
      <c r="FC86" s="12"/>
      <c r="FD86" s="12"/>
      <c r="FE86" s="12"/>
      <c r="FF86" s="12"/>
      <c r="FG86" s="12"/>
      <c r="FH86" s="12"/>
      <c r="FI86" s="12"/>
      <c r="FJ86" s="12"/>
      <c r="FK86" s="12"/>
      <c r="FL86" s="12"/>
      <c r="FM86" s="12"/>
      <c r="FN86" s="12"/>
      <c r="FO86" s="12"/>
      <c r="FP86" s="12"/>
      <c r="FQ86" s="12"/>
      <c r="FR86" s="12"/>
      <c r="FS86" s="12"/>
      <c r="FT86" s="12"/>
      <c r="FU86" s="12"/>
      <c r="FV86" s="12"/>
      <c r="FW86" s="12"/>
      <c r="FX86" s="12"/>
      <c r="FY86" s="12"/>
      <c r="FZ86" s="12"/>
      <c r="GA86" s="12"/>
      <c r="GB86" s="12"/>
      <c r="GC86" s="12"/>
      <c r="GD86" s="12"/>
      <c r="GE86" s="12"/>
      <c r="GF86" s="12"/>
      <c r="GG86" s="12"/>
      <c r="GH86" s="12"/>
      <c r="GI86" s="12"/>
      <c r="GJ86" s="12"/>
      <c r="GK86" s="12"/>
      <c r="GL86" s="12"/>
      <c r="GM86" s="12"/>
      <c r="GN86" s="12"/>
      <c r="GO86" s="12"/>
      <c r="GP86" s="12"/>
      <c r="GQ86" s="12"/>
      <c r="GR86" s="12"/>
      <c r="GS86" s="12"/>
      <c r="GT86" s="12"/>
      <c r="GU86" s="12"/>
      <c r="GV86" s="12"/>
      <c r="GW86" s="12"/>
      <c r="GX86" s="12"/>
      <c r="GY86" s="12"/>
      <c r="GZ86" s="12"/>
      <c r="HA86" s="12"/>
      <c r="HB86" s="12"/>
      <c r="HC86" s="12"/>
      <c r="HD86" s="12"/>
      <c r="HE86" s="12"/>
      <c r="HF86" s="12"/>
      <c r="HG86" s="12"/>
      <c r="HH86" s="12"/>
      <c r="HI86" s="12"/>
      <c r="HJ86" s="12"/>
      <c r="HK86" s="12"/>
      <c r="HL86" s="12"/>
      <c r="HM86" s="12"/>
      <c r="HN86" s="12"/>
      <c r="HO86" s="12"/>
      <c r="HP86" s="12"/>
      <c r="HQ86" s="12"/>
      <c r="HR86" s="12"/>
      <c r="HS86" s="12"/>
      <c r="HT86" s="12"/>
      <c r="HU86" s="12"/>
      <c r="HV86" s="12"/>
      <c r="HW86" s="12"/>
      <c r="HX86" s="12"/>
      <c r="HY86" s="12"/>
      <c r="HZ86" s="12"/>
      <c r="IA86" s="12"/>
      <c r="IB86" s="12"/>
      <c r="IC86" s="12"/>
      <c r="ID86" s="12"/>
      <c r="IE86" s="12"/>
      <c r="IF86" s="12"/>
      <c r="IG86" s="12"/>
      <c r="IH86" s="12"/>
      <c r="II86" s="12"/>
      <c r="IJ86" s="12"/>
      <c r="IK86" s="12"/>
      <c r="IL86" s="12"/>
      <c r="IM86" s="12"/>
      <c r="IN86" s="12"/>
      <c r="IO86" s="12"/>
      <c r="IP86" s="12"/>
      <c r="IQ86" s="12"/>
      <c r="IR86" s="12"/>
      <c r="IS86" s="12"/>
      <c r="IT86" s="12"/>
      <c r="IU86" s="12"/>
    </row>
    <row r="87" spans="1:255" s="229" customFormat="1" ht="18" customHeight="1">
      <c r="A87" s="12"/>
      <c r="B87" s="226">
        <v>52</v>
      </c>
      <c r="C87" s="245" t="s">
        <v>105</v>
      </c>
      <c r="D87" s="231">
        <v>8190</v>
      </c>
      <c r="E87" s="379">
        <v>8.326458159547748E-4</v>
      </c>
      <c r="F87" s="383">
        <v>1.6507384882710641E-2</v>
      </c>
      <c r="G87" s="284">
        <v>991.89077411477376</v>
      </c>
      <c r="H87" s="383">
        <v>0.96082533042395002</v>
      </c>
      <c r="I87" s="383">
        <v>3.3990320789323514E-2</v>
      </c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  <c r="AP87" s="12"/>
      <c r="AQ87" s="12"/>
      <c r="AR87" s="12"/>
      <c r="AS87" s="12"/>
      <c r="AT87" s="12"/>
      <c r="AU87" s="12"/>
      <c r="AV87" s="12"/>
      <c r="AW87" s="12"/>
      <c r="AX87" s="12"/>
      <c r="AY87" s="12"/>
      <c r="AZ87" s="12"/>
      <c r="BA87" s="12"/>
      <c r="BB87" s="12"/>
      <c r="BC87" s="12"/>
      <c r="BD87" s="12"/>
      <c r="BE87" s="12"/>
      <c r="BF87" s="12"/>
      <c r="BG87" s="12"/>
      <c r="BH87" s="12"/>
      <c r="BI87" s="12"/>
      <c r="BJ87" s="12"/>
      <c r="BK87" s="12"/>
      <c r="BL87" s="12"/>
      <c r="BM87" s="12"/>
      <c r="BN87" s="12"/>
      <c r="BO87" s="12"/>
      <c r="BP87" s="12"/>
      <c r="BQ87" s="12"/>
      <c r="BR87" s="12"/>
      <c r="BS87" s="12"/>
      <c r="BT87" s="12"/>
      <c r="BU87" s="12"/>
      <c r="BV87" s="12"/>
      <c r="BW87" s="12"/>
      <c r="BX87" s="12"/>
      <c r="BY87" s="12"/>
      <c r="BZ87" s="12"/>
      <c r="CA87" s="12"/>
      <c r="CB87" s="12"/>
      <c r="CC87" s="12"/>
      <c r="CD87" s="12"/>
      <c r="CE87" s="12"/>
      <c r="CF87" s="12"/>
      <c r="CG87" s="12"/>
      <c r="CH87" s="12"/>
      <c r="CI87" s="12"/>
      <c r="CJ87" s="12"/>
      <c r="CK87" s="12"/>
      <c r="CL87" s="12"/>
      <c r="CM87" s="12"/>
      <c r="CN87" s="12"/>
      <c r="CO87" s="12"/>
      <c r="CP87" s="12"/>
      <c r="CQ87" s="12"/>
      <c r="CR87" s="12"/>
      <c r="CS87" s="12"/>
      <c r="CT87" s="12"/>
      <c r="CU87" s="12"/>
      <c r="CV87" s="12"/>
      <c r="CW87" s="12"/>
      <c r="CX87" s="12"/>
      <c r="CY87" s="12"/>
      <c r="CZ87" s="12"/>
      <c r="DA87" s="12"/>
      <c r="DB87" s="12"/>
      <c r="DC87" s="12"/>
      <c r="DD87" s="12"/>
      <c r="DE87" s="12"/>
      <c r="DF87" s="12"/>
      <c r="DG87" s="12"/>
      <c r="DH87" s="12"/>
      <c r="DI87" s="12"/>
      <c r="DJ87" s="12"/>
      <c r="DK87" s="12"/>
      <c r="DL87" s="12"/>
      <c r="DM87" s="12"/>
      <c r="DN87" s="12"/>
      <c r="DO87" s="12"/>
      <c r="DP87" s="12"/>
      <c r="DQ87" s="12"/>
      <c r="DR87" s="12"/>
      <c r="DS87" s="12"/>
      <c r="DT87" s="12"/>
      <c r="DU87" s="12"/>
      <c r="DV87" s="12"/>
      <c r="DW87" s="12"/>
      <c r="DX87" s="12"/>
      <c r="DY87" s="12"/>
      <c r="DZ87" s="12"/>
      <c r="EA87" s="12"/>
      <c r="EB87" s="12"/>
      <c r="EC87" s="12"/>
      <c r="ED87" s="12"/>
      <c r="EE87" s="12"/>
      <c r="EF87" s="12"/>
      <c r="EG87" s="12"/>
      <c r="EH87" s="12"/>
      <c r="EI87" s="12"/>
      <c r="EJ87" s="12"/>
      <c r="EK87" s="12"/>
      <c r="EL87" s="12"/>
      <c r="EM87" s="12"/>
      <c r="EN87" s="12"/>
      <c r="EO87" s="12"/>
      <c r="EP87" s="12"/>
      <c r="EQ87" s="12"/>
      <c r="ER87" s="12"/>
      <c r="ES87" s="12"/>
      <c r="ET87" s="12"/>
      <c r="EU87" s="12"/>
      <c r="EV87" s="12"/>
      <c r="EW87" s="12"/>
      <c r="EX87" s="12"/>
      <c r="EY87" s="12"/>
      <c r="EZ87" s="12"/>
      <c r="FA87" s="12"/>
      <c r="FB87" s="12"/>
      <c r="FC87" s="12"/>
      <c r="FD87" s="12"/>
      <c r="FE87" s="12"/>
      <c r="FF87" s="12"/>
      <c r="FG87" s="12"/>
      <c r="FH87" s="12"/>
      <c r="FI87" s="12"/>
      <c r="FJ87" s="12"/>
      <c r="FK87" s="12"/>
      <c r="FL87" s="12"/>
      <c r="FM87" s="12"/>
      <c r="FN87" s="12"/>
      <c r="FO87" s="12"/>
      <c r="FP87" s="12"/>
      <c r="FQ87" s="12"/>
      <c r="FR87" s="12"/>
      <c r="FS87" s="12"/>
      <c r="FT87" s="12"/>
      <c r="FU87" s="12"/>
      <c r="FV87" s="12"/>
      <c r="FW87" s="12"/>
      <c r="FX87" s="12"/>
      <c r="FY87" s="12"/>
      <c r="FZ87" s="12"/>
      <c r="GA87" s="12"/>
      <c r="GB87" s="12"/>
      <c r="GC87" s="12"/>
      <c r="GD87" s="12"/>
      <c r="GE87" s="12"/>
      <c r="GF87" s="12"/>
      <c r="GG87" s="12"/>
      <c r="GH87" s="12"/>
      <c r="GI87" s="12"/>
      <c r="GJ87" s="12"/>
      <c r="GK87" s="12"/>
      <c r="GL87" s="12"/>
      <c r="GM87" s="12"/>
      <c r="GN87" s="12"/>
      <c r="GO87" s="12"/>
      <c r="GP87" s="12"/>
      <c r="GQ87" s="12"/>
      <c r="GR87" s="12"/>
      <c r="GS87" s="12"/>
      <c r="GT87" s="12"/>
      <c r="GU87" s="12"/>
      <c r="GV87" s="12"/>
      <c r="GW87" s="12"/>
      <c r="GX87" s="12"/>
      <c r="GY87" s="12"/>
      <c r="GZ87" s="12"/>
      <c r="HA87" s="12"/>
      <c r="HB87" s="12"/>
      <c r="HC87" s="12"/>
      <c r="HD87" s="12"/>
      <c r="HE87" s="12"/>
      <c r="HF87" s="12"/>
      <c r="HG87" s="12"/>
      <c r="HH87" s="12"/>
      <c r="HI87" s="12"/>
      <c r="HJ87" s="12"/>
      <c r="HK87" s="12"/>
      <c r="HL87" s="12"/>
      <c r="HM87" s="12"/>
      <c r="HN87" s="12"/>
      <c r="HO87" s="12"/>
      <c r="HP87" s="12"/>
      <c r="HQ87" s="12"/>
      <c r="HR87" s="12"/>
      <c r="HS87" s="12"/>
      <c r="HT87" s="12"/>
      <c r="HU87" s="12"/>
      <c r="HV87" s="12"/>
      <c r="HW87" s="12"/>
      <c r="HX87" s="12"/>
      <c r="HY87" s="12"/>
      <c r="HZ87" s="12"/>
      <c r="IA87" s="12"/>
      <c r="IB87" s="12"/>
      <c r="IC87" s="12"/>
      <c r="ID87" s="12"/>
      <c r="IE87" s="12"/>
      <c r="IF87" s="12"/>
      <c r="IG87" s="12"/>
      <c r="IH87" s="12"/>
      <c r="II87" s="12"/>
      <c r="IJ87" s="12"/>
      <c r="IK87" s="12"/>
      <c r="IL87" s="12"/>
      <c r="IM87" s="12"/>
      <c r="IN87" s="12"/>
      <c r="IO87" s="12"/>
      <c r="IP87" s="12"/>
      <c r="IQ87" s="12"/>
      <c r="IR87" s="12"/>
      <c r="IS87" s="12"/>
      <c r="IT87" s="12"/>
      <c r="IU87" s="12"/>
    </row>
    <row r="88" spans="1:255" s="229" customFormat="1" ht="18" hidden="1" customHeight="1">
      <c r="A88" s="12"/>
      <c r="B88" s="226"/>
      <c r="C88" s="245"/>
      <c r="D88" s="231"/>
      <c r="E88" s="379"/>
      <c r="F88" s="383"/>
      <c r="G88" s="284"/>
      <c r="H88" s="383"/>
      <c r="I88" s="383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  <c r="AQ88" s="12"/>
      <c r="AR88" s="12"/>
      <c r="AS88" s="12"/>
      <c r="AT88" s="12"/>
      <c r="AU88" s="12"/>
      <c r="AV88" s="12"/>
      <c r="AW88" s="12"/>
      <c r="AX88" s="12"/>
      <c r="AY88" s="12"/>
      <c r="AZ88" s="12"/>
      <c r="BA88" s="12"/>
      <c r="BB88" s="12"/>
      <c r="BC88" s="12"/>
      <c r="BD88" s="12"/>
      <c r="BE88" s="12"/>
      <c r="BF88" s="12"/>
      <c r="BG88" s="12"/>
      <c r="BH88" s="12"/>
      <c r="BI88" s="12"/>
      <c r="BJ88" s="12"/>
      <c r="BK88" s="12"/>
      <c r="BL88" s="12"/>
      <c r="BM88" s="12"/>
      <c r="BN88" s="12"/>
      <c r="BO88" s="12"/>
      <c r="BP88" s="12"/>
      <c r="BQ88" s="12"/>
      <c r="BR88" s="12"/>
      <c r="BS88" s="12"/>
      <c r="BT88" s="12"/>
      <c r="BU88" s="12"/>
      <c r="BV88" s="12"/>
      <c r="BW88" s="12"/>
      <c r="BX88" s="12"/>
      <c r="BY88" s="12"/>
      <c r="BZ88" s="12"/>
      <c r="CA88" s="12"/>
      <c r="CB88" s="12"/>
      <c r="CC88" s="12"/>
      <c r="CD88" s="12"/>
      <c r="CE88" s="12"/>
      <c r="CF88" s="12"/>
      <c r="CG88" s="12"/>
      <c r="CH88" s="12"/>
      <c r="CI88" s="12"/>
      <c r="CJ88" s="12"/>
      <c r="CK88" s="12"/>
      <c r="CL88" s="12"/>
      <c r="CM88" s="12"/>
      <c r="CN88" s="12"/>
      <c r="CO88" s="12"/>
      <c r="CP88" s="12"/>
      <c r="CQ88" s="12"/>
      <c r="CR88" s="12"/>
      <c r="CS88" s="12"/>
      <c r="CT88" s="12"/>
      <c r="CU88" s="12"/>
      <c r="CV88" s="12"/>
      <c r="CW88" s="12"/>
      <c r="CX88" s="12"/>
      <c r="CY88" s="12"/>
      <c r="CZ88" s="12"/>
      <c r="DA88" s="12"/>
      <c r="DB88" s="12"/>
      <c r="DC88" s="12"/>
      <c r="DD88" s="12"/>
      <c r="DE88" s="12"/>
      <c r="DF88" s="12"/>
      <c r="DG88" s="12"/>
      <c r="DH88" s="12"/>
      <c r="DI88" s="12"/>
      <c r="DJ88" s="12"/>
      <c r="DK88" s="12"/>
      <c r="DL88" s="12"/>
      <c r="DM88" s="12"/>
      <c r="DN88" s="12"/>
      <c r="DO88" s="12"/>
      <c r="DP88" s="12"/>
      <c r="DQ88" s="12"/>
      <c r="DR88" s="12"/>
      <c r="DS88" s="12"/>
      <c r="DT88" s="12"/>
      <c r="DU88" s="12"/>
      <c r="DV88" s="12"/>
      <c r="DW88" s="12"/>
      <c r="DX88" s="12"/>
      <c r="DY88" s="12"/>
      <c r="DZ88" s="12"/>
      <c r="EA88" s="12"/>
      <c r="EB88" s="12"/>
      <c r="EC88" s="12"/>
      <c r="ED88" s="12"/>
      <c r="EE88" s="12"/>
      <c r="EF88" s="12"/>
      <c r="EG88" s="12"/>
      <c r="EH88" s="12"/>
      <c r="EI88" s="12"/>
      <c r="EJ88" s="12"/>
      <c r="EK88" s="12"/>
      <c r="EL88" s="12"/>
      <c r="EM88" s="12"/>
      <c r="EN88" s="12"/>
      <c r="EO88" s="12"/>
      <c r="EP88" s="12"/>
      <c r="EQ88" s="12"/>
      <c r="ER88" s="12"/>
      <c r="ES88" s="12"/>
      <c r="ET88" s="12"/>
      <c r="EU88" s="12"/>
      <c r="EV88" s="12"/>
      <c r="EW88" s="12"/>
      <c r="EX88" s="12"/>
      <c r="EY88" s="12"/>
      <c r="EZ88" s="12"/>
      <c r="FA88" s="12"/>
      <c r="FB88" s="12"/>
      <c r="FC88" s="12"/>
      <c r="FD88" s="12"/>
      <c r="FE88" s="12"/>
      <c r="FF88" s="12"/>
      <c r="FG88" s="12"/>
      <c r="FH88" s="12"/>
      <c r="FI88" s="12"/>
      <c r="FJ88" s="12"/>
      <c r="FK88" s="12"/>
      <c r="FL88" s="12"/>
      <c r="FM88" s="12"/>
      <c r="FN88" s="12"/>
      <c r="FO88" s="12"/>
      <c r="FP88" s="12"/>
      <c r="FQ88" s="12"/>
      <c r="FR88" s="12"/>
      <c r="FS88" s="12"/>
      <c r="FT88" s="12"/>
      <c r="FU88" s="12"/>
      <c r="FV88" s="12"/>
      <c r="FW88" s="12"/>
      <c r="FX88" s="12"/>
      <c r="FY88" s="12"/>
      <c r="FZ88" s="12"/>
      <c r="GA88" s="12"/>
      <c r="GB88" s="12"/>
      <c r="GC88" s="12"/>
      <c r="GD88" s="12"/>
      <c r="GE88" s="12"/>
      <c r="GF88" s="12"/>
      <c r="GG88" s="12"/>
      <c r="GH88" s="12"/>
      <c r="GI88" s="12"/>
      <c r="GJ88" s="12"/>
      <c r="GK88" s="12"/>
      <c r="GL88" s="12"/>
      <c r="GM88" s="12"/>
      <c r="GN88" s="12"/>
      <c r="GO88" s="12"/>
      <c r="GP88" s="12"/>
      <c r="GQ88" s="12"/>
      <c r="GR88" s="12"/>
      <c r="GS88" s="12"/>
      <c r="GT88" s="12"/>
      <c r="GU88" s="12"/>
      <c r="GV88" s="12"/>
      <c r="GW88" s="12"/>
      <c r="GX88" s="12"/>
      <c r="GY88" s="12"/>
      <c r="GZ88" s="12"/>
      <c r="HA88" s="12"/>
      <c r="HB88" s="12"/>
      <c r="HC88" s="12"/>
      <c r="HD88" s="12"/>
      <c r="HE88" s="12"/>
      <c r="HF88" s="12"/>
      <c r="HG88" s="12"/>
      <c r="HH88" s="12"/>
      <c r="HI88" s="12"/>
      <c r="HJ88" s="12"/>
      <c r="HK88" s="12"/>
      <c r="HL88" s="12"/>
      <c r="HM88" s="12"/>
      <c r="HN88" s="12"/>
      <c r="HO88" s="12"/>
      <c r="HP88" s="12"/>
      <c r="HQ88" s="12"/>
      <c r="HR88" s="12"/>
      <c r="HS88" s="12"/>
      <c r="HT88" s="12"/>
      <c r="HU88" s="12"/>
      <c r="HV88" s="12"/>
      <c r="HW88" s="12"/>
      <c r="HX88" s="12"/>
      <c r="HY88" s="12"/>
      <c r="HZ88" s="12"/>
      <c r="IA88" s="12"/>
      <c r="IB88" s="12"/>
      <c r="IC88" s="12"/>
      <c r="ID88" s="12"/>
      <c r="IE88" s="12"/>
      <c r="IF88" s="12"/>
      <c r="IG88" s="12"/>
      <c r="IH88" s="12"/>
      <c r="II88" s="12"/>
      <c r="IJ88" s="12"/>
      <c r="IK88" s="12"/>
      <c r="IL88" s="12"/>
      <c r="IM88" s="12"/>
      <c r="IN88" s="12"/>
      <c r="IO88" s="12"/>
      <c r="IP88" s="12"/>
      <c r="IQ88" s="12"/>
      <c r="IR88" s="12"/>
      <c r="IS88" s="12"/>
      <c r="IT88" s="12"/>
      <c r="IU88" s="12"/>
    </row>
    <row r="89" spans="1:255" s="12" customFormat="1" ht="18" customHeight="1">
      <c r="B89" s="226"/>
      <c r="C89" s="227" t="s">
        <v>45</v>
      </c>
      <c r="D89" s="228">
        <v>9836115</v>
      </c>
      <c r="E89" s="378">
        <v>1</v>
      </c>
      <c r="F89" s="378">
        <v>8.4044339340323404E-3</v>
      </c>
      <c r="G89" s="283">
        <v>1032.3320407020458</v>
      </c>
      <c r="H89" s="378">
        <v>1</v>
      </c>
      <c r="I89" s="378">
        <v>2.1996550895562628E-2</v>
      </c>
    </row>
    <row r="90" spans="1:255" ht="18" customHeight="1">
      <c r="B90" s="246"/>
      <c r="D90" s="196"/>
      <c r="E90" s="247"/>
      <c r="F90" s="247"/>
      <c r="G90" s="248"/>
      <c r="H90" s="247"/>
      <c r="I90" s="247"/>
    </row>
    <row r="91" spans="1:255" ht="18" customHeight="1">
      <c r="B91" s="246"/>
      <c r="D91" s="208"/>
      <c r="E91" s="247"/>
      <c r="G91" s="248"/>
      <c r="H91" s="247"/>
      <c r="I91" s="247"/>
    </row>
    <row r="92" spans="1:255" ht="18" customHeight="1">
      <c r="B92" s="246"/>
      <c r="D92" s="208"/>
      <c r="H92" s="247"/>
      <c r="I92" s="247"/>
    </row>
    <row r="93" spans="1:255" ht="18" customHeight="1">
      <c r="B93" s="246"/>
      <c r="D93" s="208"/>
      <c r="H93" s="247"/>
      <c r="I93" s="247"/>
    </row>
    <row r="94" spans="1:255" ht="18" customHeight="1">
      <c r="B94" s="246"/>
      <c r="D94" s="208"/>
      <c r="H94" s="247"/>
      <c r="I94" s="247"/>
    </row>
    <row r="95" spans="1:255" ht="18" customHeight="1">
      <c r="B95" s="246"/>
      <c r="D95" s="208"/>
      <c r="H95" s="247"/>
      <c r="I95" s="247"/>
    </row>
    <row r="96" spans="1:255" ht="18" customHeight="1">
      <c r="B96" s="249"/>
      <c r="C96" s="250"/>
      <c r="D96" s="251"/>
      <c r="E96" s="250"/>
      <c r="F96" s="250"/>
      <c r="G96" s="250"/>
      <c r="H96" s="250"/>
      <c r="I96" s="250"/>
    </row>
    <row r="97" spans="2:9" ht="18" customHeight="1">
      <c r="B97" s="249"/>
      <c r="C97" s="250"/>
      <c r="D97" s="251"/>
      <c r="E97" s="250"/>
      <c r="F97" s="250"/>
      <c r="G97" s="250"/>
      <c r="H97" s="250"/>
      <c r="I97" s="250"/>
    </row>
    <row r="98" spans="2:9" ht="18" customHeight="1">
      <c r="B98" s="212"/>
      <c r="D98" s="208"/>
    </row>
    <row r="99" spans="2:9" ht="18" customHeight="1">
      <c r="B99" s="212"/>
      <c r="D99" s="208"/>
    </row>
    <row r="100" spans="2:9" ht="18" customHeight="1">
      <c r="B100" s="212"/>
      <c r="D100" s="208"/>
    </row>
    <row r="101" spans="2:9" ht="18" customHeight="1">
      <c r="B101" s="212"/>
      <c r="D101" s="208"/>
    </row>
    <row r="102" spans="2:9" ht="18" customHeight="1">
      <c r="B102" s="212"/>
      <c r="D102" s="208"/>
    </row>
    <row r="103" spans="2:9" ht="18" customHeight="1">
      <c r="B103" s="212"/>
      <c r="D103" s="208"/>
    </row>
    <row r="104" spans="2:9" ht="18" customHeight="1">
      <c r="B104" s="212"/>
      <c r="D104" s="208"/>
    </row>
    <row r="105" spans="2:9" ht="18" customHeight="1">
      <c r="B105" s="212"/>
      <c r="D105" s="208"/>
    </row>
    <row r="106" spans="2:9" ht="18" customHeight="1">
      <c r="B106" s="212"/>
      <c r="D106" s="208"/>
    </row>
    <row r="107" spans="2:9" ht="18" customHeight="1">
      <c r="B107" s="212"/>
      <c r="D107" s="208"/>
    </row>
    <row r="108" spans="2:9" ht="18" customHeight="1">
      <c r="B108" s="212"/>
      <c r="D108" s="208"/>
    </row>
    <row r="109" spans="2:9" ht="18" customHeight="1">
      <c r="B109" s="212"/>
      <c r="D109" s="208"/>
    </row>
    <row r="110" spans="2:9" ht="18" customHeight="1">
      <c r="B110" s="212"/>
      <c r="D110" s="208"/>
    </row>
    <row r="111" spans="2:9" ht="18" customHeight="1">
      <c r="B111" s="212"/>
      <c r="D111" s="208"/>
    </row>
    <row r="112" spans="2:9" ht="18" customHeight="1">
      <c r="B112" s="212"/>
      <c r="D112" s="208"/>
    </row>
    <row r="113" spans="2:4">
      <c r="B113" s="212"/>
      <c r="D113" s="208"/>
    </row>
    <row r="114" spans="2:4">
      <c r="B114" s="212"/>
      <c r="D114" s="208"/>
    </row>
    <row r="115" spans="2:4">
      <c r="B115" s="212"/>
      <c r="D115" s="208"/>
    </row>
    <row r="116" spans="2:4">
      <c r="B116" s="212"/>
      <c r="D116" s="208"/>
    </row>
    <row r="117" spans="2:4">
      <c r="B117" s="212"/>
      <c r="D117" s="208"/>
    </row>
    <row r="118" spans="2:4">
      <c r="B118" s="212"/>
      <c r="D118" s="208"/>
    </row>
    <row r="119" spans="2:4">
      <c r="B119" s="212"/>
      <c r="D119" s="208"/>
    </row>
    <row r="120" spans="2:4">
      <c r="B120" s="212"/>
    </row>
  </sheetData>
  <hyperlinks>
    <hyperlink ref="K5" location="Indice!A1" display="Volver al índice"/>
  </hyperlinks>
  <printOptions horizontalCentered="1"/>
  <pageMargins left="0.43307086614173229" right="0.39370078740157483" top="0.51181102362204722" bottom="0.51181102362204722" header="0" footer="0"/>
  <pageSetup paperSize="9" scale="63" orientation="portrait" r:id="rId1"/>
  <headerFooter alignWithMargins="0"/>
  <ignoredErrors>
    <ignoredError sqref="C5" unlockedFormula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>
    <pageSetUpPr fitToPage="1"/>
  </sheetPr>
  <dimension ref="B1:J86"/>
  <sheetViews>
    <sheetView showGridLines="0" showRowColHeaders="0" tabSelected="1" zoomScaleNormal="100" workbookViewId="0">
      <pane ySplit="5" topLeftCell="A6" activePane="bottomLeft" state="frozen"/>
      <selection activeCell="G80" sqref="G80"/>
      <selection pane="bottomLeft" activeCell="N36" sqref="N36"/>
    </sheetView>
  </sheetViews>
  <sheetFormatPr baseColWidth="10" defaultColWidth="10.28515625" defaultRowHeight="15.75"/>
  <cols>
    <col min="1" max="1" width="2.7109375" style="257" customWidth="1"/>
    <col min="2" max="2" width="7" style="280" customWidth="1"/>
    <col min="3" max="3" width="27.42578125" style="253" customWidth="1"/>
    <col min="4" max="4" width="20.7109375" style="254" customWidth="1"/>
    <col min="5" max="5" width="20.7109375" style="255" customWidth="1"/>
    <col min="6" max="7" width="20.7109375" style="256" customWidth="1"/>
    <col min="8" max="16384" width="10.28515625" style="257"/>
  </cols>
  <sheetData>
    <row r="1" spans="2:9">
      <c r="B1" s="252"/>
    </row>
    <row r="2" spans="2:9" s="253" customFormat="1" ht="22.7" customHeight="1">
      <c r="B2" s="258"/>
      <c r="C2" s="505" t="s">
        <v>161</v>
      </c>
      <c r="D2" s="506"/>
      <c r="E2" s="506"/>
      <c r="F2" s="506"/>
      <c r="G2" s="506"/>
    </row>
    <row r="3" spans="2:9" s="253" customFormat="1" ht="18.95" customHeight="1">
      <c r="B3" s="258"/>
      <c r="C3" s="505" t="s">
        <v>151</v>
      </c>
      <c r="D3" s="506"/>
      <c r="E3" s="506"/>
      <c r="F3" s="506"/>
      <c r="G3" s="506"/>
    </row>
    <row r="4" spans="2:9" ht="19.7" customHeight="1">
      <c r="B4" s="511" t="s">
        <v>167</v>
      </c>
      <c r="C4" s="507" t="s">
        <v>198</v>
      </c>
      <c r="D4" s="509" t="s">
        <v>162</v>
      </c>
      <c r="E4" s="259" t="s">
        <v>163</v>
      </c>
      <c r="F4" s="259"/>
      <c r="G4" s="260"/>
      <c r="I4" s="9" t="s">
        <v>178</v>
      </c>
    </row>
    <row r="5" spans="2:9" ht="19.7" customHeight="1">
      <c r="B5" s="512"/>
      <c r="C5" s="508"/>
      <c r="D5" s="510"/>
      <c r="E5" s="261" t="s">
        <v>4</v>
      </c>
      <c r="F5" s="262" t="s">
        <v>3</v>
      </c>
      <c r="G5" s="263" t="s">
        <v>6</v>
      </c>
    </row>
    <row r="6" spans="2:9">
      <c r="B6" s="264">
        <v>4</v>
      </c>
      <c r="C6" s="265" t="s">
        <v>53</v>
      </c>
      <c r="D6" s="266">
        <v>36629</v>
      </c>
      <c r="E6" s="384">
        <v>0.4023706858928478</v>
      </c>
      <c r="F6" s="384">
        <v>0.26317319431793956</v>
      </c>
      <c r="G6" s="384">
        <v>0.33640387935784871</v>
      </c>
    </row>
    <row r="7" spans="2:9">
      <c r="B7" s="267">
        <v>11</v>
      </c>
      <c r="C7" s="268" t="s">
        <v>54</v>
      </c>
      <c r="D7" s="269">
        <v>67077</v>
      </c>
      <c r="E7" s="385">
        <v>0.37314798052461579</v>
      </c>
      <c r="F7" s="385">
        <v>0.23573027065827809</v>
      </c>
      <c r="G7" s="385">
        <v>0.30029681826932114</v>
      </c>
      <c r="H7" s="253"/>
    </row>
    <row r="8" spans="2:9">
      <c r="B8" s="267">
        <v>14</v>
      </c>
      <c r="C8" s="268" t="s">
        <v>55</v>
      </c>
      <c r="D8" s="269">
        <v>58351</v>
      </c>
      <c r="E8" s="385">
        <v>0.39758907616812461</v>
      </c>
      <c r="F8" s="385">
        <v>0.26451507660647738</v>
      </c>
      <c r="G8" s="385">
        <v>0.3364449877186711</v>
      </c>
      <c r="H8" s="253"/>
    </row>
    <row r="9" spans="2:9">
      <c r="B9" s="267">
        <v>18</v>
      </c>
      <c r="C9" s="268" t="s">
        <v>56</v>
      </c>
      <c r="D9" s="269">
        <v>63121</v>
      </c>
      <c r="E9" s="385">
        <v>0.39598320177314617</v>
      </c>
      <c r="F9" s="385">
        <v>0.25855816317102465</v>
      </c>
      <c r="G9" s="385">
        <v>0.33317498271339063</v>
      </c>
      <c r="H9" s="253"/>
    </row>
    <row r="10" spans="2:9">
      <c r="B10" s="267">
        <v>21</v>
      </c>
      <c r="C10" s="268" t="s">
        <v>57</v>
      </c>
      <c r="D10" s="269">
        <v>30746</v>
      </c>
      <c r="E10" s="385">
        <v>0.39273693174905716</v>
      </c>
      <c r="F10" s="385">
        <v>0.22859152099658428</v>
      </c>
      <c r="G10" s="385">
        <v>0.31028984337154852</v>
      </c>
      <c r="H10" s="253"/>
    </row>
    <row r="11" spans="2:9">
      <c r="B11" s="267">
        <v>23</v>
      </c>
      <c r="C11" s="268" t="s">
        <v>58</v>
      </c>
      <c r="D11" s="269">
        <v>55191</v>
      </c>
      <c r="E11" s="385">
        <v>0.46591620613617185</v>
      </c>
      <c r="F11" s="385">
        <v>0.30055632025693968</v>
      </c>
      <c r="G11" s="385">
        <v>0.38538509880594929</v>
      </c>
      <c r="H11" s="253"/>
    </row>
    <row r="12" spans="2:9">
      <c r="B12" s="267">
        <v>29</v>
      </c>
      <c r="C12" s="268" t="s">
        <v>59</v>
      </c>
      <c r="D12" s="269">
        <v>78541</v>
      </c>
      <c r="E12" s="385">
        <v>0.35591582716435299</v>
      </c>
      <c r="F12" s="385">
        <v>0.21469331682794643</v>
      </c>
      <c r="G12" s="385">
        <v>0.28744222133574393</v>
      </c>
      <c r="H12" s="253"/>
    </row>
    <row r="13" spans="2:9">
      <c r="B13" s="267">
        <v>41</v>
      </c>
      <c r="C13" s="268" t="s">
        <v>60</v>
      </c>
      <c r="D13" s="269">
        <v>110819</v>
      </c>
      <c r="E13" s="385">
        <v>0.3496188409356315</v>
      </c>
      <c r="F13" s="385">
        <v>0.22455061986295752</v>
      </c>
      <c r="G13" s="385">
        <v>0.28980849244351925</v>
      </c>
      <c r="H13" s="253"/>
    </row>
    <row r="14" spans="2:9" s="274" customFormat="1">
      <c r="B14" s="270"/>
      <c r="C14" s="271" t="s">
        <v>52</v>
      </c>
      <c r="D14" s="272">
        <v>500475</v>
      </c>
      <c r="E14" s="386">
        <v>0.38163470651860487</v>
      </c>
      <c r="F14" s="386">
        <v>0.24224147768533311</v>
      </c>
      <c r="G14" s="386">
        <v>0.3141583587873949</v>
      </c>
      <c r="H14" s="273"/>
    </row>
    <row r="15" spans="2:9">
      <c r="B15" s="267">
        <v>22</v>
      </c>
      <c r="C15" s="268" t="s">
        <v>62</v>
      </c>
      <c r="D15" s="269">
        <v>13398</v>
      </c>
      <c r="E15" s="385">
        <v>0.33164932006381526</v>
      </c>
      <c r="F15" s="385">
        <v>0.17257062564709363</v>
      </c>
      <c r="G15" s="385">
        <v>0.25103991006183252</v>
      </c>
      <c r="H15" s="253"/>
    </row>
    <row r="16" spans="2:9">
      <c r="B16" s="267">
        <v>44</v>
      </c>
      <c r="C16" s="268" t="s">
        <v>63</v>
      </c>
      <c r="D16" s="269">
        <v>9073</v>
      </c>
      <c r="E16" s="385">
        <v>0.31487769784172664</v>
      </c>
      <c r="F16" s="385">
        <v>0.19568642364317923</v>
      </c>
      <c r="G16" s="385">
        <v>0.25356324408920689</v>
      </c>
      <c r="H16" s="253"/>
    </row>
    <row r="17" spans="2:8">
      <c r="B17" s="267">
        <v>50</v>
      </c>
      <c r="C17" s="268" t="s">
        <v>64</v>
      </c>
      <c r="D17" s="269">
        <v>41320</v>
      </c>
      <c r="E17" s="385">
        <v>0.26147377103562047</v>
      </c>
      <c r="F17" s="385">
        <v>0.11706584231358161</v>
      </c>
      <c r="G17" s="385">
        <v>0.19185053116410369</v>
      </c>
      <c r="H17" s="253"/>
    </row>
    <row r="18" spans="2:8" s="274" customFormat="1">
      <c r="B18" s="267"/>
      <c r="C18" s="271" t="s">
        <v>61</v>
      </c>
      <c r="D18" s="272">
        <v>63791</v>
      </c>
      <c r="E18" s="386">
        <v>0.27935170512374546</v>
      </c>
      <c r="F18" s="386">
        <v>0.1368142541362449</v>
      </c>
      <c r="G18" s="386">
        <v>0.20947499080544318</v>
      </c>
      <c r="H18" s="273"/>
    </row>
    <row r="19" spans="2:8" s="274" customFormat="1">
      <c r="B19" s="267">
        <v>33</v>
      </c>
      <c r="C19" s="271" t="s">
        <v>65</v>
      </c>
      <c r="D19" s="272">
        <v>45874</v>
      </c>
      <c r="E19" s="386">
        <v>0.2151036344102927</v>
      </c>
      <c r="F19" s="386">
        <v>8.8462478279756729E-2</v>
      </c>
      <c r="G19" s="386">
        <v>0.15291792087095946</v>
      </c>
      <c r="H19" s="273"/>
    </row>
    <row r="20" spans="2:8" s="274" customFormat="1">
      <c r="B20" s="267">
        <v>7</v>
      </c>
      <c r="C20" s="271" t="s">
        <v>184</v>
      </c>
      <c r="D20" s="272">
        <v>36127</v>
      </c>
      <c r="E20" s="386">
        <v>0.23322227510709187</v>
      </c>
      <c r="F20" s="386">
        <v>0.1224007561436673</v>
      </c>
      <c r="G20" s="386">
        <v>0.18233159549609113</v>
      </c>
      <c r="H20" s="273"/>
    </row>
    <row r="21" spans="2:8">
      <c r="B21" s="267">
        <v>35</v>
      </c>
      <c r="C21" s="268" t="s">
        <v>67</v>
      </c>
      <c r="D21" s="269">
        <v>48725</v>
      </c>
      <c r="E21" s="385">
        <v>0.33319291374442117</v>
      </c>
      <c r="F21" s="385">
        <v>0.21620540624618084</v>
      </c>
      <c r="G21" s="385">
        <v>0.27398377183857309</v>
      </c>
      <c r="H21" s="253"/>
    </row>
    <row r="22" spans="2:8">
      <c r="B22" s="267">
        <v>38</v>
      </c>
      <c r="C22" s="268" t="s">
        <v>68</v>
      </c>
      <c r="D22" s="269">
        <v>51084</v>
      </c>
      <c r="E22" s="385">
        <v>0.37307199526930468</v>
      </c>
      <c r="F22" s="385">
        <v>0.26191645572808442</v>
      </c>
      <c r="G22" s="385">
        <v>0.31811784633396023</v>
      </c>
      <c r="H22" s="253"/>
    </row>
    <row r="23" spans="2:8" s="274" customFormat="1">
      <c r="B23" s="267"/>
      <c r="C23" s="271" t="s">
        <v>66</v>
      </c>
      <c r="D23" s="272">
        <v>99809</v>
      </c>
      <c r="E23" s="386">
        <v>0.35234669001917113</v>
      </c>
      <c r="F23" s="386">
        <v>0.23763089237017013</v>
      </c>
      <c r="G23" s="386">
        <v>0.29492555131035014</v>
      </c>
      <c r="H23" s="273"/>
    </row>
    <row r="24" spans="2:8" s="274" customFormat="1">
      <c r="B24" s="267">
        <v>39</v>
      </c>
      <c r="C24" s="271" t="s">
        <v>69</v>
      </c>
      <c r="D24" s="272">
        <v>24742</v>
      </c>
      <c r="E24" s="386">
        <v>0.22891353393677458</v>
      </c>
      <c r="F24" s="386">
        <v>0.11424976134687148</v>
      </c>
      <c r="G24" s="386">
        <v>0.1733640701528199</v>
      </c>
      <c r="H24" s="273"/>
    </row>
    <row r="25" spans="2:8">
      <c r="B25" s="267">
        <v>5</v>
      </c>
      <c r="C25" s="268" t="s">
        <v>71</v>
      </c>
      <c r="D25" s="269">
        <v>14790</v>
      </c>
      <c r="E25" s="385">
        <v>0.46326144953312581</v>
      </c>
      <c r="F25" s="385">
        <v>0.31011289935142927</v>
      </c>
      <c r="G25" s="385">
        <v>0.38111680882315047</v>
      </c>
      <c r="H25" s="253"/>
    </row>
    <row r="26" spans="2:8">
      <c r="B26" s="267">
        <v>9</v>
      </c>
      <c r="C26" s="268" t="s">
        <v>72</v>
      </c>
      <c r="D26" s="269">
        <v>17915</v>
      </c>
      <c r="E26" s="385">
        <v>0.26534216335540839</v>
      </c>
      <c r="F26" s="385">
        <v>0.12990590361180282</v>
      </c>
      <c r="G26" s="385">
        <v>0.19756503710892268</v>
      </c>
      <c r="H26" s="253"/>
    </row>
    <row r="27" spans="2:8">
      <c r="B27" s="267">
        <v>24</v>
      </c>
      <c r="C27" s="268" t="s">
        <v>73</v>
      </c>
      <c r="D27" s="269">
        <v>30336</v>
      </c>
      <c r="E27" s="385">
        <v>0.27930787488939762</v>
      </c>
      <c r="F27" s="385">
        <v>0.15097611375229397</v>
      </c>
      <c r="G27" s="385">
        <v>0.21606068159965813</v>
      </c>
      <c r="H27" s="253"/>
    </row>
    <row r="28" spans="2:8">
      <c r="B28" s="267">
        <v>34</v>
      </c>
      <c r="C28" s="268" t="s">
        <v>74</v>
      </c>
      <c r="D28" s="269">
        <v>10649</v>
      </c>
      <c r="E28" s="385">
        <v>0.33311938382541723</v>
      </c>
      <c r="F28" s="385">
        <v>0.17613867196316527</v>
      </c>
      <c r="G28" s="385">
        <v>0.25111420284387009</v>
      </c>
      <c r="H28" s="253"/>
    </row>
    <row r="29" spans="2:8">
      <c r="B29" s="267">
        <v>37</v>
      </c>
      <c r="C29" s="268" t="s">
        <v>75</v>
      </c>
      <c r="D29" s="269">
        <v>27109</v>
      </c>
      <c r="E29" s="385">
        <v>0.39844783715012722</v>
      </c>
      <c r="F29" s="385">
        <v>0.27809486799601679</v>
      </c>
      <c r="G29" s="385">
        <v>0.33686656559882694</v>
      </c>
      <c r="H29" s="253"/>
    </row>
    <row r="30" spans="2:8">
      <c r="B30" s="267">
        <v>40</v>
      </c>
      <c r="C30" s="268" t="s">
        <v>76</v>
      </c>
      <c r="D30" s="269">
        <v>9523</v>
      </c>
      <c r="E30" s="385">
        <v>0.37325361478860353</v>
      </c>
      <c r="F30" s="385">
        <v>0.19678668438999017</v>
      </c>
      <c r="G30" s="385">
        <v>0.28263192259749509</v>
      </c>
      <c r="H30" s="253"/>
    </row>
    <row r="31" spans="2:8">
      <c r="B31" s="267">
        <v>42</v>
      </c>
      <c r="C31" s="268" t="s">
        <v>77</v>
      </c>
      <c r="D31" s="269">
        <v>5659</v>
      </c>
      <c r="E31" s="385">
        <v>0.33264033264033266</v>
      </c>
      <c r="F31" s="385">
        <v>0.17710757114730624</v>
      </c>
      <c r="G31" s="385">
        <v>0.25448576696496827</v>
      </c>
      <c r="H31" s="253"/>
    </row>
    <row r="32" spans="2:8">
      <c r="B32" s="267">
        <v>47</v>
      </c>
      <c r="C32" s="268" t="s">
        <v>78</v>
      </c>
      <c r="D32" s="269">
        <v>23765</v>
      </c>
      <c r="E32" s="385">
        <v>0.28388295230913541</v>
      </c>
      <c r="F32" s="385">
        <v>0.13479182511043869</v>
      </c>
      <c r="G32" s="385">
        <v>0.20457088749246793</v>
      </c>
      <c r="H32" s="253"/>
    </row>
    <row r="33" spans="2:8">
      <c r="B33" s="267">
        <v>49</v>
      </c>
      <c r="C33" s="268" t="s">
        <v>79</v>
      </c>
      <c r="D33" s="269">
        <v>19579</v>
      </c>
      <c r="E33" s="385">
        <v>0.46813291275979779</v>
      </c>
      <c r="F33" s="385">
        <v>0.35167088913017253</v>
      </c>
      <c r="G33" s="385">
        <v>0.4078108727348469</v>
      </c>
      <c r="H33" s="253"/>
    </row>
    <row r="34" spans="2:8" s="274" customFormat="1">
      <c r="B34" s="267"/>
      <c r="C34" s="271" t="s">
        <v>70</v>
      </c>
      <c r="D34" s="272">
        <v>159325</v>
      </c>
      <c r="E34" s="386">
        <v>0.33013393976890792</v>
      </c>
      <c r="F34" s="386">
        <v>0.19310470073215957</v>
      </c>
      <c r="G34" s="386">
        <v>0.25995989446599105</v>
      </c>
      <c r="H34" s="273"/>
    </row>
    <row r="35" spans="2:8">
      <c r="B35" s="267">
        <v>2</v>
      </c>
      <c r="C35" s="268" t="s">
        <v>81</v>
      </c>
      <c r="D35" s="269">
        <v>27936</v>
      </c>
      <c r="E35" s="385">
        <v>0.45694362017804152</v>
      </c>
      <c r="F35" s="385">
        <v>0.31946284782387119</v>
      </c>
      <c r="G35" s="385">
        <v>0.38297872340425532</v>
      </c>
      <c r="H35" s="253"/>
    </row>
    <row r="36" spans="2:8">
      <c r="B36" s="267">
        <v>13</v>
      </c>
      <c r="C36" s="268" t="s">
        <v>82</v>
      </c>
      <c r="D36" s="269">
        <v>37391</v>
      </c>
      <c r="E36" s="385">
        <v>0.47491526184650612</v>
      </c>
      <c r="F36" s="385">
        <v>0.29495984592463387</v>
      </c>
      <c r="G36" s="385">
        <v>0.37546065249480354</v>
      </c>
      <c r="H36" s="253"/>
    </row>
    <row r="37" spans="2:8">
      <c r="B37" s="267">
        <v>16</v>
      </c>
      <c r="C37" s="268" t="s">
        <v>83</v>
      </c>
      <c r="D37" s="269">
        <v>19037</v>
      </c>
      <c r="E37" s="385">
        <v>0.50358280254777066</v>
      </c>
      <c r="F37" s="385">
        <v>0.36630653575976668</v>
      </c>
      <c r="G37" s="385">
        <v>0.42838497715970209</v>
      </c>
      <c r="H37" s="253"/>
    </row>
    <row r="38" spans="2:8">
      <c r="B38" s="267">
        <v>19</v>
      </c>
      <c r="C38" s="268" t="s">
        <v>84</v>
      </c>
      <c r="D38" s="269">
        <v>9052</v>
      </c>
      <c r="E38" s="385">
        <v>0.30641064716041855</v>
      </c>
      <c r="F38" s="385">
        <v>0.13371114849907023</v>
      </c>
      <c r="G38" s="385">
        <v>0.21413701741105223</v>
      </c>
      <c r="H38" s="253"/>
    </row>
    <row r="39" spans="2:8">
      <c r="B39" s="267">
        <v>45</v>
      </c>
      <c r="C39" s="268" t="s">
        <v>85</v>
      </c>
      <c r="D39" s="269">
        <v>39687</v>
      </c>
      <c r="E39" s="385">
        <v>0.44705792653870347</v>
      </c>
      <c r="F39" s="385">
        <v>0.24989993534283692</v>
      </c>
      <c r="G39" s="385">
        <v>0.33798894575927646</v>
      </c>
      <c r="H39" s="253"/>
    </row>
    <row r="40" spans="2:8" s="276" customFormat="1">
      <c r="B40" s="267"/>
      <c r="C40" s="271" t="s">
        <v>80</v>
      </c>
      <c r="D40" s="272">
        <v>133103</v>
      </c>
      <c r="E40" s="386">
        <v>0.44671366734313234</v>
      </c>
      <c r="F40" s="386">
        <v>0.2761860415484384</v>
      </c>
      <c r="G40" s="386">
        <v>0.35337423638637189</v>
      </c>
      <c r="H40" s="275"/>
    </row>
    <row r="41" spans="2:8">
      <c r="B41" s="267">
        <v>8</v>
      </c>
      <c r="C41" s="268" t="s">
        <v>87</v>
      </c>
      <c r="D41" s="269">
        <v>184674</v>
      </c>
      <c r="E41" s="385">
        <v>0.18926806075858055</v>
      </c>
      <c r="F41" s="385">
        <v>8.0096868273036595E-2</v>
      </c>
      <c r="G41" s="385">
        <v>0.14118893693539411</v>
      </c>
      <c r="H41" s="253"/>
    </row>
    <row r="42" spans="2:8">
      <c r="B42" s="267">
        <v>17</v>
      </c>
      <c r="C42" s="268" t="s">
        <v>185</v>
      </c>
      <c r="D42" s="269">
        <v>26768</v>
      </c>
      <c r="E42" s="385">
        <v>0.21430500844119302</v>
      </c>
      <c r="F42" s="385">
        <v>0.10810470501000322</v>
      </c>
      <c r="G42" s="385">
        <v>0.16695877799746767</v>
      </c>
      <c r="H42" s="253"/>
    </row>
    <row r="43" spans="2:8">
      <c r="B43" s="267">
        <v>25</v>
      </c>
      <c r="C43" s="268" t="s">
        <v>191</v>
      </c>
      <c r="D43" s="269">
        <v>21471</v>
      </c>
      <c r="E43" s="385">
        <v>0.27990135635018498</v>
      </c>
      <c r="F43" s="385">
        <v>0.14071953679005919</v>
      </c>
      <c r="G43" s="385">
        <v>0.21548791136000964</v>
      </c>
      <c r="H43" s="253"/>
    </row>
    <row r="44" spans="2:8">
      <c r="B44" s="267">
        <v>43</v>
      </c>
      <c r="C44" s="268" t="s">
        <v>88</v>
      </c>
      <c r="D44" s="269">
        <v>32271</v>
      </c>
      <c r="E44" s="385">
        <v>0.25031728339200776</v>
      </c>
      <c r="F44" s="385">
        <v>0.11683928353844279</v>
      </c>
      <c r="G44" s="385">
        <v>0.18687892335132381</v>
      </c>
      <c r="H44" s="253"/>
    </row>
    <row r="45" spans="2:8" s="276" customFormat="1">
      <c r="B45" s="267"/>
      <c r="C45" s="271" t="s">
        <v>86</v>
      </c>
      <c r="D45" s="272">
        <v>265184</v>
      </c>
      <c r="E45" s="386">
        <v>0.20233383595786245</v>
      </c>
      <c r="F45" s="386">
        <v>9.0168879721541834E-2</v>
      </c>
      <c r="G45" s="386">
        <v>0.15234838639996048</v>
      </c>
      <c r="H45" s="275"/>
    </row>
    <row r="46" spans="2:8">
      <c r="B46" s="267">
        <v>3</v>
      </c>
      <c r="C46" s="268" t="s">
        <v>90</v>
      </c>
      <c r="D46" s="269">
        <v>92174</v>
      </c>
      <c r="E46" s="385">
        <v>0.33905075465241147</v>
      </c>
      <c r="F46" s="385">
        <v>0.2236512303717211</v>
      </c>
      <c r="G46" s="385">
        <v>0.28389008321988901</v>
      </c>
      <c r="H46" s="253"/>
    </row>
    <row r="47" spans="2:8">
      <c r="B47" s="267">
        <v>12</v>
      </c>
      <c r="C47" s="268" t="s">
        <v>91</v>
      </c>
      <c r="D47" s="269">
        <v>31775</v>
      </c>
      <c r="E47" s="385">
        <v>0.31021634104529422</v>
      </c>
      <c r="F47" s="385">
        <v>0.15741921091210404</v>
      </c>
      <c r="G47" s="385">
        <v>0.23830058497075146</v>
      </c>
      <c r="H47" s="253"/>
    </row>
    <row r="48" spans="2:8">
      <c r="B48" s="267">
        <v>46</v>
      </c>
      <c r="C48" s="268" t="s">
        <v>92</v>
      </c>
      <c r="D48" s="269">
        <v>134857</v>
      </c>
      <c r="E48" s="385">
        <v>0.31767425690943857</v>
      </c>
      <c r="F48" s="385">
        <v>0.1667286651659195</v>
      </c>
      <c r="G48" s="385">
        <v>0.24590409053031201</v>
      </c>
      <c r="H48" s="253"/>
    </row>
    <row r="49" spans="2:10" s="276" customFormat="1">
      <c r="B49" s="267"/>
      <c r="C49" s="271" t="s">
        <v>89</v>
      </c>
      <c r="D49" s="272">
        <v>258806</v>
      </c>
      <c r="E49" s="386">
        <v>0.32354206342438629</v>
      </c>
      <c r="F49" s="386">
        <v>0.18396238239275389</v>
      </c>
      <c r="G49" s="386">
        <v>0.25715123182321759</v>
      </c>
      <c r="H49" s="275"/>
    </row>
    <row r="50" spans="2:10">
      <c r="B50" s="267">
        <v>6</v>
      </c>
      <c r="C50" s="268" t="s">
        <v>94</v>
      </c>
      <c r="D50" s="269">
        <v>59973</v>
      </c>
      <c r="E50" s="385">
        <v>0.51238446731677834</v>
      </c>
      <c r="F50" s="385">
        <v>0.38666369561584313</v>
      </c>
      <c r="G50" s="385">
        <v>0.4453495711580589</v>
      </c>
      <c r="H50" s="253"/>
    </row>
    <row r="51" spans="2:10">
      <c r="B51" s="267">
        <v>10</v>
      </c>
      <c r="C51" s="268" t="s">
        <v>95</v>
      </c>
      <c r="D51" s="269">
        <v>39090</v>
      </c>
      <c r="E51" s="385">
        <v>0.47472939392663099</v>
      </c>
      <c r="F51" s="385">
        <v>0.34385520136320186</v>
      </c>
      <c r="G51" s="385">
        <v>0.40885699941427495</v>
      </c>
      <c r="H51" s="253"/>
    </row>
    <row r="52" spans="2:10" s="276" customFormat="1">
      <c r="B52" s="267"/>
      <c r="C52" s="271" t="s">
        <v>93</v>
      </c>
      <c r="D52" s="272">
        <v>99063</v>
      </c>
      <c r="E52" s="386">
        <v>0.49618023145169332</v>
      </c>
      <c r="F52" s="386">
        <v>0.36948618314627352</v>
      </c>
      <c r="G52" s="386">
        <v>0.43019806924824011</v>
      </c>
      <c r="H52" s="275"/>
    </row>
    <row r="53" spans="2:10">
      <c r="B53" s="267">
        <v>15</v>
      </c>
      <c r="C53" s="268" t="s">
        <v>186</v>
      </c>
      <c r="D53" s="269">
        <v>83801</v>
      </c>
      <c r="E53" s="385">
        <v>0.35756635729117153</v>
      </c>
      <c r="F53" s="385">
        <v>0.18984914161866195</v>
      </c>
      <c r="G53" s="385">
        <v>0.27918869665743823</v>
      </c>
      <c r="H53" s="253"/>
    </row>
    <row r="54" spans="2:10">
      <c r="B54" s="267">
        <v>27</v>
      </c>
      <c r="C54" s="268" t="s">
        <v>97</v>
      </c>
      <c r="D54" s="269">
        <v>36608</v>
      </c>
      <c r="E54" s="385">
        <v>0.35419766039745054</v>
      </c>
      <c r="F54" s="385">
        <v>0.27407726667189092</v>
      </c>
      <c r="G54" s="385">
        <v>0.31860471188240314</v>
      </c>
      <c r="H54" s="253"/>
    </row>
    <row r="55" spans="2:10">
      <c r="B55" s="267">
        <v>32</v>
      </c>
      <c r="C55" s="268" t="s">
        <v>187</v>
      </c>
      <c r="D55" s="269">
        <v>38134</v>
      </c>
      <c r="E55" s="385">
        <v>0.41662959794696319</v>
      </c>
      <c r="F55" s="385">
        <v>0.28522941286036546</v>
      </c>
      <c r="G55" s="385">
        <v>0.35716025100683713</v>
      </c>
      <c r="H55" s="253"/>
    </row>
    <row r="56" spans="2:10">
      <c r="B56" s="267">
        <v>36</v>
      </c>
      <c r="C56" s="268" t="s">
        <v>98</v>
      </c>
      <c r="D56" s="269">
        <v>63861</v>
      </c>
      <c r="E56" s="385">
        <v>0.34255720053835803</v>
      </c>
      <c r="F56" s="385">
        <v>0.16937562463836725</v>
      </c>
      <c r="G56" s="385">
        <v>0.26162783552035923</v>
      </c>
      <c r="H56" s="253"/>
    </row>
    <row r="57" spans="2:10" s="276" customFormat="1">
      <c r="B57" s="267"/>
      <c r="C57" s="271" t="s">
        <v>96</v>
      </c>
      <c r="D57" s="272">
        <v>222404</v>
      </c>
      <c r="E57" s="386">
        <v>0.36068496739636702</v>
      </c>
      <c r="F57" s="386">
        <v>0.20843217140288328</v>
      </c>
      <c r="G57" s="386">
        <v>0.2903745947689122</v>
      </c>
      <c r="H57" s="275"/>
      <c r="J57" s="276" t="s">
        <v>205</v>
      </c>
    </row>
    <row r="58" spans="2:10" s="276" customFormat="1">
      <c r="B58" s="267">
        <v>28</v>
      </c>
      <c r="C58" s="271" t="s">
        <v>99</v>
      </c>
      <c r="D58" s="272">
        <v>178089</v>
      </c>
      <c r="E58" s="386">
        <v>0.20819528457793265</v>
      </c>
      <c r="F58" s="386">
        <v>8.507098111676957E-2</v>
      </c>
      <c r="G58" s="386">
        <v>0.15048392739145644</v>
      </c>
      <c r="H58" s="275"/>
    </row>
    <row r="59" spans="2:10" s="276" customFormat="1">
      <c r="B59" s="267">
        <v>30</v>
      </c>
      <c r="C59" s="271" t="s">
        <v>100</v>
      </c>
      <c r="D59" s="272">
        <v>72565</v>
      </c>
      <c r="E59" s="386">
        <v>0.36348000684856879</v>
      </c>
      <c r="F59" s="386">
        <v>0.21024903046415766</v>
      </c>
      <c r="G59" s="386">
        <v>0.28853915249452267</v>
      </c>
      <c r="H59" s="275"/>
    </row>
    <row r="60" spans="2:10" s="276" customFormat="1">
      <c r="B60" s="267">
        <v>31</v>
      </c>
      <c r="C60" s="271" t="s">
        <v>101</v>
      </c>
      <c r="D60" s="272">
        <v>22951</v>
      </c>
      <c r="E60" s="386">
        <v>0.23828281098361592</v>
      </c>
      <c r="F60" s="386">
        <v>9.0760033663193934E-2</v>
      </c>
      <c r="G60" s="386">
        <v>0.16513173988747068</v>
      </c>
      <c r="H60" s="275"/>
    </row>
    <row r="61" spans="2:10">
      <c r="B61" s="267">
        <v>1</v>
      </c>
      <c r="C61" s="268" t="s">
        <v>188</v>
      </c>
      <c r="D61" s="269">
        <v>8183</v>
      </c>
      <c r="E61" s="385">
        <v>0.15565226191681003</v>
      </c>
      <c r="F61" s="385">
        <v>5.1516842532467536E-2</v>
      </c>
      <c r="G61" s="385">
        <v>0.1036505041293003</v>
      </c>
      <c r="H61" s="253"/>
    </row>
    <row r="62" spans="2:10">
      <c r="B62" s="267">
        <v>20</v>
      </c>
      <c r="C62" s="268" t="s">
        <v>189</v>
      </c>
      <c r="D62" s="269">
        <v>19089</v>
      </c>
      <c r="E62" s="385">
        <v>0.14501394459609945</v>
      </c>
      <c r="F62" s="385">
        <v>4.8496540713145291E-2</v>
      </c>
      <c r="G62" s="385">
        <v>9.9595648657814409E-2</v>
      </c>
      <c r="H62" s="253"/>
    </row>
    <row r="63" spans="2:10">
      <c r="B63" s="267">
        <v>48</v>
      </c>
      <c r="C63" s="268" t="s">
        <v>190</v>
      </c>
      <c r="D63" s="269">
        <v>33580</v>
      </c>
      <c r="E63" s="385">
        <v>0.16629660468128413</v>
      </c>
      <c r="F63" s="385">
        <v>5.8950052896707794E-2</v>
      </c>
      <c r="G63" s="385">
        <v>0.11419515877820022</v>
      </c>
      <c r="H63" s="253"/>
    </row>
    <row r="64" spans="2:10" s="276" customFormat="1">
      <c r="B64" s="267">
        <v>16</v>
      </c>
      <c r="C64" s="271" t="s">
        <v>164</v>
      </c>
      <c r="D64" s="272">
        <v>60852</v>
      </c>
      <c r="E64" s="386">
        <v>0.15746964829999693</v>
      </c>
      <c r="F64" s="386">
        <v>5.4412202080434152E-2</v>
      </c>
      <c r="G64" s="386">
        <v>0.10776540675898001</v>
      </c>
      <c r="H64" s="275"/>
    </row>
    <row r="65" spans="2:9" s="276" customFormat="1">
      <c r="B65" s="267">
        <v>26</v>
      </c>
      <c r="C65" s="271" t="s">
        <v>160</v>
      </c>
      <c r="D65" s="272">
        <v>15721</v>
      </c>
      <c r="E65" s="386">
        <v>0.28907768338053197</v>
      </c>
      <c r="F65" s="386">
        <v>0.15255308755495531</v>
      </c>
      <c r="G65" s="386">
        <v>0.22198844942741355</v>
      </c>
      <c r="H65" s="275"/>
    </row>
    <row r="66" spans="2:9">
      <c r="B66" s="267">
        <v>51</v>
      </c>
      <c r="C66" s="268" t="s">
        <v>104</v>
      </c>
      <c r="D66" s="269">
        <v>2172</v>
      </c>
      <c r="E66" s="385">
        <v>0.30388307155322863</v>
      </c>
      <c r="F66" s="385">
        <v>0.18316482482953209</v>
      </c>
      <c r="G66" s="385">
        <v>0.24578476858662443</v>
      </c>
      <c r="H66" s="253"/>
    </row>
    <row r="67" spans="2:9">
      <c r="B67" s="267">
        <v>52</v>
      </c>
      <c r="C67" s="268" t="s">
        <v>105</v>
      </c>
      <c r="D67" s="269">
        <v>2301</v>
      </c>
      <c r="E67" s="385">
        <v>0.32870914648483424</v>
      </c>
      <c r="F67" s="385">
        <v>0.22936245872491745</v>
      </c>
      <c r="G67" s="385">
        <v>0.28095238095238095</v>
      </c>
      <c r="H67" s="253"/>
    </row>
    <row r="68" spans="2:9" ht="18.600000000000001" customHeight="1">
      <c r="B68" s="277"/>
      <c r="C68" s="278" t="s">
        <v>45</v>
      </c>
      <c r="D68" s="279">
        <v>2263354</v>
      </c>
      <c r="E68" s="386">
        <v>0.28999999999999998</v>
      </c>
      <c r="F68" s="386">
        <v>0.16400000000000001</v>
      </c>
      <c r="G68" s="386">
        <v>0.23</v>
      </c>
    </row>
    <row r="69" spans="2:9">
      <c r="C69" s="281"/>
      <c r="D69" s="308"/>
      <c r="E69" s="314"/>
      <c r="F69" s="309"/>
      <c r="G69" s="304"/>
      <c r="H69" s="309"/>
      <c r="I69" s="304"/>
    </row>
    <row r="70" spans="2:9">
      <c r="F70" s="350"/>
      <c r="G70" s="350"/>
      <c r="H70" s="253"/>
      <c r="I70" s="253"/>
    </row>
    <row r="73" spans="2:9">
      <c r="F73" s="350"/>
      <c r="G73" s="350"/>
      <c r="H73" s="253"/>
      <c r="I73" s="253"/>
    </row>
    <row r="74" spans="2:9">
      <c r="F74" s="350"/>
      <c r="G74" s="350"/>
      <c r="H74" s="253"/>
      <c r="I74" s="253"/>
    </row>
    <row r="75" spans="2:9">
      <c r="D75" s="308"/>
      <c r="E75" s="314"/>
      <c r="F75" s="309"/>
      <c r="G75" s="304"/>
      <c r="H75" s="309"/>
      <c r="I75" s="304"/>
    </row>
    <row r="76" spans="2:9">
      <c r="F76" s="350"/>
      <c r="G76" s="350"/>
      <c r="H76" s="253"/>
      <c r="I76" s="253"/>
    </row>
    <row r="77" spans="2:9">
      <c r="F77" s="350"/>
      <c r="G77" s="350"/>
      <c r="H77" s="253"/>
      <c r="I77" s="253"/>
    </row>
    <row r="79" spans="2:9">
      <c r="F79" s="350"/>
      <c r="G79" s="350"/>
      <c r="H79" s="253"/>
      <c r="I79" s="253"/>
    </row>
    <row r="80" spans="2:9">
      <c r="D80" s="319"/>
      <c r="E80" s="295"/>
      <c r="F80" s="296"/>
      <c r="G80" s="320"/>
      <c r="H80" s="296"/>
      <c r="I80" s="321"/>
    </row>
    <row r="81" spans="4:9">
      <c r="D81" s="308"/>
      <c r="E81" s="303"/>
      <c r="F81" s="305"/>
      <c r="G81" s="304"/>
      <c r="H81" s="305"/>
      <c r="I81" s="304"/>
    </row>
    <row r="82" spans="4:9">
      <c r="D82" s="308"/>
      <c r="E82" s="314"/>
      <c r="F82" s="309"/>
      <c r="G82" s="304"/>
      <c r="H82" s="309"/>
      <c r="I82" s="304"/>
    </row>
    <row r="83" spans="4:9">
      <c r="F83" s="350"/>
      <c r="G83" s="350"/>
      <c r="H83" s="253"/>
      <c r="I83" s="253"/>
    </row>
    <row r="84" spans="4:9">
      <c r="F84" s="350"/>
      <c r="G84" s="350"/>
      <c r="H84" s="253"/>
      <c r="I84" s="253"/>
    </row>
    <row r="85" spans="4:9">
      <c r="F85" s="350"/>
      <c r="G85" s="350"/>
      <c r="H85" s="253"/>
      <c r="I85" s="253"/>
    </row>
    <row r="86" spans="4:9">
      <c r="F86" s="350"/>
      <c r="G86" s="350"/>
      <c r="H86" s="253"/>
      <c r="I86" s="253"/>
    </row>
  </sheetData>
  <mergeCells count="5">
    <mergeCell ref="C2:G2"/>
    <mergeCell ref="C3:G3"/>
    <mergeCell ref="C4:C5"/>
    <mergeCell ref="D4:D5"/>
    <mergeCell ref="B4:B5"/>
  </mergeCells>
  <hyperlinks>
    <hyperlink ref="I4" location="Indice!A1" display="Volver al índice"/>
  </hyperlinks>
  <printOptions horizontalCentered="1" verticalCentered="1"/>
  <pageMargins left="0" right="0" top="0.19685039370078741" bottom="0.19685039370078741" header="0" footer="0"/>
  <pageSetup paperSize="9" scale="7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pageSetUpPr fitToPage="1"/>
  </sheetPr>
  <dimension ref="A3:J176"/>
  <sheetViews>
    <sheetView showGridLines="0" showRowColHeaders="0" zoomScaleNormal="100" workbookViewId="0">
      <selection activeCell="J57" sqref="J57"/>
    </sheetView>
  </sheetViews>
  <sheetFormatPr baseColWidth="10" defaultRowHeight="12.75"/>
  <cols>
    <col min="1" max="1" width="3.28515625" style="21" customWidth="1"/>
    <col min="2" max="3" width="11.42578125" style="21"/>
    <col min="4" max="4" width="11.42578125" style="21" customWidth="1"/>
    <col min="5" max="16384" width="11.42578125" style="21"/>
  </cols>
  <sheetData>
    <row r="3" spans="1:10">
      <c r="C3" s="22"/>
    </row>
    <row r="6" spans="1:10" ht="35.25" customHeight="1">
      <c r="J6" s="9"/>
    </row>
    <row r="7" spans="1:10" ht="18.75">
      <c r="B7" s="445" t="s">
        <v>166</v>
      </c>
      <c r="C7" s="445"/>
      <c r="D7" s="445"/>
      <c r="E7" s="445"/>
      <c r="F7" s="445"/>
      <c r="G7" s="445"/>
      <c r="H7" s="445"/>
      <c r="I7" s="445"/>
    </row>
    <row r="8" spans="1:10" ht="24.95" customHeight="1">
      <c r="B8" s="23"/>
      <c r="C8" s="23"/>
      <c r="D8" s="23"/>
      <c r="E8" s="23"/>
      <c r="F8" s="24"/>
      <c r="G8" s="24"/>
      <c r="H8" s="25"/>
      <c r="I8" s="25"/>
    </row>
    <row r="9" spans="1:10" s="24" customFormat="1" ht="24" customHeight="1">
      <c r="B9" s="9" t="s">
        <v>183</v>
      </c>
      <c r="C9" s="9"/>
      <c r="D9" s="26"/>
      <c r="E9" s="23"/>
      <c r="H9" s="25"/>
      <c r="I9" s="25"/>
    </row>
    <row r="10" spans="1:10" s="24" customFormat="1" ht="24" customHeight="1">
      <c r="B10" s="9" t="s">
        <v>175</v>
      </c>
      <c r="C10" s="9"/>
      <c r="D10" s="9"/>
      <c r="E10" s="9"/>
      <c r="F10" s="9"/>
      <c r="G10" s="9"/>
      <c r="H10" s="27"/>
      <c r="I10" s="25"/>
    </row>
    <row r="11" spans="1:10" s="24" customFormat="1" ht="24" customHeight="1">
      <c r="A11" s="417"/>
      <c r="B11" s="9" t="s">
        <v>182</v>
      </c>
      <c r="C11" s="418"/>
      <c r="D11" s="418"/>
      <c r="E11" s="418"/>
      <c r="F11" s="418"/>
      <c r="G11" s="418"/>
      <c r="H11" s="25"/>
      <c r="I11" s="25"/>
    </row>
    <row r="12" spans="1:10" s="24" customFormat="1" ht="24" customHeight="1">
      <c r="B12" s="9" t="s">
        <v>169</v>
      </c>
      <c r="C12" s="9"/>
      <c r="D12" s="9"/>
      <c r="E12" s="9"/>
      <c r="H12" s="25"/>
      <c r="I12" s="25"/>
    </row>
    <row r="13" spans="1:10" s="24" customFormat="1" ht="24" customHeight="1">
      <c r="B13" s="9" t="s">
        <v>168</v>
      </c>
      <c r="C13" s="9"/>
      <c r="D13" s="9"/>
      <c r="E13" s="9"/>
      <c r="F13" s="9"/>
      <c r="H13" s="25"/>
      <c r="I13" s="25"/>
    </row>
    <row r="14" spans="1:10" s="24" customFormat="1" ht="24" customHeight="1">
      <c r="B14" s="9" t="s">
        <v>170</v>
      </c>
      <c r="C14" s="9"/>
      <c r="D14" s="9"/>
      <c r="E14" s="9"/>
      <c r="H14" s="25"/>
      <c r="I14" s="25"/>
    </row>
    <row r="15" spans="1:10" s="24" customFormat="1" ht="24" customHeight="1">
      <c r="B15" s="9" t="s">
        <v>172</v>
      </c>
      <c r="C15" s="9"/>
      <c r="D15" s="9"/>
      <c r="E15" s="9"/>
      <c r="H15" s="25"/>
      <c r="I15" s="25"/>
    </row>
    <row r="16" spans="1:10" s="24" customFormat="1" ht="24" customHeight="1">
      <c r="B16" s="9" t="s">
        <v>171</v>
      </c>
      <c r="C16" s="9"/>
      <c r="D16" s="9"/>
      <c r="E16" s="9"/>
      <c r="H16" s="25"/>
      <c r="I16" s="25"/>
    </row>
    <row r="17" spans="2:9" s="24" customFormat="1" ht="24" customHeight="1">
      <c r="B17" s="9" t="s">
        <v>173</v>
      </c>
      <c r="C17" s="9"/>
      <c r="D17" s="9"/>
      <c r="E17" s="9"/>
      <c r="F17" s="9"/>
      <c r="G17" s="9"/>
      <c r="H17" s="27"/>
      <c r="I17" s="27"/>
    </row>
    <row r="18" spans="2:9" s="24" customFormat="1" ht="24" customHeight="1">
      <c r="B18" s="9" t="s">
        <v>174</v>
      </c>
      <c r="C18" s="9"/>
      <c r="D18" s="9"/>
      <c r="E18" s="9"/>
      <c r="F18" s="9"/>
      <c r="G18" s="9"/>
      <c r="H18" s="27"/>
      <c r="I18" s="25"/>
    </row>
    <row r="19" spans="2:9" s="24" customFormat="1" ht="24" customHeight="1">
      <c r="B19" s="9" t="s">
        <v>176</v>
      </c>
      <c r="C19" s="9"/>
      <c r="D19" s="9"/>
      <c r="E19" s="9"/>
      <c r="F19" s="9"/>
      <c r="H19" s="25"/>
      <c r="I19" s="25"/>
    </row>
    <row r="20" spans="2:9" s="24" customFormat="1" ht="24" customHeight="1">
      <c r="B20" s="9" t="s">
        <v>177</v>
      </c>
      <c r="C20" s="9"/>
      <c r="D20" s="9"/>
      <c r="E20" s="9"/>
      <c r="H20" s="25"/>
      <c r="I20" s="25"/>
    </row>
    <row r="21" spans="2:9" ht="20.100000000000001" customHeight="1">
      <c r="B21" s="9"/>
      <c r="C21" s="28"/>
      <c r="D21" s="28"/>
      <c r="E21" s="24"/>
      <c r="F21" s="24"/>
      <c r="G21" s="24"/>
    </row>
    <row r="22" spans="2:9" ht="20.100000000000001" customHeight="1">
      <c r="B22" s="9"/>
      <c r="C22" s="28"/>
    </row>
    <row r="23" spans="2:9" ht="20.100000000000001" customHeight="1">
      <c r="B23" s="9"/>
      <c r="C23" s="28"/>
    </row>
    <row r="24" spans="2:9" ht="20.100000000000001" customHeight="1"/>
    <row r="25" spans="2:9" ht="20.100000000000001" customHeight="1"/>
    <row r="26" spans="2:9" ht="20.100000000000001" customHeight="1"/>
    <row r="27" spans="2:9" ht="20.100000000000001" customHeight="1"/>
    <row r="28" spans="2:9" ht="20.100000000000001" customHeight="1"/>
    <row r="29" spans="2:9" ht="20.100000000000001" customHeight="1"/>
    <row r="30" spans="2:9" ht="20.100000000000001" customHeight="1"/>
    <row r="31" spans="2:9" ht="20.100000000000001" customHeight="1"/>
    <row r="32" spans="2:9" ht="20.100000000000001" customHeight="1"/>
    <row r="33" ht="20.100000000000001" customHeight="1"/>
    <row r="34" ht="20.100000000000001" customHeight="1"/>
    <row r="35" ht="20.100000000000001" customHeight="1"/>
    <row r="36" ht="20.100000000000001" customHeight="1"/>
    <row r="37" ht="20.100000000000001" customHeight="1"/>
    <row r="38" ht="20.100000000000001" customHeight="1"/>
    <row r="39" ht="20.100000000000001" customHeight="1"/>
    <row r="40" ht="20.100000000000001" customHeight="1"/>
    <row r="41" ht="20.100000000000001" customHeight="1"/>
    <row r="42" ht="20.100000000000001" customHeight="1"/>
    <row r="43" ht="20.100000000000001" customHeight="1"/>
    <row r="44" ht="20.100000000000001" customHeight="1"/>
    <row r="45" ht="20.100000000000001" customHeight="1"/>
    <row r="46" ht="20.100000000000001" customHeight="1"/>
    <row r="47" ht="20.100000000000001" customHeight="1"/>
    <row r="48" ht="20.100000000000001" customHeight="1"/>
    <row r="49" spans="10:10" ht="20.100000000000001" customHeight="1"/>
    <row r="50" spans="10:10" ht="20.100000000000001" customHeight="1"/>
    <row r="51" spans="10:10" ht="20.100000000000001" customHeight="1"/>
    <row r="52" spans="10:10" ht="20.100000000000001" customHeight="1"/>
    <row r="53" spans="10:10" ht="20.100000000000001" customHeight="1"/>
    <row r="54" spans="10:10" ht="20.100000000000001" customHeight="1"/>
    <row r="55" spans="10:10" ht="20.100000000000001" customHeight="1"/>
    <row r="56" spans="10:10" ht="20.100000000000001" customHeight="1"/>
    <row r="57" spans="10:10" ht="20.100000000000001" customHeight="1">
      <c r="J57" s="21" t="s">
        <v>205</v>
      </c>
    </row>
    <row r="58" spans="10:10" ht="20.100000000000001" customHeight="1"/>
    <row r="59" spans="10:10" ht="20.100000000000001" customHeight="1"/>
    <row r="60" spans="10:10" ht="20.100000000000001" customHeight="1"/>
    <row r="61" spans="10:10" ht="20.100000000000001" customHeight="1"/>
    <row r="62" spans="10:10" ht="20.100000000000001" customHeight="1"/>
    <row r="63" spans="10:10" ht="20.100000000000001" customHeight="1"/>
    <row r="64" spans="10:10" ht="20.100000000000001" customHeight="1"/>
    <row r="65" ht="20.100000000000001" customHeight="1"/>
    <row r="66" ht="20.100000000000001" customHeight="1"/>
    <row r="67" ht="20.100000000000001" customHeight="1"/>
    <row r="68" ht="20.100000000000001" customHeight="1"/>
    <row r="69" ht="20.100000000000001" customHeight="1"/>
    <row r="70" ht="20.100000000000001" customHeight="1"/>
    <row r="71" ht="20.100000000000001" customHeight="1"/>
    <row r="72" ht="20.100000000000001" customHeight="1"/>
    <row r="73" ht="20.100000000000001" customHeight="1"/>
    <row r="74" ht="20.100000000000001" customHeight="1"/>
    <row r="75" ht="20.100000000000001" customHeight="1"/>
    <row r="76" ht="20.100000000000001" customHeight="1"/>
    <row r="77" ht="20.100000000000001" customHeight="1"/>
    <row r="78" ht="20.100000000000001" customHeight="1"/>
    <row r="79" ht="20.100000000000001" customHeight="1"/>
    <row r="80" ht="20.100000000000001" customHeight="1"/>
    <row r="81" ht="20.100000000000001" customHeight="1"/>
    <row r="82" ht="20.100000000000001" customHeight="1"/>
    <row r="83" ht="20.100000000000001" customHeight="1"/>
    <row r="84" ht="20.100000000000001" customHeight="1"/>
    <row r="85" ht="20.100000000000001" customHeight="1"/>
    <row r="86" ht="20.100000000000001" customHeight="1"/>
    <row r="87" ht="20.100000000000001" customHeight="1"/>
    <row r="88" ht="20.100000000000001" customHeight="1"/>
    <row r="89" ht="20.100000000000001" customHeight="1"/>
    <row r="90" ht="20.100000000000001" customHeight="1"/>
    <row r="91" ht="20.100000000000001" customHeight="1"/>
    <row r="92" ht="20.100000000000001" customHeight="1"/>
    <row r="93" ht="20.100000000000001" customHeight="1"/>
    <row r="94" ht="20.100000000000001" customHeight="1"/>
    <row r="95" ht="20.100000000000001" customHeight="1"/>
    <row r="96" ht="20.100000000000001" customHeight="1"/>
    <row r="97" ht="20.100000000000001" customHeight="1"/>
    <row r="98" ht="20.100000000000001" customHeight="1"/>
    <row r="99" ht="20.100000000000001" customHeight="1"/>
    <row r="100" ht="20.100000000000001" customHeight="1"/>
    <row r="101" ht="20.100000000000001" customHeight="1"/>
    <row r="102" ht="20.100000000000001" customHeight="1"/>
    <row r="103" ht="20.100000000000001" customHeight="1"/>
    <row r="104" ht="20.100000000000001" customHeight="1"/>
    <row r="105" ht="20.100000000000001" customHeight="1"/>
    <row r="106" ht="20.100000000000001" customHeight="1"/>
    <row r="107" ht="20.100000000000001" customHeight="1"/>
    <row r="108" ht="20.100000000000001" customHeight="1"/>
    <row r="109" ht="20.100000000000001" customHeight="1"/>
    <row r="110" ht="20.100000000000001" customHeight="1"/>
    <row r="111" ht="20.100000000000001" customHeight="1"/>
    <row r="112" ht="20.100000000000001" customHeight="1"/>
    <row r="113" ht="20.100000000000001" customHeight="1"/>
    <row r="114" ht="20.100000000000001" customHeight="1"/>
    <row r="115" ht="20.100000000000001" customHeight="1"/>
    <row r="116" ht="20.100000000000001" customHeight="1"/>
    <row r="117" ht="20.100000000000001" customHeight="1"/>
    <row r="118" ht="20.100000000000001" customHeight="1"/>
    <row r="119" ht="20.100000000000001" customHeight="1"/>
    <row r="120" ht="20.100000000000001" customHeight="1"/>
    <row r="121" ht="20.100000000000001" customHeight="1"/>
    <row r="122" ht="20.100000000000001" customHeight="1"/>
    <row r="123" ht="20.100000000000001" customHeight="1"/>
    <row r="124" ht="20.100000000000001" customHeight="1"/>
    <row r="125" ht="20.100000000000001" customHeight="1"/>
    <row r="126" ht="20.100000000000001" customHeight="1"/>
    <row r="127" ht="20.100000000000001" customHeight="1"/>
    <row r="128" ht="20.100000000000001" customHeight="1"/>
    <row r="129" ht="20.100000000000001" customHeight="1"/>
    <row r="130" ht="20.100000000000001" customHeight="1"/>
    <row r="131" ht="20.100000000000001" customHeight="1"/>
    <row r="132" ht="20.100000000000001" customHeight="1"/>
    <row r="133" ht="20.100000000000001" customHeight="1"/>
    <row r="134" ht="20.100000000000001" customHeight="1"/>
    <row r="135" ht="20.100000000000001" customHeight="1"/>
    <row r="136" ht="20.100000000000001" customHeight="1"/>
    <row r="137" ht="20.100000000000001" customHeight="1"/>
    <row r="138" ht="20.100000000000001" customHeight="1"/>
    <row r="139" ht="20.100000000000001" customHeight="1"/>
    <row r="140" ht="20.100000000000001" customHeight="1"/>
    <row r="141" ht="20.100000000000001" customHeight="1"/>
    <row r="142" ht="20.100000000000001" customHeight="1"/>
    <row r="143" ht="20.100000000000001" customHeight="1"/>
    <row r="144" ht="20.100000000000001" customHeight="1"/>
    <row r="145" ht="20.100000000000001" customHeight="1"/>
    <row r="146" ht="20.100000000000001" customHeight="1"/>
    <row r="147" ht="20.100000000000001" customHeight="1"/>
    <row r="148" ht="20.100000000000001" customHeight="1"/>
    <row r="149" ht="20.100000000000001" customHeight="1"/>
    <row r="150" ht="20.100000000000001" customHeight="1"/>
    <row r="151" ht="20.100000000000001" customHeight="1"/>
    <row r="152" ht="20.100000000000001" customHeight="1"/>
    <row r="153" ht="20.100000000000001" customHeight="1"/>
    <row r="154" ht="20.100000000000001" customHeight="1"/>
    <row r="155" ht="20.100000000000001" customHeight="1"/>
    <row r="156" ht="20.100000000000001" customHeight="1"/>
    <row r="157" ht="20.100000000000001" customHeight="1"/>
    <row r="158" ht="20.100000000000001" customHeight="1"/>
    <row r="159" ht="20.100000000000001" customHeight="1"/>
    <row r="160" ht="20.100000000000001" customHeight="1"/>
    <row r="161" ht="20.100000000000001" customHeight="1"/>
    <row r="162" ht="20.100000000000001" customHeight="1"/>
    <row r="163" ht="20.100000000000001" customHeight="1"/>
    <row r="164" ht="20.100000000000001" customHeight="1"/>
    <row r="165" ht="20.100000000000001" customHeight="1"/>
    <row r="166" ht="20.100000000000001" customHeight="1"/>
    <row r="167" ht="20.100000000000001" customHeight="1"/>
    <row r="168" ht="20.100000000000001" customHeight="1"/>
    <row r="169" ht="20.100000000000001" customHeight="1"/>
    <row r="170" ht="20.100000000000001" customHeight="1"/>
    <row r="171" ht="20.100000000000001" customHeight="1"/>
    <row r="172" ht="20.100000000000001" customHeight="1"/>
    <row r="173" ht="20.100000000000001" customHeight="1"/>
    <row r="174" ht="20.100000000000001" customHeight="1"/>
    <row r="175" ht="20.100000000000001" customHeight="1"/>
    <row r="176" ht="20.100000000000001" customHeight="1"/>
  </sheetData>
  <mergeCells count="1">
    <mergeCell ref="B7:I7"/>
  </mergeCells>
  <hyperlinks>
    <hyperlink ref="B10:H10" location="'Distrib - regím. Altas nuevas'!A1" display="Distribución por regímenes y clases de pensión. Altas nuevas de pensiones."/>
    <hyperlink ref="B12:E12" location="'Nº pens. por clases'!A1" display="Número de pensiones (por clase de pensión)"/>
    <hyperlink ref="B13:F13" location="'Importe €'!A1" display="Importe mensual de la nómina (por clase de pensión)"/>
    <hyperlink ref="B14:E14" location="'P. Media €'!A1" display="Pensión media mensual (por clase de pensión)"/>
    <hyperlink ref="B15:E15" location="'Pensiones - mínimos'!A1" display="Pensiones en vigor(complementadas a mínimos)"/>
    <hyperlink ref="B16:E16" location="'Pensión media (nuevas altas)'!A1" display="Evolución de la pensión media (nuevas altas)"/>
    <hyperlink ref="B17:I17" location="'Número pensiones (IP-J-V)'!A1" display="Número de pensiones y pensión media (Incapacidad Permanente, Jubilación y Viudedad)"/>
    <hyperlink ref="B18:H18" location="'Número pensiones (O-FM)'!A1" display="Número de pensiones y pensión media (Orfandad y Favor de Familiares)"/>
    <hyperlink ref="B19:F19" location="'Evolución y pensión media'!A1" display="Evolución del número de pensiones y de la pensión media."/>
    <hyperlink ref="B20:E20" location="'Minimos prov'!A1" display="Pensiones con complemento a mínimos."/>
    <hyperlink ref="B21:D21" location="'Altas y Bajas por Provincias'!A1" display="Altas y Bajas por provincias"/>
    <hyperlink ref="B9" location="Portada!A1" display="Portada"/>
    <hyperlink ref="B11:G11" location="'Clase, género y edad'!A1" display="Pensiones en vigor por clase, género y grupos de edad. Total sistema."/>
  </hyperlinks>
  <pageMargins left="0.7" right="0.7" top="0.75" bottom="0.75" header="0.3" footer="0.3"/>
  <pageSetup paperSize="9" scale="95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pageSetUpPr fitToPage="1"/>
  </sheetPr>
  <dimension ref="B1:AN78"/>
  <sheetViews>
    <sheetView showGridLines="0" showRowColHeaders="0" showZeros="0" showOutlineSymbols="0" zoomScaleNormal="100" workbookViewId="0">
      <selection activeCell="AD18" sqref="AD18"/>
    </sheetView>
  </sheetViews>
  <sheetFormatPr baseColWidth="10" defaultColWidth="11.5703125" defaultRowHeight="15.75"/>
  <cols>
    <col min="1" max="1" width="2.85546875" style="33" customWidth="1"/>
    <col min="2" max="2" width="10.42578125" style="33" customWidth="1"/>
    <col min="3" max="3" width="26" style="33" customWidth="1"/>
    <col min="4" max="4" width="2" style="33" customWidth="1"/>
    <col min="5" max="5" width="12.7109375" style="33" customWidth="1"/>
    <col min="6" max="6" width="1.140625" style="33" customWidth="1"/>
    <col min="7" max="7" width="11.5703125" style="33" customWidth="1"/>
    <col min="8" max="8" width="1.140625" style="33" customWidth="1"/>
    <col min="9" max="9" width="10.42578125" style="33" customWidth="1"/>
    <col min="10" max="10" width="1.140625" style="33" customWidth="1"/>
    <col min="11" max="11" width="12.7109375" style="33" customWidth="1"/>
    <col min="12" max="12" width="1.140625" style="33" customWidth="1"/>
    <col min="13" max="13" width="11.5703125" style="33" customWidth="1"/>
    <col min="14" max="14" width="1.140625" style="33" customWidth="1"/>
    <col min="15" max="15" width="10.42578125" style="33" customWidth="1"/>
    <col min="16" max="16" width="1.140625" style="33" customWidth="1"/>
    <col min="17" max="17" width="12.7109375" style="33" customWidth="1"/>
    <col min="18" max="18" width="1.140625" style="33" customWidth="1"/>
    <col min="19" max="19" width="11.5703125" style="33" customWidth="1"/>
    <col min="20" max="20" width="1.140625" style="33" customWidth="1"/>
    <col min="21" max="21" width="10.42578125" style="33" customWidth="1"/>
    <col min="22" max="22" width="3.28515625" style="33" customWidth="1"/>
    <col min="23" max="23" width="8.85546875" style="33" customWidth="1"/>
    <col min="24" max="28" width="11.28515625" style="34" customWidth="1"/>
    <col min="29" max="32" width="11.5703125" style="34"/>
    <col min="33" max="16384" width="11.5703125" style="33"/>
  </cols>
  <sheetData>
    <row r="1" spans="2:40" ht="65.849999999999994" customHeight="1">
      <c r="B1" s="29" t="s">
        <v>193</v>
      </c>
      <c r="C1" s="30"/>
      <c r="D1" s="31"/>
      <c r="E1" s="30"/>
      <c r="F1" s="30"/>
      <c r="G1" s="30"/>
      <c r="H1" s="30"/>
      <c r="I1" s="30"/>
      <c r="J1" s="31"/>
      <c r="K1" s="30"/>
      <c r="L1" s="32"/>
      <c r="M1" s="30"/>
      <c r="N1" s="32"/>
      <c r="O1" s="30"/>
      <c r="P1" s="31"/>
      <c r="Q1" s="30"/>
      <c r="R1" s="32"/>
      <c r="S1" s="30"/>
      <c r="T1" s="32"/>
      <c r="U1" s="30"/>
      <c r="W1" s="9" t="s">
        <v>178</v>
      </c>
    </row>
    <row r="2" spans="2:40" ht="39.950000000000003" customHeight="1">
      <c r="B2" s="29" t="s">
        <v>137</v>
      </c>
      <c r="C2" s="30"/>
      <c r="D2" s="31"/>
      <c r="E2" s="30"/>
      <c r="F2" s="30"/>
      <c r="G2" s="30"/>
      <c r="H2" s="30"/>
      <c r="I2" s="30"/>
      <c r="J2" s="31"/>
      <c r="K2" s="30"/>
      <c r="L2" s="32"/>
      <c r="M2" s="30"/>
      <c r="N2" s="32"/>
      <c r="O2" s="30"/>
      <c r="P2" s="31"/>
      <c r="Q2" s="30"/>
      <c r="R2" s="32"/>
      <c r="S2" s="30"/>
      <c r="T2" s="32"/>
      <c r="U2" s="30"/>
    </row>
    <row r="3" spans="2:40" ht="43.15" customHeight="1">
      <c r="B3" s="35" t="s">
        <v>138</v>
      </c>
      <c r="C3" s="35"/>
      <c r="D3" s="36"/>
      <c r="E3" s="35"/>
      <c r="F3" s="35"/>
      <c r="G3" s="35"/>
      <c r="H3" s="35"/>
      <c r="I3" s="35"/>
      <c r="J3" s="36"/>
      <c r="K3" s="35"/>
      <c r="L3" s="37"/>
      <c r="M3" s="35"/>
      <c r="N3" s="37"/>
      <c r="O3" s="35"/>
      <c r="P3" s="36"/>
      <c r="Q3" s="35"/>
      <c r="R3" s="37"/>
      <c r="S3" s="35"/>
      <c r="T3" s="37"/>
      <c r="U3" s="35"/>
    </row>
    <row r="4" spans="2:40" ht="27.95" customHeight="1">
      <c r="B4" s="458" t="s">
        <v>139</v>
      </c>
      <c r="C4" s="459"/>
      <c r="D4" s="38"/>
      <c r="E4" s="452" t="s">
        <v>140</v>
      </c>
      <c r="F4" s="460"/>
      <c r="G4" s="460"/>
      <c r="H4" s="460"/>
      <c r="I4" s="461"/>
      <c r="J4" s="38"/>
      <c r="K4" s="452" t="s">
        <v>49</v>
      </c>
      <c r="L4" s="460"/>
      <c r="M4" s="460"/>
      <c r="N4" s="460"/>
      <c r="O4" s="461"/>
      <c r="P4" s="38"/>
      <c r="Q4" s="452" t="s">
        <v>50</v>
      </c>
      <c r="R4" s="460"/>
      <c r="S4" s="460"/>
      <c r="T4" s="460"/>
      <c r="U4" s="461"/>
    </row>
    <row r="5" spans="2:40" s="423" customFormat="1" ht="4.5" customHeight="1">
      <c r="B5" s="428"/>
      <c r="C5" s="427"/>
      <c r="D5" s="426"/>
      <c r="E5" s="428"/>
      <c r="F5" s="422"/>
      <c r="G5" s="422"/>
      <c r="H5" s="422"/>
      <c r="I5" s="422"/>
      <c r="J5" s="429"/>
      <c r="K5" s="428"/>
      <c r="L5" s="422"/>
      <c r="M5" s="422"/>
      <c r="N5" s="422"/>
      <c r="O5" s="422"/>
      <c r="P5" s="429"/>
      <c r="Q5" s="428"/>
      <c r="R5" s="422"/>
      <c r="S5" s="422"/>
      <c r="T5" s="422"/>
      <c r="U5" s="422"/>
      <c r="X5" s="424"/>
      <c r="Y5" s="424"/>
      <c r="Z5" s="424"/>
      <c r="AA5" s="424"/>
      <c r="AB5" s="424"/>
      <c r="AC5" s="424"/>
      <c r="AD5" s="424"/>
      <c r="AE5" s="424"/>
      <c r="AF5" s="424"/>
    </row>
    <row r="6" spans="2:40" ht="27.95" customHeight="1">
      <c r="B6" s="431" t="s">
        <v>141</v>
      </c>
      <c r="C6" s="425"/>
      <c r="D6" s="39"/>
      <c r="E6" s="432" t="s">
        <v>7</v>
      </c>
      <c r="F6" s="430"/>
      <c r="G6" s="432" t="s">
        <v>142</v>
      </c>
      <c r="H6" s="430"/>
      <c r="I6" s="432" t="s">
        <v>143</v>
      </c>
      <c r="J6" s="433"/>
      <c r="K6" s="432" t="s">
        <v>7</v>
      </c>
      <c r="L6" s="430"/>
      <c r="M6" s="432" t="s">
        <v>142</v>
      </c>
      <c r="N6" s="430"/>
      <c r="O6" s="432" t="s">
        <v>143</v>
      </c>
      <c r="P6" s="433"/>
      <c r="Q6" s="432" t="s">
        <v>7</v>
      </c>
      <c r="R6" s="430"/>
      <c r="S6" s="432" t="s">
        <v>142</v>
      </c>
      <c r="T6" s="430"/>
      <c r="U6" s="434" t="s">
        <v>143</v>
      </c>
    </row>
    <row r="7" spans="2:40" ht="9.9499999999999993" customHeight="1">
      <c r="B7" s="41"/>
      <c r="C7" s="41"/>
      <c r="D7" s="42"/>
      <c r="E7" s="41"/>
      <c r="G7" s="41"/>
      <c r="I7" s="41"/>
      <c r="J7" s="42"/>
      <c r="K7" s="41"/>
      <c r="L7" s="43"/>
      <c r="M7" s="41"/>
      <c r="N7" s="43"/>
      <c r="O7" s="41"/>
      <c r="P7" s="42"/>
      <c r="Q7" s="41"/>
      <c r="R7" s="43"/>
      <c r="S7" s="41"/>
      <c r="T7" s="43"/>
      <c r="U7" s="41"/>
    </row>
    <row r="8" spans="2:40" ht="18.95" customHeight="1">
      <c r="B8" s="33" t="s">
        <v>144</v>
      </c>
      <c r="C8" s="44"/>
      <c r="D8" s="45"/>
      <c r="E8" s="46">
        <v>719469</v>
      </c>
      <c r="F8" s="46"/>
      <c r="G8" s="46">
        <v>729400.11816000019</v>
      </c>
      <c r="H8" s="46"/>
      <c r="I8" s="47">
        <v>1013.8033996739265</v>
      </c>
      <c r="J8" s="351"/>
      <c r="K8" s="46">
        <v>4431663</v>
      </c>
      <c r="L8" s="48"/>
      <c r="M8" s="46">
        <v>5910047.313090005</v>
      </c>
      <c r="N8" s="48"/>
      <c r="O8" s="47">
        <v>1333.5958336836543</v>
      </c>
      <c r="P8" s="351"/>
      <c r="Q8" s="46">
        <v>1738490</v>
      </c>
      <c r="R8" s="48"/>
      <c r="S8" s="46">
        <v>1368542.83088</v>
      </c>
      <c r="T8" s="48"/>
      <c r="U8" s="47">
        <v>787.20201489798626</v>
      </c>
      <c r="V8" s="49"/>
      <c r="W8" s="49"/>
      <c r="X8" s="359"/>
      <c r="Y8" s="359"/>
      <c r="Z8" s="359"/>
      <c r="AA8" s="359"/>
      <c r="AB8" s="360"/>
      <c r="AC8" s="359"/>
      <c r="AD8" s="359"/>
      <c r="AE8" s="359"/>
      <c r="AF8" s="359"/>
      <c r="AG8" s="359"/>
      <c r="AH8" s="360"/>
      <c r="AI8" s="359"/>
      <c r="AJ8" s="359"/>
      <c r="AK8" s="359"/>
      <c r="AL8" s="359"/>
      <c r="AM8" s="359"/>
      <c r="AN8" s="360"/>
    </row>
    <row r="9" spans="2:40" ht="27.95" customHeight="1">
      <c r="B9" s="33" t="s">
        <v>145</v>
      </c>
      <c r="C9" s="44"/>
      <c r="D9" s="45"/>
      <c r="E9" s="46">
        <v>116468</v>
      </c>
      <c r="F9" s="46"/>
      <c r="G9" s="46">
        <v>88075.171390000018</v>
      </c>
      <c r="H9" s="46"/>
      <c r="I9" s="47">
        <v>756.21777131916076</v>
      </c>
      <c r="J9" s="351"/>
      <c r="K9" s="46">
        <v>1313375</v>
      </c>
      <c r="L9" s="48"/>
      <c r="M9" s="46">
        <v>1040303.1962699995</v>
      </c>
      <c r="N9" s="48"/>
      <c r="O9" s="47">
        <v>792.08390312743848</v>
      </c>
      <c r="P9" s="351"/>
      <c r="Q9" s="46">
        <v>468168</v>
      </c>
      <c r="R9" s="48"/>
      <c r="S9" s="46">
        <v>249233.23576999994</v>
      </c>
      <c r="T9" s="48"/>
      <c r="U9" s="47">
        <v>532.35854601339679</v>
      </c>
      <c r="V9" s="49"/>
      <c r="W9" s="49"/>
      <c r="X9" s="359"/>
      <c r="Y9" s="359"/>
      <c r="Z9" s="359"/>
      <c r="AA9" s="359"/>
      <c r="AB9" s="360"/>
      <c r="AC9" s="359"/>
      <c r="AD9" s="359"/>
      <c r="AE9" s="359"/>
      <c r="AF9" s="359"/>
      <c r="AG9" s="359"/>
      <c r="AH9" s="360"/>
      <c r="AI9" s="359"/>
      <c r="AJ9" s="359"/>
      <c r="AK9" s="359"/>
      <c r="AL9" s="359"/>
      <c r="AM9" s="359"/>
      <c r="AN9" s="360"/>
    </row>
    <row r="10" spans="2:40" ht="27.95" customHeight="1">
      <c r="B10" s="33" t="s">
        <v>146</v>
      </c>
      <c r="C10" s="44"/>
      <c r="D10" s="45"/>
      <c r="E10" s="46">
        <v>6979</v>
      </c>
      <c r="F10" s="46"/>
      <c r="G10" s="46">
        <v>6829.0895499999997</v>
      </c>
      <c r="H10" s="46"/>
      <c r="I10" s="47">
        <v>978.51978077088404</v>
      </c>
      <c r="J10" s="351"/>
      <c r="K10" s="46">
        <v>67147</v>
      </c>
      <c r="L10" s="48"/>
      <c r="M10" s="46">
        <v>88801.300190000067</v>
      </c>
      <c r="N10" s="48"/>
      <c r="O10" s="47">
        <v>1322.4909555155118</v>
      </c>
      <c r="P10" s="351"/>
      <c r="Q10" s="46">
        <v>41699</v>
      </c>
      <c r="R10" s="48"/>
      <c r="S10" s="46">
        <v>30507.428660000009</v>
      </c>
      <c r="T10" s="48"/>
      <c r="U10" s="47">
        <v>731.6105580469557</v>
      </c>
      <c r="V10" s="49"/>
      <c r="W10" s="49"/>
      <c r="X10" s="359"/>
      <c r="Y10" s="359"/>
      <c r="Z10" s="359"/>
      <c r="AA10" s="359"/>
      <c r="AB10" s="360"/>
      <c r="AC10" s="359"/>
      <c r="AD10" s="359"/>
      <c r="AE10" s="359"/>
      <c r="AF10" s="359"/>
      <c r="AG10" s="359"/>
      <c r="AH10" s="360"/>
      <c r="AI10" s="359"/>
      <c r="AJ10" s="359"/>
      <c r="AK10" s="359"/>
      <c r="AL10" s="359"/>
      <c r="AM10" s="359"/>
      <c r="AN10" s="360"/>
    </row>
    <row r="11" spans="2:40" ht="27.95" customHeight="1">
      <c r="B11" s="33" t="s">
        <v>147</v>
      </c>
      <c r="C11" s="44"/>
      <c r="D11" s="45"/>
      <c r="E11" s="46">
        <v>2305</v>
      </c>
      <c r="F11" s="46"/>
      <c r="G11" s="46">
        <v>3766.1669100000008</v>
      </c>
      <c r="H11" s="46"/>
      <c r="I11" s="47">
        <v>1633.9118915401305</v>
      </c>
      <c r="J11" s="351"/>
      <c r="K11" s="46">
        <v>35970</v>
      </c>
      <c r="L11" s="48"/>
      <c r="M11" s="46">
        <v>83564.403549999988</v>
      </c>
      <c r="N11" s="48"/>
      <c r="O11" s="47">
        <v>2323.1694064498188</v>
      </c>
      <c r="P11" s="351"/>
      <c r="Q11" s="46">
        <v>21273</v>
      </c>
      <c r="R11" s="48"/>
      <c r="S11" s="46">
        <v>22901.496330000002</v>
      </c>
      <c r="T11" s="48"/>
      <c r="U11" s="47">
        <v>1076.5522648427584</v>
      </c>
      <c r="V11" s="49"/>
      <c r="W11" s="49"/>
      <c r="X11" s="359"/>
      <c r="Y11" s="359"/>
      <c r="Z11" s="359"/>
      <c r="AA11" s="359"/>
      <c r="AB11" s="360"/>
      <c r="AC11" s="359"/>
      <c r="AD11" s="359"/>
      <c r="AE11" s="359"/>
      <c r="AF11" s="359"/>
      <c r="AG11" s="359"/>
      <c r="AH11" s="360"/>
      <c r="AI11" s="359"/>
      <c r="AJ11" s="359"/>
      <c r="AK11" s="359"/>
      <c r="AL11" s="359"/>
      <c r="AM11" s="359"/>
      <c r="AN11" s="360"/>
    </row>
    <row r="12" spans="2:40" ht="27.95" customHeight="1">
      <c r="B12" s="33" t="s">
        <v>148</v>
      </c>
      <c r="C12" s="44"/>
      <c r="D12" s="45"/>
      <c r="E12" s="46">
        <v>85448</v>
      </c>
      <c r="F12" s="46"/>
      <c r="G12" s="46">
        <v>98476.345850000012</v>
      </c>
      <c r="H12" s="46"/>
      <c r="I12" s="47">
        <v>1152.4710449630186</v>
      </c>
      <c r="J12" s="351"/>
      <c r="K12" s="46">
        <v>53414</v>
      </c>
      <c r="L12" s="48"/>
      <c r="M12" s="46">
        <v>67002.144359999977</v>
      </c>
      <c r="N12" s="48"/>
      <c r="O12" s="47">
        <v>1254.3929374321335</v>
      </c>
      <c r="P12" s="351"/>
      <c r="Q12" s="46">
        <v>52966</v>
      </c>
      <c r="R12" s="48"/>
      <c r="S12" s="46">
        <v>48062.988779999992</v>
      </c>
      <c r="T12" s="48"/>
      <c r="U12" s="47">
        <v>907.43097043386308</v>
      </c>
      <c r="V12" s="49"/>
      <c r="W12" s="49"/>
      <c r="X12" s="359"/>
      <c r="Y12" s="359"/>
      <c r="Z12" s="359"/>
      <c r="AA12" s="359"/>
      <c r="AB12" s="360"/>
      <c r="AC12" s="359"/>
      <c r="AD12" s="359"/>
      <c r="AE12" s="359"/>
      <c r="AF12" s="359"/>
      <c r="AG12" s="359"/>
      <c r="AH12" s="360"/>
      <c r="AI12" s="359"/>
      <c r="AJ12" s="359"/>
      <c r="AK12" s="359"/>
      <c r="AL12" s="359"/>
      <c r="AM12" s="359"/>
      <c r="AN12" s="360"/>
    </row>
    <row r="13" spans="2:40" ht="27.95" customHeight="1">
      <c r="B13" s="33" t="s">
        <v>149</v>
      </c>
      <c r="C13" s="44"/>
      <c r="D13" s="45"/>
      <c r="E13" s="46">
        <v>11875</v>
      </c>
      <c r="F13" s="46"/>
      <c r="G13" s="46">
        <v>13285.06566</v>
      </c>
      <c r="H13" s="46"/>
      <c r="I13" s="47">
        <v>1118.7423713684211</v>
      </c>
      <c r="J13" s="351"/>
      <c r="K13" s="46">
        <v>10541</v>
      </c>
      <c r="L13" s="48"/>
      <c r="M13" s="46">
        <v>17852.388509999993</v>
      </c>
      <c r="N13" s="48"/>
      <c r="O13" s="47">
        <v>1693.6143164785119</v>
      </c>
      <c r="P13" s="351"/>
      <c r="Q13" s="46">
        <v>10410</v>
      </c>
      <c r="R13" s="48"/>
      <c r="S13" s="46">
        <v>12303.737700000005</v>
      </c>
      <c r="T13" s="48"/>
      <c r="U13" s="47">
        <v>1181.9152449567728</v>
      </c>
      <c r="V13" s="49"/>
      <c r="W13" s="49"/>
      <c r="X13" s="359"/>
      <c r="Y13" s="359"/>
      <c r="Z13" s="359"/>
      <c r="AA13" s="359"/>
      <c r="AB13" s="360"/>
      <c r="AC13" s="359"/>
      <c r="AD13" s="359"/>
      <c r="AE13" s="359"/>
      <c r="AF13" s="359"/>
      <c r="AG13" s="359"/>
      <c r="AH13" s="360"/>
      <c r="AI13" s="359"/>
      <c r="AJ13" s="359"/>
      <c r="AK13" s="359"/>
      <c r="AL13" s="359"/>
      <c r="AM13" s="359"/>
      <c r="AN13" s="360"/>
    </row>
    <row r="14" spans="2:40" ht="27.95" customHeight="1">
      <c r="B14" s="33" t="s">
        <v>150</v>
      </c>
      <c r="C14" s="44"/>
      <c r="D14" s="45"/>
      <c r="E14" s="46">
        <v>5366</v>
      </c>
      <c r="F14" s="46"/>
      <c r="G14" s="46">
        <v>2227.6425500000018</v>
      </c>
      <c r="H14" s="46"/>
      <c r="I14" s="47">
        <v>415.14024412970588</v>
      </c>
      <c r="J14" s="351"/>
      <c r="K14" s="46">
        <v>236302</v>
      </c>
      <c r="L14" s="48"/>
      <c r="M14" s="46">
        <v>95494.971720000103</v>
      </c>
      <c r="N14" s="48"/>
      <c r="O14" s="47">
        <v>404.12257077807254</v>
      </c>
      <c r="P14" s="351"/>
      <c r="Q14" s="46">
        <v>21609</v>
      </c>
      <c r="R14" s="48"/>
      <c r="S14" s="46">
        <v>8966.5921999999937</v>
      </c>
      <c r="T14" s="48"/>
      <c r="U14" s="47">
        <v>414.94711462816389</v>
      </c>
      <c r="V14" s="49"/>
      <c r="W14" s="49"/>
      <c r="X14" s="359"/>
      <c r="Y14" s="359"/>
      <c r="Z14" s="359"/>
      <c r="AA14" s="359"/>
      <c r="AB14" s="360"/>
      <c r="AC14" s="359"/>
      <c r="AD14" s="359"/>
      <c r="AE14" s="359"/>
      <c r="AF14" s="359"/>
      <c r="AG14" s="359"/>
      <c r="AH14" s="360"/>
      <c r="AI14" s="359"/>
      <c r="AJ14" s="359"/>
      <c r="AK14" s="359"/>
      <c r="AL14" s="359"/>
      <c r="AM14" s="359"/>
      <c r="AN14" s="360"/>
    </row>
    <row r="15" spans="2:40" ht="16.149999999999999" customHeight="1">
      <c r="C15" s="44"/>
      <c r="D15" s="45"/>
      <c r="E15" s="46"/>
      <c r="F15" s="46"/>
      <c r="G15" s="46"/>
      <c r="H15" s="46"/>
      <c r="I15" s="47"/>
      <c r="J15" s="351"/>
      <c r="K15" s="46"/>
      <c r="L15" s="48"/>
      <c r="M15" s="46"/>
      <c r="N15" s="48"/>
      <c r="O15" s="47"/>
      <c r="P15" s="351"/>
      <c r="Q15" s="46"/>
      <c r="R15" s="48"/>
      <c r="S15" s="46"/>
      <c r="T15" s="48"/>
      <c r="U15" s="47"/>
      <c r="X15" s="359"/>
      <c r="Y15" s="359"/>
      <c r="Z15" s="359"/>
      <c r="AA15" s="359"/>
      <c r="AB15" s="360"/>
      <c r="AC15" s="359"/>
      <c r="AD15" s="359"/>
      <c r="AE15" s="359"/>
      <c r="AF15" s="359"/>
      <c r="AG15" s="359"/>
      <c r="AH15" s="360"/>
      <c r="AI15" s="359"/>
      <c r="AJ15" s="359"/>
      <c r="AK15" s="359"/>
      <c r="AL15" s="359"/>
      <c r="AM15" s="359"/>
      <c r="AN15" s="360"/>
    </row>
    <row r="16" spans="2:40" s="34" customFormat="1" ht="19.5" customHeight="1">
      <c r="B16" s="50" t="s">
        <v>151</v>
      </c>
      <c r="C16" s="51"/>
      <c r="D16" s="52"/>
      <c r="E16" s="51">
        <v>947910</v>
      </c>
      <c r="F16" s="51"/>
      <c r="G16" s="51">
        <v>942059.60006999993</v>
      </c>
      <c r="H16" s="51"/>
      <c r="I16" s="53">
        <v>993.82810611766934</v>
      </c>
      <c r="J16" s="52"/>
      <c r="K16" s="51">
        <v>6148412</v>
      </c>
      <c r="L16" s="54"/>
      <c r="M16" s="51">
        <v>7303065.717689991</v>
      </c>
      <c r="N16" s="54"/>
      <c r="O16" s="53">
        <v>1187.7970633213895</v>
      </c>
      <c r="P16" s="52"/>
      <c r="Q16" s="51">
        <v>2354615</v>
      </c>
      <c r="R16" s="54"/>
      <c r="S16" s="51">
        <v>1740518.3103200018</v>
      </c>
      <c r="T16" s="54"/>
      <c r="U16" s="53">
        <v>739.19443744306477</v>
      </c>
      <c r="V16" s="33"/>
      <c r="W16" s="33"/>
      <c r="X16" s="361"/>
      <c r="Y16" s="361"/>
      <c r="Z16" s="361"/>
      <c r="AA16" s="361"/>
      <c r="AB16" s="362"/>
      <c r="AC16" s="361"/>
      <c r="AD16" s="361"/>
      <c r="AE16" s="361"/>
      <c r="AF16" s="361"/>
      <c r="AG16" s="361"/>
      <c r="AH16" s="362"/>
      <c r="AI16" s="361"/>
      <c r="AJ16" s="361"/>
      <c r="AK16" s="361"/>
      <c r="AL16" s="361"/>
      <c r="AM16" s="361"/>
      <c r="AN16" s="362"/>
    </row>
    <row r="17" spans="2:32" ht="13.9" customHeight="1">
      <c r="B17" s="29"/>
      <c r="C17" s="30"/>
      <c r="D17" s="31"/>
      <c r="E17" s="30"/>
      <c r="F17" s="30"/>
      <c r="G17" s="30"/>
      <c r="H17" s="30"/>
      <c r="I17" s="30"/>
      <c r="J17" s="31"/>
      <c r="K17" s="30"/>
      <c r="L17" s="32"/>
      <c r="M17" s="30"/>
      <c r="N17" s="32"/>
      <c r="O17" s="30"/>
      <c r="P17" s="31"/>
      <c r="Q17" s="30"/>
      <c r="R17" s="32"/>
      <c r="S17" s="30"/>
      <c r="T17" s="32"/>
      <c r="U17" s="30"/>
    </row>
    <row r="18" spans="2:32" s="34" customFormat="1" ht="50.25" customHeight="1">
      <c r="B18" s="465"/>
      <c r="C18" s="465"/>
      <c r="D18" s="55"/>
      <c r="E18" s="56" t="s">
        <v>132</v>
      </c>
      <c r="F18" s="56"/>
      <c r="G18" s="56" t="s">
        <v>132</v>
      </c>
      <c r="H18" s="56"/>
      <c r="I18" s="56" t="s">
        <v>132</v>
      </c>
      <c r="J18" s="56"/>
      <c r="K18" s="56" t="s">
        <v>132</v>
      </c>
      <c r="L18" s="56"/>
      <c r="M18" s="56" t="s">
        <v>132</v>
      </c>
      <c r="N18" s="56"/>
      <c r="O18" s="56" t="s">
        <v>132</v>
      </c>
      <c r="P18" s="56"/>
      <c r="Q18" s="56" t="s">
        <v>132</v>
      </c>
      <c r="R18" s="56"/>
      <c r="S18" s="56" t="s">
        <v>132</v>
      </c>
      <c r="T18" s="56"/>
      <c r="U18" s="56" t="s">
        <v>132</v>
      </c>
      <c r="V18" s="33"/>
      <c r="W18" s="33"/>
    </row>
    <row r="19" spans="2:32" s="34" customFormat="1" ht="9.9499999999999993" customHeight="1">
      <c r="B19" s="464"/>
      <c r="C19" s="464"/>
      <c r="D19" s="35"/>
      <c r="E19" s="57"/>
      <c r="F19" s="57"/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33"/>
      <c r="W19" s="33"/>
    </row>
    <row r="20" spans="2:32" ht="27.95" customHeight="1">
      <c r="B20" s="458" t="s">
        <v>139</v>
      </c>
      <c r="C20" s="459"/>
      <c r="D20" s="38"/>
      <c r="E20" s="452" t="s">
        <v>107</v>
      </c>
      <c r="F20" s="460"/>
      <c r="G20" s="460"/>
      <c r="H20" s="460"/>
      <c r="I20" s="461"/>
      <c r="J20" s="38"/>
      <c r="K20" s="452" t="s">
        <v>108</v>
      </c>
      <c r="L20" s="460"/>
      <c r="M20" s="460"/>
      <c r="N20" s="460"/>
      <c r="O20" s="461"/>
      <c r="P20" s="38"/>
      <c r="Q20" s="452" t="s">
        <v>152</v>
      </c>
      <c r="R20" s="460"/>
      <c r="S20" s="460"/>
      <c r="T20" s="460"/>
      <c r="U20" s="461"/>
    </row>
    <row r="21" spans="2:32" s="423" customFormat="1" ht="4.5" customHeight="1">
      <c r="B21" s="428"/>
      <c r="C21" s="427"/>
      <c r="D21" s="426"/>
      <c r="E21" s="428"/>
      <c r="F21" s="422"/>
      <c r="G21" s="422"/>
      <c r="H21" s="422"/>
      <c r="I21" s="422"/>
      <c r="J21" s="429"/>
      <c r="K21" s="428"/>
      <c r="L21" s="422"/>
      <c r="M21" s="422"/>
      <c r="N21" s="422"/>
      <c r="O21" s="422"/>
      <c r="P21" s="429"/>
      <c r="Q21" s="428"/>
      <c r="R21" s="422"/>
      <c r="S21" s="422"/>
      <c r="T21" s="422"/>
      <c r="U21" s="422"/>
      <c r="X21" s="424"/>
      <c r="Y21" s="424"/>
      <c r="Z21" s="424"/>
      <c r="AA21" s="424"/>
      <c r="AB21" s="424"/>
      <c r="AC21" s="424"/>
      <c r="AD21" s="424"/>
      <c r="AE21" s="424"/>
      <c r="AF21" s="424"/>
    </row>
    <row r="22" spans="2:32" ht="27.95" customHeight="1">
      <c r="B22" s="431" t="s">
        <v>141</v>
      </c>
      <c r="C22" s="425"/>
      <c r="D22" s="39"/>
      <c r="E22" s="432" t="s">
        <v>7</v>
      </c>
      <c r="F22" s="430"/>
      <c r="G22" s="432" t="s">
        <v>142</v>
      </c>
      <c r="H22" s="430"/>
      <c r="I22" s="432" t="s">
        <v>143</v>
      </c>
      <c r="J22" s="433"/>
      <c r="K22" s="432" t="s">
        <v>7</v>
      </c>
      <c r="L22" s="430"/>
      <c r="M22" s="432" t="s">
        <v>142</v>
      </c>
      <c r="N22" s="430"/>
      <c r="O22" s="432" t="s">
        <v>143</v>
      </c>
      <c r="P22" s="433"/>
      <c r="Q22" s="432" t="s">
        <v>7</v>
      </c>
      <c r="R22" s="430"/>
      <c r="S22" s="432" t="s">
        <v>142</v>
      </c>
      <c r="T22" s="430"/>
      <c r="U22" s="434" t="s">
        <v>143</v>
      </c>
    </row>
    <row r="23" spans="2:32" s="34" customFormat="1" ht="9.9499999999999993" customHeight="1">
      <c r="B23" s="462"/>
      <c r="C23" s="462"/>
      <c r="D23" s="42"/>
      <c r="E23" s="41"/>
      <c r="F23" s="33"/>
      <c r="G23" s="41"/>
      <c r="H23" s="33"/>
      <c r="I23" s="41"/>
      <c r="J23" s="42"/>
      <c r="K23" s="41"/>
      <c r="L23" s="43"/>
      <c r="M23" s="41"/>
      <c r="N23" s="43"/>
      <c r="O23" s="41"/>
      <c r="P23" s="42"/>
      <c r="Q23" s="56"/>
      <c r="R23" s="58"/>
      <c r="S23" s="56"/>
      <c r="T23" s="58"/>
      <c r="U23" s="56"/>
      <c r="V23" s="33"/>
      <c r="W23" s="33"/>
    </row>
    <row r="24" spans="2:32" s="34" customFormat="1" ht="19.5" customHeight="1">
      <c r="B24" s="33" t="s">
        <v>144</v>
      </c>
      <c r="C24" s="44"/>
      <c r="D24" s="45"/>
      <c r="E24" s="46">
        <v>258643</v>
      </c>
      <c r="F24" s="46"/>
      <c r="G24" s="46">
        <v>110683.91269999999</v>
      </c>
      <c r="H24" s="46"/>
      <c r="I24" s="47">
        <v>427.94087874019397</v>
      </c>
      <c r="J24" s="45"/>
      <c r="K24" s="46">
        <v>30924</v>
      </c>
      <c r="L24" s="48"/>
      <c r="M24" s="46">
        <v>19342.137269999999</v>
      </c>
      <c r="N24" s="48"/>
      <c r="O24" s="47">
        <v>625.47333042297248</v>
      </c>
      <c r="P24" s="45"/>
      <c r="Q24" s="46">
        <v>7179189</v>
      </c>
      <c r="R24" s="48"/>
      <c r="S24" s="46">
        <v>8138016.3121000053</v>
      </c>
      <c r="T24" s="48"/>
      <c r="U24" s="47">
        <v>1133.5564939298861</v>
      </c>
      <c r="V24" s="33"/>
      <c r="W24" s="59"/>
    </row>
    <row r="25" spans="2:32" s="34" customFormat="1" ht="27.95" customHeight="1">
      <c r="B25" s="33" t="s">
        <v>145</v>
      </c>
      <c r="C25" s="44"/>
      <c r="D25" s="45"/>
      <c r="E25" s="46">
        <v>64054</v>
      </c>
      <c r="F25" s="46"/>
      <c r="G25" s="46">
        <v>22129.260480000012</v>
      </c>
      <c r="H25" s="46"/>
      <c r="I25" s="47">
        <v>345.4781977706312</v>
      </c>
      <c r="J25" s="45"/>
      <c r="K25" s="46">
        <v>9865</v>
      </c>
      <c r="L25" s="48"/>
      <c r="M25" s="46">
        <v>4660.4926800000012</v>
      </c>
      <c r="N25" s="48"/>
      <c r="O25" s="47">
        <v>472.42703294475433</v>
      </c>
      <c r="P25" s="45"/>
      <c r="Q25" s="46">
        <v>1971930</v>
      </c>
      <c r="R25" s="48"/>
      <c r="S25" s="46">
        <v>1404401.35659</v>
      </c>
      <c r="T25" s="48"/>
      <c r="U25" s="47">
        <v>712.1963541251464</v>
      </c>
      <c r="V25" s="33"/>
      <c r="W25" s="59"/>
    </row>
    <row r="26" spans="2:32" s="34" customFormat="1" ht="27.95" customHeight="1">
      <c r="B26" s="33" t="s">
        <v>146</v>
      </c>
      <c r="C26" s="44"/>
      <c r="D26" s="45"/>
      <c r="E26" s="46">
        <v>4916</v>
      </c>
      <c r="F26" s="46"/>
      <c r="G26" s="46">
        <v>2439.8694099999998</v>
      </c>
      <c r="H26" s="46"/>
      <c r="I26" s="47">
        <v>496.31192229454837</v>
      </c>
      <c r="J26" s="45"/>
      <c r="K26" s="46">
        <v>1193</v>
      </c>
      <c r="L26" s="48"/>
      <c r="M26" s="46">
        <v>761.3328300000004</v>
      </c>
      <c r="N26" s="48"/>
      <c r="O26" s="47">
        <v>638.16666387259045</v>
      </c>
      <c r="P26" s="45"/>
      <c r="Q26" s="46">
        <v>121934</v>
      </c>
      <c r="R26" s="48"/>
      <c r="S26" s="46">
        <v>129339.02064000003</v>
      </c>
      <c r="T26" s="48"/>
      <c r="U26" s="47">
        <v>1060.7297442878937</v>
      </c>
      <c r="V26" s="33"/>
      <c r="W26" s="59"/>
    </row>
    <row r="27" spans="2:32" s="34" customFormat="1" ht="27.95" customHeight="1">
      <c r="B27" s="33" t="s">
        <v>147</v>
      </c>
      <c r="C27" s="44"/>
      <c r="D27" s="45"/>
      <c r="E27" s="46">
        <v>1958</v>
      </c>
      <c r="F27" s="46"/>
      <c r="G27" s="46">
        <v>1443.27376</v>
      </c>
      <c r="H27" s="46"/>
      <c r="I27" s="47">
        <v>737.11632277834531</v>
      </c>
      <c r="J27" s="45"/>
      <c r="K27" s="46">
        <v>607</v>
      </c>
      <c r="L27" s="48"/>
      <c r="M27" s="46">
        <v>594.67795000000012</v>
      </c>
      <c r="N27" s="48"/>
      <c r="O27" s="47">
        <v>979.70008237232298</v>
      </c>
      <c r="P27" s="45"/>
      <c r="Q27" s="46">
        <v>62113</v>
      </c>
      <c r="R27" s="48"/>
      <c r="S27" s="46">
        <v>112270.01850000002</v>
      </c>
      <c r="T27" s="48"/>
      <c r="U27" s="47">
        <v>1807.5124128604321</v>
      </c>
      <c r="V27" s="33"/>
      <c r="W27" s="59"/>
    </row>
    <row r="28" spans="2:32" s="34" customFormat="1" ht="27.95" customHeight="1">
      <c r="B28" s="33" t="s">
        <v>148</v>
      </c>
      <c r="C28" s="44"/>
      <c r="D28" s="45"/>
      <c r="E28" s="46">
        <v>11185</v>
      </c>
      <c r="F28" s="46"/>
      <c r="G28" s="46">
        <v>4830.8577700000005</v>
      </c>
      <c r="H28" s="46"/>
      <c r="I28" s="47">
        <v>431.90503084488159</v>
      </c>
      <c r="J28" s="45"/>
      <c r="K28" s="46">
        <v>540</v>
      </c>
      <c r="L28" s="48"/>
      <c r="M28" s="46">
        <v>514.30813999999998</v>
      </c>
      <c r="N28" s="48"/>
      <c r="O28" s="47">
        <v>952.42248148148144</v>
      </c>
      <c r="P28" s="45"/>
      <c r="Q28" s="46">
        <v>203553</v>
      </c>
      <c r="R28" s="48"/>
      <c r="S28" s="46">
        <v>218886.64490000007</v>
      </c>
      <c r="T28" s="48"/>
      <c r="U28" s="47">
        <v>1075.3299872760415</v>
      </c>
      <c r="V28" s="33"/>
      <c r="W28" s="59"/>
    </row>
    <row r="29" spans="2:32" s="34" customFormat="1" ht="27.95" customHeight="1">
      <c r="B29" s="33" t="s">
        <v>149</v>
      </c>
      <c r="C29" s="44"/>
      <c r="D29" s="45"/>
      <c r="E29" s="46">
        <v>1090</v>
      </c>
      <c r="F29" s="46"/>
      <c r="G29" s="46">
        <v>848.25473999999997</v>
      </c>
      <c r="H29" s="46"/>
      <c r="I29" s="47">
        <v>778.21535779816509</v>
      </c>
      <c r="J29" s="45"/>
      <c r="K29" s="46">
        <v>203</v>
      </c>
      <c r="L29" s="48"/>
      <c r="M29" s="46">
        <v>244.66471999999999</v>
      </c>
      <c r="N29" s="48"/>
      <c r="O29" s="47">
        <v>1205.2449261083743</v>
      </c>
      <c r="P29" s="45"/>
      <c r="Q29" s="46">
        <v>34119</v>
      </c>
      <c r="R29" s="48"/>
      <c r="S29" s="46">
        <v>44534.111330000036</v>
      </c>
      <c r="T29" s="48"/>
      <c r="U29" s="47">
        <v>1305.258399425541</v>
      </c>
      <c r="V29" s="33"/>
      <c r="W29" s="59"/>
    </row>
    <row r="30" spans="2:32" s="34" customFormat="1" ht="27.95" customHeight="1">
      <c r="B30" s="33" t="s">
        <v>150</v>
      </c>
      <c r="C30" s="44"/>
      <c r="D30" s="45"/>
      <c r="E30" s="46"/>
      <c r="F30" s="46"/>
      <c r="G30" s="46"/>
      <c r="H30" s="46"/>
      <c r="I30" s="47"/>
      <c r="J30" s="45"/>
      <c r="K30" s="46"/>
      <c r="L30" s="48"/>
      <c r="M30" s="46"/>
      <c r="N30" s="48"/>
      <c r="O30" s="47"/>
      <c r="P30" s="45"/>
      <c r="Q30" s="46">
        <v>263277</v>
      </c>
      <c r="R30" s="48"/>
      <c r="S30" s="46">
        <v>106689.20647000009</v>
      </c>
      <c r="T30" s="48"/>
      <c r="U30" s="47">
        <v>405.23557496477127</v>
      </c>
      <c r="V30" s="33"/>
      <c r="W30" s="59"/>
    </row>
    <row r="31" spans="2:32" s="34" customFormat="1" ht="16.149999999999999" customHeight="1">
      <c r="B31" s="33"/>
      <c r="C31" s="44"/>
      <c r="D31" s="45"/>
      <c r="E31" s="46"/>
      <c r="F31" s="46"/>
      <c r="G31" s="46"/>
      <c r="H31" s="46"/>
      <c r="I31" s="47"/>
      <c r="J31" s="45"/>
      <c r="K31" s="46"/>
      <c r="L31" s="48"/>
      <c r="M31" s="46"/>
      <c r="N31" s="48"/>
      <c r="O31" s="47"/>
      <c r="P31" s="45"/>
      <c r="Q31" s="46"/>
      <c r="R31" s="48"/>
      <c r="S31" s="46"/>
      <c r="T31" s="48"/>
      <c r="U31" s="47"/>
      <c r="V31" s="33"/>
      <c r="W31" s="59"/>
    </row>
    <row r="32" spans="2:32" s="34" customFormat="1" ht="24" customHeight="1">
      <c r="B32" s="60" t="s">
        <v>151</v>
      </c>
      <c r="C32" s="61"/>
      <c r="D32" s="52"/>
      <c r="E32" s="61">
        <v>341846</v>
      </c>
      <c r="F32" s="61"/>
      <c r="G32" s="61">
        <v>142375.42885999978</v>
      </c>
      <c r="H32" s="61"/>
      <c r="I32" s="62">
        <v>416.48996583256724</v>
      </c>
      <c r="J32" s="52"/>
      <c r="K32" s="61">
        <v>43332</v>
      </c>
      <c r="L32" s="63"/>
      <c r="M32" s="61">
        <v>26117.613589999979</v>
      </c>
      <c r="N32" s="63"/>
      <c r="O32" s="62">
        <v>602.7327053909346</v>
      </c>
      <c r="P32" s="52"/>
      <c r="Q32" s="61">
        <v>9836115</v>
      </c>
      <c r="R32" s="63"/>
      <c r="S32" s="61">
        <v>10154136.670529993</v>
      </c>
      <c r="T32" s="63"/>
      <c r="U32" s="62">
        <v>1032.3320407020449</v>
      </c>
      <c r="V32" s="33"/>
      <c r="W32" s="59"/>
    </row>
    <row r="33" spans="2:40" ht="9.9499999999999993" customHeight="1">
      <c r="B33" s="463"/>
      <c r="C33" s="463"/>
      <c r="D33" s="45"/>
      <c r="E33" s="64"/>
      <c r="F33" s="64"/>
      <c r="G33" s="64"/>
      <c r="H33" s="64"/>
      <c r="I33" s="64"/>
      <c r="J33" s="45"/>
      <c r="K33" s="64"/>
      <c r="L33" s="64"/>
      <c r="M33" s="64"/>
      <c r="N33" s="64"/>
      <c r="O33" s="64"/>
      <c r="P33" s="45"/>
      <c r="Q33" s="64"/>
      <c r="R33" s="64"/>
      <c r="S33" s="64"/>
      <c r="T33" s="64"/>
      <c r="U33" s="64"/>
    </row>
    <row r="34" spans="2:40" ht="50.1" customHeight="1">
      <c r="B34" s="448"/>
      <c r="C34" s="448"/>
      <c r="D34" s="65"/>
      <c r="E34" s="56" t="s">
        <v>132</v>
      </c>
      <c r="F34" s="56"/>
      <c r="G34" s="56" t="s">
        <v>132</v>
      </c>
      <c r="H34" s="56"/>
      <c r="I34" s="56" t="s">
        <v>132</v>
      </c>
      <c r="J34" s="66"/>
      <c r="K34" s="56" t="s">
        <v>132</v>
      </c>
      <c r="L34" s="56"/>
      <c r="M34" s="56" t="s">
        <v>132</v>
      </c>
      <c r="N34" s="56"/>
      <c r="O34" s="56" t="s">
        <v>132</v>
      </c>
      <c r="P34" s="56"/>
      <c r="Q34" s="56" t="s">
        <v>132</v>
      </c>
      <c r="R34" s="56"/>
      <c r="S34" s="56" t="s">
        <v>132</v>
      </c>
      <c r="T34" s="56"/>
      <c r="U34" s="56" t="s">
        <v>132</v>
      </c>
    </row>
    <row r="35" spans="2:40" ht="68.099999999999994" customHeight="1">
      <c r="B35" s="29" t="s">
        <v>153</v>
      </c>
      <c r="C35" s="29"/>
      <c r="D35" s="67"/>
      <c r="E35" s="68"/>
      <c r="F35" s="68"/>
      <c r="G35" s="68"/>
      <c r="H35" s="68"/>
      <c r="I35" s="68"/>
      <c r="J35" s="67"/>
      <c r="K35" s="68"/>
      <c r="L35" s="68"/>
      <c r="M35" s="68"/>
      <c r="N35" s="68"/>
      <c r="O35" s="68"/>
      <c r="P35" s="67"/>
      <c r="Q35" s="68"/>
      <c r="R35" s="68"/>
      <c r="S35" s="68"/>
      <c r="T35" s="68"/>
      <c r="U35" s="68"/>
    </row>
    <row r="36" spans="2:40" ht="27.95" customHeight="1">
      <c r="B36" s="69" t="s">
        <v>194</v>
      </c>
      <c r="C36" s="29"/>
      <c r="D36" s="67"/>
      <c r="E36" s="68"/>
      <c r="F36" s="68"/>
      <c r="G36" s="68"/>
      <c r="H36" s="68"/>
      <c r="I36" s="68"/>
      <c r="J36" s="67"/>
      <c r="K36" s="68"/>
      <c r="L36" s="68"/>
      <c r="M36" s="68"/>
      <c r="N36" s="68"/>
      <c r="O36" s="68"/>
      <c r="P36" s="67"/>
      <c r="Q36" s="68"/>
      <c r="R36" s="68"/>
      <c r="S36" s="68"/>
      <c r="T36" s="68"/>
      <c r="U36" s="68"/>
    </row>
    <row r="37" spans="2:40" ht="24.95" customHeight="1">
      <c r="B37" s="449"/>
      <c r="C37" s="449"/>
      <c r="D37" s="36"/>
      <c r="E37" s="35"/>
      <c r="F37" s="35"/>
      <c r="G37" s="35"/>
      <c r="H37" s="35"/>
      <c r="I37" s="35"/>
      <c r="J37" s="36"/>
      <c r="K37" s="35"/>
      <c r="L37" s="37"/>
      <c r="M37" s="35"/>
      <c r="N37" s="37"/>
      <c r="O37" s="35"/>
      <c r="P37" s="36"/>
      <c r="Q37" s="35"/>
      <c r="R37" s="37"/>
      <c r="S37" s="35"/>
      <c r="T37" s="37"/>
      <c r="U37" s="35"/>
    </row>
    <row r="38" spans="2:40" ht="27.95" customHeight="1">
      <c r="B38" s="450" t="s">
        <v>155</v>
      </c>
      <c r="C38" s="451"/>
      <c r="D38" s="335"/>
      <c r="E38" s="452" t="s">
        <v>154</v>
      </c>
      <c r="F38" s="453"/>
      <c r="G38" s="453"/>
      <c r="H38" s="453"/>
      <c r="I38" s="454"/>
      <c r="J38" s="70"/>
      <c r="K38" s="452" t="s">
        <v>151</v>
      </c>
      <c r="L38" s="453"/>
      <c r="M38" s="453"/>
      <c r="N38" s="453"/>
      <c r="O38" s="454"/>
      <c r="P38" s="70"/>
      <c r="Q38" s="455" t="s">
        <v>179</v>
      </c>
      <c r="R38" s="456"/>
      <c r="S38" s="456"/>
      <c r="T38" s="456"/>
      <c r="U38" s="457"/>
      <c r="X38" s="364"/>
      <c r="Y38" s="366"/>
      <c r="Z38" s="364"/>
      <c r="AA38" s="363"/>
      <c r="AB38" s="365"/>
      <c r="AC38" s="363"/>
      <c r="AD38" s="364"/>
      <c r="AE38" s="366"/>
      <c r="AF38" s="364"/>
      <c r="AG38" s="363"/>
      <c r="AH38" s="365"/>
      <c r="AI38" s="363"/>
      <c r="AJ38" s="365"/>
      <c r="AK38" s="365"/>
      <c r="AL38" s="365"/>
      <c r="AM38" s="365"/>
      <c r="AN38" s="365"/>
    </row>
    <row r="39" spans="2:40" ht="27.95" customHeight="1">
      <c r="B39" s="451" t="s">
        <v>155</v>
      </c>
      <c r="C39" s="451"/>
      <c r="D39" s="336"/>
      <c r="E39" s="432" t="s">
        <v>7</v>
      </c>
      <c r="F39" s="435"/>
      <c r="G39" s="432"/>
      <c r="H39" s="435"/>
      <c r="I39" s="432" t="s">
        <v>143</v>
      </c>
      <c r="J39" s="433"/>
      <c r="K39" s="432" t="s">
        <v>7</v>
      </c>
      <c r="L39" s="40"/>
      <c r="M39" s="432"/>
      <c r="N39" s="40"/>
      <c r="O39" s="432" t="s">
        <v>143</v>
      </c>
      <c r="P39" s="433"/>
      <c r="Q39" s="432" t="s">
        <v>7</v>
      </c>
      <c r="R39" s="40"/>
      <c r="S39" s="432"/>
      <c r="T39" s="40"/>
      <c r="U39" s="434" t="s">
        <v>143</v>
      </c>
      <c r="X39" s="364"/>
      <c r="Y39" s="366"/>
      <c r="Z39" s="364"/>
      <c r="AA39" s="363"/>
      <c r="AB39" s="365"/>
      <c r="AC39" s="363"/>
      <c r="AD39" s="364"/>
      <c r="AE39" s="366"/>
      <c r="AF39" s="364"/>
      <c r="AG39" s="363"/>
      <c r="AH39" s="365"/>
      <c r="AI39" s="363"/>
      <c r="AJ39" s="365"/>
      <c r="AK39" s="365"/>
      <c r="AL39" s="365"/>
      <c r="AM39" s="365"/>
      <c r="AN39" s="365"/>
    </row>
    <row r="40" spans="2:40" ht="9.9499999999999993" customHeight="1">
      <c r="B40" s="446"/>
      <c r="C40" s="446"/>
      <c r="D40" s="42"/>
      <c r="E40" s="56"/>
      <c r="F40" s="57"/>
      <c r="G40" s="56"/>
      <c r="H40" s="57"/>
      <c r="I40" s="56"/>
      <c r="J40" s="42"/>
      <c r="K40" s="56"/>
      <c r="L40" s="57"/>
      <c r="M40" s="56"/>
      <c r="N40" s="57"/>
      <c r="O40" s="56"/>
      <c r="P40" s="42"/>
      <c r="Q40" s="56"/>
      <c r="R40" s="57"/>
      <c r="S40" s="56"/>
      <c r="T40" s="57"/>
      <c r="U40" s="56"/>
      <c r="X40" s="364"/>
      <c r="Y40" s="366"/>
      <c r="Z40" s="364"/>
      <c r="AA40" s="363"/>
      <c r="AB40" s="365"/>
      <c r="AC40" s="363"/>
      <c r="AD40" s="364"/>
      <c r="AE40" s="366"/>
      <c r="AF40" s="364"/>
      <c r="AG40" s="363"/>
      <c r="AH40" s="365"/>
      <c r="AI40" s="363"/>
      <c r="AJ40" s="365"/>
      <c r="AK40" s="365"/>
      <c r="AL40" s="365"/>
      <c r="AM40" s="365"/>
      <c r="AN40" s="365"/>
    </row>
    <row r="41" spans="2:40" ht="18" customHeight="1">
      <c r="B41" s="33" t="s">
        <v>48</v>
      </c>
      <c r="D41" s="42"/>
      <c r="E41" s="440">
        <v>6415</v>
      </c>
      <c r="F41" s="441"/>
      <c r="G41" s="440"/>
      <c r="H41" s="423"/>
      <c r="I41" s="442">
        <v>1002.9245798908813</v>
      </c>
      <c r="J41" s="443"/>
      <c r="K41" s="440">
        <v>8185</v>
      </c>
      <c r="L41" s="440"/>
      <c r="M41" s="440"/>
      <c r="N41" s="423"/>
      <c r="O41" s="442">
        <v>975.17806841783784</v>
      </c>
      <c r="P41" s="443"/>
      <c r="Q41" s="442">
        <v>78.375076359193656</v>
      </c>
      <c r="R41" s="442"/>
      <c r="S41" s="442"/>
      <c r="T41" s="442"/>
      <c r="U41" s="442">
        <v>102.84527640352499</v>
      </c>
    </row>
    <row r="42" spans="2:40" ht="9.9499999999999993" customHeight="1">
      <c r="D42" s="42"/>
      <c r="E42" s="440"/>
      <c r="F42" s="441"/>
      <c r="G42" s="440"/>
      <c r="H42" s="423"/>
      <c r="I42" s="442"/>
      <c r="J42" s="443"/>
      <c r="K42" s="440"/>
      <c r="L42" s="440"/>
      <c r="M42" s="440"/>
      <c r="N42" s="423"/>
      <c r="O42" s="442"/>
      <c r="P42" s="443"/>
      <c r="Q42" s="442"/>
      <c r="R42" s="442"/>
      <c r="S42" s="442"/>
      <c r="T42" s="442"/>
      <c r="U42" s="442"/>
    </row>
    <row r="43" spans="2:40" ht="18" customHeight="1">
      <c r="B43" s="33" t="s">
        <v>49</v>
      </c>
      <c r="D43" s="42"/>
      <c r="E43" s="440">
        <v>20013</v>
      </c>
      <c r="F43" s="441"/>
      <c r="G43" s="440"/>
      <c r="H43" s="423"/>
      <c r="I43" s="442">
        <v>1467.6044131314638</v>
      </c>
      <c r="J43" s="443"/>
      <c r="K43" s="440">
        <v>24864</v>
      </c>
      <c r="L43" s="440"/>
      <c r="M43" s="440"/>
      <c r="N43" s="423"/>
      <c r="O43" s="442">
        <v>1349.5666393178888</v>
      </c>
      <c r="P43" s="443"/>
      <c r="Q43" s="442">
        <v>80.48986486486487</v>
      </c>
      <c r="R43" s="442"/>
      <c r="S43" s="442"/>
      <c r="T43" s="442"/>
      <c r="U43" s="442">
        <v>108.74634644742218</v>
      </c>
    </row>
    <row r="44" spans="2:40" ht="9.9499999999999993" customHeight="1">
      <c r="B44" s="447"/>
      <c r="C44" s="447"/>
      <c r="D44" s="71"/>
      <c r="E44" s="72"/>
      <c r="F44" s="72"/>
      <c r="G44" s="72"/>
      <c r="H44" s="72"/>
      <c r="I44" s="72"/>
      <c r="J44" s="71"/>
      <c r="K44" s="73"/>
      <c r="L44" s="74"/>
      <c r="M44" s="73"/>
      <c r="N44" s="74"/>
      <c r="O44" s="73"/>
      <c r="P44" s="71"/>
      <c r="Q44" s="75"/>
      <c r="R44" s="76"/>
      <c r="S44" s="75"/>
      <c r="T44" s="76"/>
      <c r="U44" s="75"/>
    </row>
    <row r="45" spans="2:40">
      <c r="B45" s="56"/>
      <c r="C45" s="56"/>
      <c r="D45" s="77"/>
      <c r="E45" s="77"/>
      <c r="F45" s="77"/>
      <c r="G45" s="77"/>
      <c r="H45" s="77"/>
      <c r="I45" s="77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</row>
    <row r="46" spans="2:40">
      <c r="D46" s="47"/>
      <c r="E46" s="49"/>
      <c r="F46" s="49"/>
      <c r="G46" s="49"/>
      <c r="H46" s="49"/>
      <c r="I46" s="49"/>
      <c r="J46" s="57"/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</row>
    <row r="47" spans="2:40">
      <c r="D47" s="47"/>
      <c r="E47" s="47"/>
      <c r="F47" s="47"/>
      <c r="G47" s="47"/>
      <c r="H47" s="47"/>
      <c r="I47" s="47"/>
      <c r="Q47" s="78"/>
    </row>
    <row r="48" spans="2:40">
      <c r="D48" s="47"/>
      <c r="E48" s="47"/>
      <c r="F48" s="47"/>
      <c r="G48" s="47"/>
      <c r="H48" s="47"/>
      <c r="I48" s="47"/>
    </row>
    <row r="49" spans="4:10">
      <c r="D49" s="47"/>
      <c r="E49" s="47"/>
      <c r="F49" s="47"/>
      <c r="G49" s="47"/>
      <c r="H49" s="47"/>
      <c r="I49" s="47"/>
    </row>
    <row r="50" spans="4:10">
      <c r="D50" s="47"/>
      <c r="E50" s="47"/>
      <c r="F50" s="47"/>
      <c r="G50" s="47"/>
      <c r="H50" s="47"/>
      <c r="I50" s="47"/>
    </row>
    <row r="51" spans="4:10">
      <c r="D51" s="47"/>
      <c r="E51" s="47"/>
      <c r="F51" s="47"/>
      <c r="G51" s="47"/>
      <c r="H51" s="47"/>
      <c r="I51" s="47"/>
    </row>
    <row r="52" spans="4:10">
      <c r="D52" s="47"/>
      <c r="E52" s="47"/>
      <c r="F52" s="47"/>
      <c r="G52" s="47"/>
      <c r="H52" s="47"/>
      <c r="I52" s="47"/>
    </row>
    <row r="53" spans="4:10">
      <c r="D53" s="47"/>
      <c r="E53" s="47"/>
      <c r="F53" s="47"/>
      <c r="G53" s="47"/>
      <c r="H53" s="47"/>
      <c r="I53" s="47"/>
    </row>
    <row r="54" spans="4:10">
      <c r="D54" s="47"/>
      <c r="E54" s="47"/>
      <c r="F54" s="47"/>
      <c r="G54" s="47"/>
      <c r="H54" s="47"/>
      <c r="I54" s="47"/>
    </row>
    <row r="55" spans="4:10">
      <c r="D55" s="47"/>
      <c r="E55" s="47"/>
      <c r="F55" s="47"/>
      <c r="G55" s="47"/>
      <c r="H55" s="47"/>
      <c r="I55" s="47"/>
    </row>
    <row r="56" spans="4:10">
      <c r="D56" s="47"/>
      <c r="E56" s="47"/>
      <c r="F56" s="47"/>
      <c r="G56" s="47"/>
      <c r="H56" s="47"/>
      <c r="I56" s="47"/>
    </row>
    <row r="57" spans="4:10">
      <c r="D57" s="47"/>
      <c r="E57" s="47"/>
      <c r="F57" s="47"/>
      <c r="G57" s="47"/>
      <c r="H57" s="47"/>
      <c r="I57" s="47"/>
      <c r="J57" s="33" t="s">
        <v>205</v>
      </c>
    </row>
    <row r="58" spans="4:10">
      <c r="D58" s="47"/>
      <c r="E58" s="47"/>
      <c r="F58" s="47"/>
      <c r="G58" s="47"/>
      <c r="H58" s="47"/>
      <c r="I58" s="47"/>
    </row>
    <row r="59" spans="4:10">
      <c r="D59" s="47"/>
      <c r="E59" s="47"/>
      <c r="F59" s="47"/>
      <c r="G59" s="47"/>
      <c r="H59" s="47"/>
      <c r="I59" s="47"/>
    </row>
    <row r="60" spans="4:10">
      <c r="D60" s="47"/>
      <c r="E60" s="47"/>
      <c r="F60" s="47"/>
      <c r="G60" s="47"/>
      <c r="H60" s="47"/>
      <c r="I60" s="47"/>
    </row>
    <row r="61" spans="4:10">
      <c r="D61" s="47"/>
      <c r="E61" s="47"/>
      <c r="F61" s="47"/>
      <c r="G61" s="47"/>
      <c r="H61" s="47"/>
      <c r="I61" s="47"/>
    </row>
    <row r="62" spans="4:10">
      <c r="D62" s="47"/>
      <c r="E62" s="47"/>
      <c r="F62" s="47"/>
      <c r="G62" s="47"/>
      <c r="H62" s="47"/>
      <c r="I62" s="47"/>
    </row>
    <row r="63" spans="4:10">
      <c r="D63" s="47"/>
      <c r="E63" s="47"/>
      <c r="F63" s="47"/>
      <c r="G63" s="47"/>
      <c r="H63" s="47"/>
      <c r="I63" s="47"/>
    </row>
    <row r="64" spans="4:10">
      <c r="D64" s="47"/>
      <c r="E64" s="47"/>
      <c r="F64" s="47"/>
      <c r="G64" s="47"/>
      <c r="H64" s="47"/>
      <c r="I64" s="47"/>
    </row>
    <row r="65" spans="4:9">
      <c r="D65" s="47"/>
      <c r="E65" s="47"/>
      <c r="F65" s="47"/>
      <c r="G65" s="47"/>
      <c r="H65" s="47"/>
      <c r="I65" s="47"/>
    </row>
    <row r="66" spans="4:9">
      <c r="D66" s="47"/>
      <c r="E66" s="47"/>
      <c r="F66" s="47"/>
      <c r="G66" s="47"/>
      <c r="H66" s="47"/>
      <c r="I66" s="47"/>
    </row>
    <row r="67" spans="4:9">
      <c r="D67" s="47"/>
      <c r="E67" s="47"/>
      <c r="F67" s="47"/>
      <c r="G67" s="47"/>
      <c r="H67" s="47"/>
      <c r="I67" s="47"/>
    </row>
    <row r="68" spans="4:9">
      <c r="D68" s="47"/>
      <c r="E68" s="47"/>
      <c r="F68" s="47"/>
      <c r="G68" s="47"/>
      <c r="H68" s="47"/>
      <c r="I68" s="47"/>
    </row>
    <row r="69" spans="4:9">
      <c r="D69" s="47"/>
      <c r="E69" s="47"/>
      <c r="F69" s="47"/>
      <c r="G69" s="47"/>
      <c r="H69" s="47"/>
      <c r="I69" s="47"/>
    </row>
    <row r="70" spans="4:9">
      <c r="D70" s="47"/>
      <c r="E70" s="47"/>
      <c r="F70" s="47"/>
      <c r="G70" s="47"/>
      <c r="H70" s="47"/>
      <c r="I70" s="47"/>
    </row>
    <row r="71" spans="4:9">
      <c r="D71" s="47"/>
      <c r="E71" s="47"/>
      <c r="F71" s="47"/>
      <c r="G71" s="47"/>
      <c r="H71" s="47"/>
      <c r="I71" s="47"/>
    </row>
    <row r="72" spans="4:9">
      <c r="D72" s="47"/>
      <c r="E72" s="47"/>
      <c r="F72" s="47"/>
      <c r="G72" s="47"/>
      <c r="H72" s="47"/>
      <c r="I72" s="47"/>
    </row>
    <row r="73" spans="4:9">
      <c r="D73" s="47"/>
      <c r="E73" s="47"/>
      <c r="F73" s="47"/>
      <c r="G73" s="47"/>
      <c r="H73" s="47"/>
      <c r="I73" s="47"/>
    </row>
    <row r="74" spans="4:9">
      <c r="D74" s="47"/>
      <c r="E74" s="47"/>
      <c r="F74" s="47"/>
      <c r="G74" s="47"/>
      <c r="H74" s="47"/>
      <c r="I74" s="47"/>
    </row>
    <row r="75" spans="4:9">
      <c r="D75" s="47"/>
      <c r="E75" s="47"/>
      <c r="F75" s="47"/>
      <c r="G75" s="47"/>
      <c r="H75" s="47"/>
      <c r="I75" s="47"/>
    </row>
    <row r="76" spans="4:9">
      <c r="D76" s="47"/>
      <c r="E76" s="47"/>
      <c r="F76" s="47"/>
      <c r="G76" s="47"/>
      <c r="H76" s="47"/>
      <c r="I76" s="47"/>
    </row>
    <row r="77" spans="4:9">
      <c r="D77" s="47"/>
      <c r="E77" s="47"/>
      <c r="F77" s="47"/>
      <c r="G77" s="47"/>
      <c r="H77" s="47"/>
      <c r="I77" s="47"/>
    </row>
    <row r="78" spans="4:9">
      <c r="D78" s="47"/>
      <c r="E78" s="47"/>
      <c r="F78" s="47"/>
      <c r="G78" s="47"/>
      <c r="H78" s="47"/>
      <c r="I78" s="47"/>
    </row>
  </sheetData>
  <mergeCells count="20">
    <mergeCell ref="B19:C19"/>
    <mergeCell ref="B4:C4"/>
    <mergeCell ref="E4:I4"/>
    <mergeCell ref="K4:O4"/>
    <mergeCell ref="Q4:U4"/>
    <mergeCell ref="B18:C18"/>
    <mergeCell ref="E38:I38"/>
    <mergeCell ref="K38:O38"/>
    <mergeCell ref="Q38:U38"/>
    <mergeCell ref="B20:C20"/>
    <mergeCell ref="E20:I20"/>
    <mergeCell ref="K20:O20"/>
    <mergeCell ref="Q20:U20"/>
    <mergeCell ref="B23:C23"/>
    <mergeCell ref="B33:C33"/>
    <mergeCell ref="B40:C40"/>
    <mergeCell ref="B44:C44"/>
    <mergeCell ref="B34:C34"/>
    <mergeCell ref="B37:C37"/>
    <mergeCell ref="B38:C39"/>
  </mergeCells>
  <hyperlinks>
    <hyperlink ref="W1" location="Indice!A1" display="Volver al índice"/>
  </hyperlinks>
  <printOptions horizontalCentered="1"/>
  <pageMargins left="0.15748031496062992" right="0.19685039370078741" top="0.15748031496062992" bottom="0.19685039370078741" header="0" footer="0"/>
  <pageSetup paperSize="9" scale="67" orientation="portrait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>
    <pageSetUpPr fitToPage="1"/>
  </sheetPr>
  <dimension ref="B1:BR83"/>
  <sheetViews>
    <sheetView showGridLines="0" showRowColHeaders="0" showZeros="0" zoomScaleNormal="100" workbookViewId="0">
      <selection activeCell="Z31" sqref="Z31"/>
    </sheetView>
  </sheetViews>
  <sheetFormatPr baseColWidth="10" defaultColWidth="10.140625" defaultRowHeight="12.75"/>
  <cols>
    <col min="1" max="1" width="2" style="79" customWidth="1"/>
    <col min="2" max="2" width="8.28515625" style="79" customWidth="1"/>
    <col min="3" max="6" width="10.7109375" style="79" customWidth="1"/>
    <col min="7" max="8" width="10.7109375" style="79" hidden="1" customWidth="1"/>
    <col min="9" max="14" width="10.7109375" style="79" customWidth="1"/>
    <col min="15" max="16" width="10.7109375" style="79" hidden="1" customWidth="1"/>
    <col min="17" max="18" width="10.7109375" style="79" customWidth="1"/>
    <col min="19" max="19" width="6.28515625" style="79" customWidth="1"/>
    <col min="20" max="22" width="7.7109375" style="79" customWidth="1"/>
    <col min="23" max="16384" width="10.140625" style="79"/>
  </cols>
  <sheetData>
    <row r="1" spans="2:70" ht="18.95" customHeight="1">
      <c r="B1" s="466" t="s">
        <v>181</v>
      </c>
      <c r="C1" s="467"/>
      <c r="D1" s="467"/>
      <c r="E1" s="467"/>
      <c r="F1" s="467"/>
      <c r="G1" s="467"/>
      <c r="H1" s="467"/>
      <c r="I1" s="467"/>
      <c r="J1" s="467"/>
      <c r="K1" s="467"/>
      <c r="L1" s="467"/>
      <c r="M1" s="467"/>
      <c r="N1" s="467"/>
      <c r="O1" s="467"/>
      <c r="P1" s="467"/>
      <c r="Q1" s="467"/>
      <c r="R1" s="467"/>
      <c r="U1" s="357"/>
      <c r="V1" s="357"/>
      <c r="W1" s="357"/>
      <c r="X1" s="357"/>
      <c r="Y1" s="357"/>
      <c r="Z1" s="357"/>
      <c r="AA1" s="357"/>
      <c r="AB1" s="357"/>
      <c r="AC1" s="357"/>
      <c r="AD1" s="357"/>
      <c r="AE1" s="357"/>
      <c r="AF1" s="357"/>
      <c r="AG1" s="357"/>
      <c r="AH1" s="357"/>
      <c r="AI1" s="357"/>
      <c r="AJ1" s="357"/>
      <c r="AK1" s="357"/>
      <c r="AL1" s="357"/>
      <c r="AM1" s="357"/>
      <c r="AN1" s="357"/>
      <c r="AO1" s="357"/>
      <c r="AP1" s="357"/>
      <c r="AQ1" s="357"/>
      <c r="AR1" s="357"/>
      <c r="AS1" s="357"/>
      <c r="AT1" s="357"/>
      <c r="AU1" s="357"/>
      <c r="AV1" s="357"/>
      <c r="AW1" s="357"/>
      <c r="AX1" s="357"/>
      <c r="AY1" s="357"/>
      <c r="AZ1" s="357"/>
      <c r="BA1" s="357"/>
      <c r="BB1" s="357"/>
      <c r="BC1" s="357"/>
      <c r="BD1" s="357"/>
      <c r="BE1" s="357"/>
      <c r="BF1" s="357"/>
      <c r="BG1" s="357"/>
      <c r="BH1" s="357"/>
      <c r="BI1" s="357"/>
      <c r="BJ1" s="357"/>
      <c r="BK1" s="357"/>
      <c r="BL1" s="357"/>
      <c r="BM1" s="357"/>
      <c r="BN1" s="357"/>
      <c r="BO1" s="357"/>
      <c r="BP1" s="357"/>
      <c r="BQ1" s="357"/>
      <c r="BR1" s="357"/>
    </row>
    <row r="2" spans="2:70" ht="18.95" customHeight="1">
      <c r="B2" s="468" t="s">
        <v>195</v>
      </c>
      <c r="C2" s="469"/>
      <c r="D2" s="469"/>
      <c r="E2" s="469"/>
      <c r="F2" s="469"/>
      <c r="G2" s="469"/>
      <c r="H2" s="469"/>
      <c r="I2" s="469"/>
      <c r="J2" s="469"/>
      <c r="K2" s="469"/>
      <c r="L2" s="469"/>
      <c r="M2" s="469"/>
      <c r="N2" s="469"/>
      <c r="O2" s="469"/>
      <c r="P2" s="469"/>
      <c r="Q2" s="469"/>
      <c r="R2" s="469"/>
      <c r="T2" s="9" t="s">
        <v>178</v>
      </c>
      <c r="U2" s="357"/>
      <c r="V2" s="356"/>
      <c r="W2" s="357"/>
      <c r="X2" s="357"/>
      <c r="Y2" s="357"/>
      <c r="Z2" s="357"/>
      <c r="AA2" s="357"/>
      <c r="AB2" s="357"/>
      <c r="AC2" s="357"/>
      <c r="AD2" s="357"/>
      <c r="AE2" s="357"/>
      <c r="AF2" s="357"/>
      <c r="AG2" s="357"/>
      <c r="AH2" s="357"/>
      <c r="AI2" s="357"/>
      <c r="AJ2" s="357"/>
      <c r="AK2" s="357"/>
      <c r="AL2" s="357"/>
      <c r="AM2" s="357"/>
      <c r="AN2" s="357"/>
      <c r="AO2" s="357"/>
      <c r="AP2" s="357"/>
      <c r="AQ2" s="357"/>
      <c r="AR2" s="357"/>
      <c r="AS2" s="357"/>
      <c r="AT2" s="357"/>
      <c r="AU2" s="357"/>
      <c r="AV2" s="357"/>
      <c r="AW2" s="357"/>
      <c r="AX2" s="357"/>
      <c r="AY2" s="357"/>
      <c r="AZ2" s="357"/>
      <c r="BA2" s="357"/>
      <c r="BB2" s="357"/>
      <c r="BC2" s="357"/>
      <c r="BD2" s="357"/>
      <c r="BE2" s="357"/>
      <c r="BF2" s="357"/>
      <c r="BG2" s="357"/>
      <c r="BH2" s="357"/>
      <c r="BI2" s="357"/>
      <c r="BJ2" s="357"/>
      <c r="BK2" s="357"/>
      <c r="BL2" s="357"/>
      <c r="BM2" s="357"/>
      <c r="BN2" s="357"/>
      <c r="BO2" s="357"/>
      <c r="BP2" s="357"/>
      <c r="BQ2" s="357"/>
      <c r="BR2" s="357"/>
    </row>
    <row r="3" spans="2:70" ht="18.95" customHeight="1">
      <c r="B3" s="470" t="s">
        <v>192</v>
      </c>
      <c r="C3" s="471"/>
      <c r="D3" s="471"/>
      <c r="E3" s="471"/>
      <c r="F3" s="471"/>
      <c r="G3" s="471"/>
      <c r="H3" s="471"/>
      <c r="I3" s="471"/>
      <c r="J3" s="471"/>
      <c r="K3" s="471"/>
      <c r="L3" s="471"/>
      <c r="M3" s="471"/>
      <c r="N3" s="471"/>
      <c r="O3" s="471"/>
      <c r="P3" s="471"/>
      <c r="Q3" s="471"/>
      <c r="R3" s="471"/>
      <c r="U3" s="357"/>
      <c r="V3" s="357"/>
      <c r="W3" s="357"/>
      <c r="X3" s="357"/>
      <c r="Y3" s="357"/>
      <c r="Z3" s="357"/>
      <c r="AA3" s="357"/>
      <c r="AB3" s="357"/>
      <c r="AC3" s="357"/>
      <c r="AD3" s="357"/>
      <c r="AE3" s="357"/>
      <c r="AF3" s="357"/>
      <c r="AG3" s="357"/>
      <c r="AH3" s="357"/>
      <c r="AI3" s="357"/>
      <c r="AJ3" s="357"/>
      <c r="AK3" s="357"/>
      <c r="AL3" s="357"/>
      <c r="AM3" s="357"/>
      <c r="AN3" s="357"/>
      <c r="AO3" s="357"/>
      <c r="AP3" s="357"/>
      <c r="AQ3" s="357"/>
      <c r="AR3" s="357"/>
      <c r="AS3" s="357"/>
      <c r="AT3" s="357"/>
      <c r="AU3" s="357"/>
      <c r="AV3" s="357"/>
      <c r="AW3" s="357"/>
      <c r="AX3" s="357"/>
      <c r="AY3" s="357"/>
      <c r="AZ3" s="357"/>
      <c r="BA3" s="357"/>
      <c r="BB3" s="357"/>
      <c r="BC3" s="357"/>
      <c r="BD3" s="357"/>
      <c r="BE3" s="357"/>
      <c r="BF3" s="357"/>
      <c r="BG3" s="357"/>
      <c r="BH3" s="357"/>
      <c r="BI3" s="357"/>
      <c r="BJ3" s="357"/>
      <c r="BK3" s="357"/>
      <c r="BL3" s="357"/>
      <c r="BM3" s="357"/>
      <c r="BN3" s="357"/>
      <c r="BO3" s="357"/>
      <c r="BP3" s="357"/>
      <c r="BQ3" s="357"/>
      <c r="BR3" s="357"/>
    </row>
    <row r="4" spans="2:70" ht="14.25" customHeight="1" thickBot="1">
      <c r="B4" s="80"/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U4" s="357"/>
      <c r="V4" s="357"/>
      <c r="W4" s="357"/>
      <c r="X4" s="357"/>
      <c r="Y4" s="357"/>
      <c r="Z4" s="357"/>
      <c r="AA4" s="357"/>
      <c r="AB4" s="357"/>
      <c r="AC4" s="357"/>
      <c r="AD4" s="357"/>
      <c r="AE4" s="357"/>
      <c r="AF4" s="357"/>
      <c r="AG4" s="357"/>
      <c r="AH4" s="357"/>
      <c r="AI4" s="357"/>
      <c r="AJ4" s="357"/>
      <c r="AK4" s="357"/>
      <c r="AL4" s="357"/>
      <c r="AM4" s="357"/>
      <c r="AN4" s="357"/>
      <c r="AO4" s="357"/>
      <c r="AP4" s="357"/>
      <c r="AQ4" s="357"/>
      <c r="AR4" s="357"/>
      <c r="AS4" s="357"/>
      <c r="AT4" s="357"/>
      <c r="AU4" s="357"/>
      <c r="AV4" s="357"/>
      <c r="AW4" s="357"/>
      <c r="AX4" s="357"/>
      <c r="AY4" s="357"/>
      <c r="AZ4" s="357"/>
      <c r="BA4" s="357"/>
      <c r="BB4" s="357"/>
      <c r="BC4" s="357"/>
      <c r="BD4" s="357"/>
      <c r="BE4" s="357"/>
      <c r="BF4" s="357"/>
      <c r="BG4" s="357"/>
      <c r="BH4" s="357"/>
      <c r="BI4" s="357"/>
      <c r="BJ4" s="357"/>
      <c r="BK4" s="357"/>
      <c r="BL4" s="357"/>
      <c r="BM4" s="357"/>
      <c r="BN4" s="357"/>
      <c r="BO4" s="357"/>
      <c r="BP4" s="357"/>
      <c r="BQ4" s="357"/>
      <c r="BR4" s="357"/>
    </row>
    <row r="5" spans="2:70" ht="14.25" customHeight="1" thickTop="1">
      <c r="B5" s="472" t="s">
        <v>0</v>
      </c>
      <c r="C5" s="475" t="s">
        <v>28</v>
      </c>
      <c r="D5" s="476"/>
      <c r="E5" s="476"/>
      <c r="F5" s="476"/>
      <c r="G5" s="476"/>
      <c r="H5" s="476"/>
      <c r="I5" s="476"/>
      <c r="J5" s="477"/>
      <c r="K5" s="475" t="s">
        <v>29</v>
      </c>
      <c r="L5" s="476"/>
      <c r="M5" s="476"/>
      <c r="N5" s="476"/>
      <c r="O5" s="476"/>
      <c r="P5" s="476"/>
      <c r="Q5" s="476"/>
      <c r="R5" s="477"/>
      <c r="U5" s="357"/>
      <c r="V5" s="357"/>
      <c r="W5" s="357"/>
      <c r="X5" s="357"/>
      <c r="Y5" s="357"/>
      <c r="Z5" s="357"/>
      <c r="AA5" s="357"/>
      <c r="AB5" s="357"/>
      <c r="AC5" s="357"/>
      <c r="AD5" s="357"/>
      <c r="AE5" s="357"/>
      <c r="AF5" s="357"/>
      <c r="AG5" s="357"/>
      <c r="AH5" s="357"/>
      <c r="AI5" s="357"/>
      <c r="AJ5" s="357"/>
      <c r="AK5" s="357"/>
      <c r="AL5" s="357"/>
      <c r="AM5" s="357"/>
      <c r="AN5" s="357"/>
      <c r="AO5" s="357"/>
      <c r="AP5" s="357"/>
      <c r="AQ5" s="357"/>
      <c r="AR5" s="357"/>
      <c r="AS5" s="357"/>
      <c r="AT5" s="357"/>
      <c r="AU5" s="357"/>
      <c r="AV5" s="357"/>
      <c r="AW5" s="357"/>
      <c r="AX5" s="357"/>
      <c r="AY5" s="357"/>
      <c r="AZ5" s="357"/>
      <c r="BA5" s="357"/>
      <c r="BB5" s="357"/>
      <c r="BC5" s="357"/>
      <c r="BD5" s="357"/>
      <c r="BE5" s="357"/>
      <c r="BF5" s="357"/>
      <c r="BG5" s="357"/>
      <c r="BH5" s="357"/>
      <c r="BI5" s="357"/>
      <c r="BJ5" s="357"/>
      <c r="BK5" s="357"/>
      <c r="BL5" s="357"/>
      <c r="BM5" s="357"/>
      <c r="BN5" s="357"/>
      <c r="BO5" s="357"/>
      <c r="BP5" s="357"/>
      <c r="BQ5" s="357"/>
      <c r="BR5" s="357"/>
    </row>
    <row r="6" spans="2:70" ht="14.25" customHeight="1">
      <c r="B6" s="473"/>
      <c r="C6" s="478" t="s">
        <v>3</v>
      </c>
      <c r="D6" s="479"/>
      <c r="E6" s="480" t="s">
        <v>4</v>
      </c>
      <c r="F6" s="481"/>
      <c r="G6" s="478" t="s">
        <v>5</v>
      </c>
      <c r="H6" s="479"/>
      <c r="I6" s="478" t="s">
        <v>6</v>
      </c>
      <c r="J6" s="479"/>
      <c r="K6" s="478" t="s">
        <v>3</v>
      </c>
      <c r="L6" s="479"/>
      <c r="M6" s="480" t="s">
        <v>4</v>
      </c>
      <c r="N6" s="481"/>
      <c r="O6" s="478" t="s">
        <v>5</v>
      </c>
      <c r="P6" s="479"/>
      <c r="Q6" s="478" t="s">
        <v>6</v>
      </c>
      <c r="R6" s="479"/>
      <c r="U6" s="357"/>
      <c r="V6" s="357"/>
      <c r="W6" s="357"/>
      <c r="X6" s="357"/>
      <c r="Y6" s="357"/>
      <c r="Z6" s="357"/>
      <c r="AA6" s="357"/>
      <c r="AB6" s="357"/>
      <c r="AC6" s="357"/>
      <c r="AD6" s="357"/>
      <c r="AE6" s="357"/>
      <c r="AF6" s="357"/>
      <c r="AG6" s="357"/>
      <c r="AH6" s="357"/>
      <c r="AI6" s="357"/>
      <c r="AJ6" s="357"/>
      <c r="AK6" s="357"/>
      <c r="AL6" s="357"/>
      <c r="AM6" s="357"/>
      <c r="AN6" s="357"/>
      <c r="AO6" s="357"/>
      <c r="AP6" s="357"/>
      <c r="AQ6" s="357"/>
      <c r="AR6" s="357"/>
      <c r="AS6" s="357"/>
      <c r="AT6" s="357"/>
      <c r="AU6" s="357"/>
      <c r="AV6" s="357"/>
      <c r="AW6" s="357"/>
      <c r="AX6" s="357"/>
      <c r="AY6" s="357"/>
      <c r="AZ6" s="357"/>
      <c r="BA6" s="357"/>
      <c r="BB6" s="357"/>
      <c r="BC6" s="357"/>
      <c r="BD6" s="357"/>
      <c r="BE6" s="357"/>
      <c r="BF6" s="357"/>
      <c r="BG6" s="357"/>
      <c r="BH6" s="357"/>
      <c r="BI6" s="357"/>
      <c r="BJ6" s="357"/>
      <c r="BK6" s="357"/>
      <c r="BL6" s="357"/>
      <c r="BM6" s="357"/>
      <c r="BN6" s="357"/>
      <c r="BO6" s="357"/>
      <c r="BP6" s="357"/>
      <c r="BQ6" s="357"/>
      <c r="BR6" s="357"/>
    </row>
    <row r="7" spans="2:70" ht="14.25" customHeight="1">
      <c r="B7" s="474"/>
      <c r="C7" s="82" t="s">
        <v>7</v>
      </c>
      <c r="D7" s="83" t="s">
        <v>8</v>
      </c>
      <c r="E7" s="84" t="s">
        <v>7</v>
      </c>
      <c r="F7" s="85" t="s">
        <v>8</v>
      </c>
      <c r="G7" s="82" t="s">
        <v>7</v>
      </c>
      <c r="H7" s="84" t="s">
        <v>8</v>
      </c>
      <c r="I7" s="82" t="s">
        <v>7</v>
      </c>
      <c r="J7" s="84" t="s">
        <v>8</v>
      </c>
      <c r="K7" s="86" t="s">
        <v>7</v>
      </c>
      <c r="L7" s="87" t="s">
        <v>8</v>
      </c>
      <c r="M7" s="84" t="s">
        <v>7</v>
      </c>
      <c r="N7" s="84" t="s">
        <v>8</v>
      </c>
      <c r="O7" s="82" t="s">
        <v>7</v>
      </c>
      <c r="P7" s="84" t="s">
        <v>8</v>
      </c>
      <c r="Q7" s="82" t="s">
        <v>7</v>
      </c>
      <c r="R7" s="85" t="s">
        <v>8</v>
      </c>
      <c r="U7" s="357"/>
      <c r="V7" s="357"/>
      <c r="W7" s="357"/>
      <c r="X7" s="357"/>
      <c r="Y7" s="357"/>
      <c r="Z7" s="357"/>
      <c r="AA7" s="357"/>
      <c r="AB7" s="357"/>
      <c r="AC7" s="357"/>
      <c r="AD7" s="357"/>
      <c r="AE7" s="357"/>
      <c r="AF7" s="357"/>
      <c r="AG7" s="357"/>
      <c r="AH7" s="357"/>
      <c r="AI7" s="357"/>
      <c r="AJ7" s="357"/>
      <c r="AK7" s="357"/>
      <c r="AL7" s="357"/>
      <c r="AM7" s="357"/>
      <c r="AN7" s="357"/>
      <c r="AO7" s="357"/>
      <c r="AP7" s="357"/>
      <c r="AQ7" s="357"/>
      <c r="AR7" s="357"/>
      <c r="AS7" s="357"/>
      <c r="AT7" s="357"/>
      <c r="AU7" s="357"/>
      <c r="AV7" s="357"/>
      <c r="AW7" s="357"/>
      <c r="AX7" s="357"/>
      <c r="AY7" s="357"/>
      <c r="AZ7" s="357"/>
      <c r="BA7" s="357"/>
      <c r="BB7" s="357"/>
      <c r="BC7" s="357"/>
      <c r="BD7" s="357"/>
      <c r="BE7" s="357"/>
      <c r="BF7" s="357"/>
      <c r="BG7" s="357"/>
      <c r="BH7" s="357"/>
      <c r="BI7" s="357"/>
      <c r="BJ7" s="357"/>
      <c r="BK7" s="357"/>
      <c r="BL7" s="357"/>
      <c r="BM7" s="357"/>
      <c r="BN7" s="357"/>
      <c r="BO7" s="357"/>
      <c r="BP7" s="357"/>
      <c r="BQ7" s="357"/>
      <c r="BR7" s="357"/>
    </row>
    <row r="8" spans="2:70" ht="14.25" customHeight="1">
      <c r="B8" s="399" t="s">
        <v>9</v>
      </c>
      <c r="C8" s="88">
        <v>0</v>
      </c>
      <c r="D8" s="89">
        <v>0</v>
      </c>
      <c r="E8" s="88">
        <v>0</v>
      </c>
      <c r="F8" s="89">
        <v>0</v>
      </c>
      <c r="G8" s="88">
        <v>0</v>
      </c>
      <c r="H8" s="89">
        <v>0</v>
      </c>
      <c r="I8" s="88">
        <v>0</v>
      </c>
      <c r="J8" s="89">
        <v>0</v>
      </c>
      <c r="K8" s="387">
        <v>0</v>
      </c>
      <c r="L8" s="89">
        <v>0</v>
      </c>
      <c r="M8" s="88">
        <v>0</v>
      </c>
      <c r="N8" s="89">
        <v>0</v>
      </c>
      <c r="O8" s="88">
        <v>0</v>
      </c>
      <c r="P8" s="89">
        <v>0</v>
      </c>
      <c r="Q8" s="88">
        <v>0</v>
      </c>
      <c r="R8" s="391">
        <v>0</v>
      </c>
      <c r="U8" s="357"/>
      <c r="V8" s="367"/>
      <c r="W8" s="358"/>
      <c r="X8" s="367"/>
      <c r="Y8" s="358"/>
      <c r="Z8" s="367"/>
      <c r="AA8" s="358"/>
      <c r="AB8" s="367"/>
      <c r="AC8" s="358"/>
      <c r="AD8" s="367"/>
      <c r="AE8" s="358"/>
      <c r="AF8" s="367"/>
      <c r="AG8" s="358"/>
      <c r="AH8" s="367"/>
      <c r="AI8" s="358"/>
      <c r="AJ8" s="367"/>
      <c r="AK8" s="358"/>
      <c r="AL8" s="357"/>
      <c r="AM8" s="357"/>
      <c r="AN8" s="357"/>
      <c r="AO8" s="357"/>
      <c r="AP8" s="357"/>
      <c r="AQ8" s="357"/>
      <c r="AR8" s="357"/>
      <c r="AS8" s="357"/>
      <c r="AT8" s="357"/>
      <c r="AU8" s="357"/>
      <c r="AV8" s="357"/>
      <c r="AW8" s="357"/>
      <c r="AX8" s="357"/>
      <c r="AY8" s="357"/>
      <c r="AZ8" s="357"/>
      <c r="BA8" s="357"/>
      <c r="BB8" s="357"/>
      <c r="BC8" s="357"/>
      <c r="BD8" s="357"/>
      <c r="BE8" s="357"/>
      <c r="BF8" s="357"/>
      <c r="BG8" s="357"/>
      <c r="BH8" s="357"/>
      <c r="BI8" s="357"/>
      <c r="BJ8" s="357"/>
      <c r="BK8" s="357"/>
      <c r="BL8" s="357"/>
      <c r="BM8" s="357"/>
      <c r="BN8" s="357"/>
      <c r="BO8" s="357"/>
      <c r="BP8" s="357"/>
      <c r="BQ8" s="357"/>
      <c r="BR8" s="357"/>
    </row>
    <row r="9" spans="2:70" ht="14.25" customHeight="1">
      <c r="B9" s="400" t="s">
        <v>10</v>
      </c>
      <c r="C9" s="88">
        <v>0</v>
      </c>
      <c r="D9" s="89">
        <v>0</v>
      </c>
      <c r="E9" s="88">
        <v>0</v>
      </c>
      <c r="F9" s="89">
        <v>0</v>
      </c>
      <c r="G9" s="88">
        <v>0</v>
      </c>
      <c r="H9" s="89">
        <v>0</v>
      </c>
      <c r="I9" s="88">
        <v>0</v>
      </c>
      <c r="J9" s="89">
        <v>0</v>
      </c>
      <c r="K9" s="388">
        <v>0</v>
      </c>
      <c r="L9" s="89">
        <v>0</v>
      </c>
      <c r="M9" s="88">
        <v>0</v>
      </c>
      <c r="N9" s="89">
        <v>0</v>
      </c>
      <c r="O9" s="88">
        <v>0</v>
      </c>
      <c r="P9" s="89">
        <v>0</v>
      </c>
      <c r="Q9" s="88">
        <v>0</v>
      </c>
      <c r="R9" s="392">
        <v>0</v>
      </c>
      <c r="U9" s="357"/>
      <c r="V9" s="367"/>
      <c r="W9" s="358"/>
      <c r="X9" s="367"/>
      <c r="Y9" s="358"/>
      <c r="Z9" s="367"/>
      <c r="AA9" s="358"/>
      <c r="AB9" s="367"/>
      <c r="AC9" s="358"/>
      <c r="AD9" s="367"/>
      <c r="AE9" s="358"/>
      <c r="AF9" s="367"/>
      <c r="AG9" s="358"/>
      <c r="AH9" s="367"/>
      <c r="AI9" s="358"/>
      <c r="AJ9" s="367"/>
      <c r="AK9" s="358"/>
      <c r="AL9" s="357"/>
      <c r="AM9" s="357"/>
      <c r="AN9" s="357"/>
      <c r="AO9" s="357"/>
      <c r="AP9" s="357"/>
      <c r="AQ9" s="357"/>
      <c r="AR9" s="357"/>
      <c r="AS9" s="357"/>
      <c r="AT9" s="357"/>
      <c r="AU9" s="357"/>
      <c r="AV9" s="357"/>
      <c r="AW9" s="357"/>
      <c r="AX9" s="357"/>
      <c r="AY9" s="357"/>
      <c r="AZ9" s="357"/>
      <c r="BA9" s="357"/>
      <c r="BB9" s="357"/>
      <c r="BC9" s="357"/>
      <c r="BD9" s="357"/>
      <c r="BE9" s="357"/>
      <c r="BF9" s="357"/>
      <c r="BG9" s="357"/>
      <c r="BH9" s="357"/>
      <c r="BI9" s="357"/>
      <c r="BJ9" s="357"/>
      <c r="BK9" s="357"/>
      <c r="BL9" s="357"/>
      <c r="BM9" s="357"/>
      <c r="BN9" s="357"/>
      <c r="BO9" s="357"/>
      <c r="BP9" s="357"/>
      <c r="BQ9" s="357"/>
      <c r="BR9" s="357"/>
    </row>
    <row r="10" spans="2:70" ht="14.25" customHeight="1">
      <c r="B10" s="401" t="s">
        <v>11</v>
      </c>
      <c r="C10" s="88">
        <v>0</v>
      </c>
      <c r="D10" s="89">
        <v>0</v>
      </c>
      <c r="E10" s="88">
        <v>0</v>
      </c>
      <c r="F10" s="89">
        <v>0</v>
      </c>
      <c r="G10" s="88">
        <v>0</v>
      </c>
      <c r="H10" s="89">
        <v>0</v>
      </c>
      <c r="I10" s="88">
        <v>0</v>
      </c>
      <c r="J10" s="89">
        <v>0</v>
      </c>
      <c r="K10" s="388">
        <v>0</v>
      </c>
      <c r="L10" s="89">
        <v>0</v>
      </c>
      <c r="M10" s="88">
        <v>0</v>
      </c>
      <c r="N10" s="89">
        <v>0</v>
      </c>
      <c r="O10" s="88">
        <v>0</v>
      </c>
      <c r="P10" s="89">
        <v>0</v>
      </c>
      <c r="Q10" s="88">
        <v>0</v>
      </c>
      <c r="R10" s="392">
        <v>0</v>
      </c>
      <c r="U10" s="357"/>
      <c r="V10" s="367"/>
      <c r="W10" s="358"/>
      <c r="X10" s="367"/>
      <c r="Y10" s="358"/>
      <c r="Z10" s="367"/>
      <c r="AA10" s="358"/>
      <c r="AB10" s="367"/>
      <c r="AC10" s="358"/>
      <c r="AD10" s="367"/>
      <c r="AE10" s="358"/>
      <c r="AF10" s="367"/>
      <c r="AG10" s="358"/>
      <c r="AH10" s="367"/>
      <c r="AI10" s="358"/>
      <c r="AJ10" s="367"/>
      <c r="AK10" s="358"/>
      <c r="AL10" s="357"/>
      <c r="AM10" s="357"/>
      <c r="AN10" s="357"/>
      <c r="AO10" s="357"/>
      <c r="AP10" s="357"/>
      <c r="AQ10" s="357"/>
      <c r="AR10" s="357"/>
      <c r="AS10" s="357"/>
      <c r="AT10" s="357"/>
      <c r="AU10" s="357"/>
      <c r="AV10" s="357"/>
      <c r="AW10" s="357"/>
      <c r="AX10" s="357"/>
      <c r="AY10" s="357"/>
      <c r="AZ10" s="357"/>
      <c r="BA10" s="357"/>
      <c r="BB10" s="357"/>
      <c r="BC10" s="357"/>
      <c r="BD10" s="357"/>
      <c r="BE10" s="357"/>
      <c r="BF10" s="357"/>
      <c r="BG10" s="357"/>
      <c r="BH10" s="357"/>
      <c r="BI10" s="357"/>
      <c r="BJ10" s="357"/>
      <c r="BK10" s="357"/>
      <c r="BL10" s="357"/>
      <c r="BM10" s="357"/>
      <c r="BN10" s="357"/>
      <c r="BO10" s="357"/>
      <c r="BP10" s="357"/>
      <c r="BQ10" s="357"/>
      <c r="BR10" s="357"/>
    </row>
    <row r="11" spans="2:70" ht="14.25" customHeight="1">
      <c r="B11" s="401" t="s">
        <v>12</v>
      </c>
      <c r="C11" s="88">
        <v>1</v>
      </c>
      <c r="D11" s="89">
        <v>630.27</v>
      </c>
      <c r="E11" s="88">
        <v>1</v>
      </c>
      <c r="F11" s="89">
        <v>1119.79</v>
      </c>
      <c r="G11" s="88">
        <v>0</v>
      </c>
      <c r="H11" s="89">
        <v>0</v>
      </c>
      <c r="I11" s="88">
        <v>2</v>
      </c>
      <c r="J11" s="89">
        <v>875.03</v>
      </c>
      <c r="K11" s="388">
        <v>0</v>
      </c>
      <c r="L11" s="89">
        <v>0</v>
      </c>
      <c r="M11" s="88">
        <v>0</v>
      </c>
      <c r="N11" s="89">
        <v>0</v>
      </c>
      <c r="O11" s="88">
        <v>0</v>
      </c>
      <c r="P11" s="89">
        <v>0</v>
      </c>
      <c r="Q11" s="88">
        <v>0</v>
      </c>
      <c r="R11" s="392">
        <v>0</v>
      </c>
      <c r="U11" s="357"/>
      <c r="V11" s="367"/>
      <c r="W11" s="358"/>
      <c r="X11" s="367"/>
      <c r="Y11" s="358"/>
      <c r="Z11" s="367"/>
      <c r="AA11" s="358"/>
      <c r="AB11" s="367"/>
      <c r="AC11" s="358"/>
      <c r="AD11" s="367"/>
      <c r="AE11" s="358"/>
      <c r="AF11" s="367"/>
      <c r="AG11" s="358"/>
      <c r="AH11" s="367"/>
      <c r="AI11" s="358"/>
      <c r="AJ11" s="367"/>
      <c r="AK11" s="358"/>
      <c r="AL11" s="357"/>
      <c r="AM11" s="357"/>
      <c r="AN11" s="357"/>
      <c r="AO11" s="357"/>
      <c r="AP11" s="357"/>
      <c r="AQ11" s="357"/>
      <c r="AR11" s="357"/>
      <c r="AS11" s="357"/>
      <c r="AT11" s="357"/>
      <c r="AU11" s="357"/>
      <c r="AV11" s="357"/>
      <c r="AW11" s="357"/>
      <c r="AX11" s="357"/>
      <c r="AY11" s="357"/>
      <c r="AZ11" s="357"/>
      <c r="BA11" s="357"/>
      <c r="BB11" s="357"/>
      <c r="BC11" s="357"/>
      <c r="BD11" s="357"/>
      <c r="BE11" s="357"/>
      <c r="BF11" s="357"/>
      <c r="BG11" s="357"/>
      <c r="BH11" s="357"/>
      <c r="BI11" s="357"/>
      <c r="BJ11" s="357"/>
      <c r="BK11" s="357"/>
      <c r="BL11" s="357"/>
      <c r="BM11" s="357"/>
      <c r="BN11" s="357"/>
      <c r="BO11" s="357"/>
      <c r="BP11" s="357"/>
      <c r="BQ11" s="357"/>
      <c r="BR11" s="357"/>
    </row>
    <row r="12" spans="2:70" ht="14.25" customHeight="1">
      <c r="B12" s="401" t="s">
        <v>13</v>
      </c>
      <c r="C12" s="88">
        <v>278</v>
      </c>
      <c r="D12" s="89">
        <v>787.20949640287733</v>
      </c>
      <c r="E12" s="88">
        <v>104</v>
      </c>
      <c r="F12" s="89">
        <v>714.1372115384612</v>
      </c>
      <c r="G12" s="88">
        <v>0</v>
      </c>
      <c r="H12" s="89">
        <v>0</v>
      </c>
      <c r="I12" s="88">
        <v>382</v>
      </c>
      <c r="J12" s="89">
        <v>767.31547120418816</v>
      </c>
      <c r="K12" s="388">
        <v>0</v>
      </c>
      <c r="L12" s="89">
        <v>0</v>
      </c>
      <c r="M12" s="88">
        <v>0</v>
      </c>
      <c r="N12" s="89">
        <v>0</v>
      </c>
      <c r="O12" s="88">
        <v>0</v>
      </c>
      <c r="P12" s="89">
        <v>0</v>
      </c>
      <c r="Q12" s="88">
        <v>0</v>
      </c>
      <c r="R12" s="392">
        <v>0</v>
      </c>
      <c r="U12" s="357"/>
      <c r="V12" s="367"/>
      <c r="W12" s="358"/>
      <c r="X12" s="367"/>
      <c r="Y12" s="358"/>
      <c r="Z12" s="367"/>
      <c r="AA12" s="358"/>
      <c r="AB12" s="367"/>
      <c r="AC12" s="358"/>
      <c r="AD12" s="367"/>
      <c r="AE12" s="358"/>
      <c r="AF12" s="367"/>
      <c r="AG12" s="358"/>
      <c r="AH12" s="367"/>
      <c r="AI12" s="358"/>
      <c r="AJ12" s="367"/>
      <c r="AK12" s="358"/>
      <c r="AL12" s="357"/>
      <c r="AM12" s="357"/>
      <c r="AN12" s="357"/>
      <c r="AO12" s="357"/>
      <c r="AP12" s="357"/>
      <c r="AQ12" s="357"/>
      <c r="AR12" s="357"/>
      <c r="AS12" s="357"/>
      <c r="AT12" s="357"/>
      <c r="AU12" s="357"/>
      <c r="AV12" s="357"/>
      <c r="AW12" s="357"/>
      <c r="AX12" s="357"/>
      <c r="AY12" s="357"/>
      <c r="AZ12" s="357"/>
      <c r="BA12" s="357"/>
      <c r="BB12" s="357"/>
      <c r="BC12" s="357"/>
      <c r="BD12" s="357"/>
      <c r="BE12" s="357"/>
      <c r="BF12" s="357"/>
      <c r="BG12" s="357"/>
      <c r="BH12" s="357"/>
      <c r="BI12" s="357"/>
      <c r="BJ12" s="357"/>
      <c r="BK12" s="357"/>
      <c r="BL12" s="357"/>
      <c r="BM12" s="357"/>
      <c r="BN12" s="357"/>
      <c r="BO12" s="357"/>
      <c r="BP12" s="357"/>
      <c r="BQ12" s="357"/>
      <c r="BR12" s="357"/>
    </row>
    <row r="13" spans="2:70" ht="14.25" customHeight="1">
      <c r="B13" s="401" t="s">
        <v>14</v>
      </c>
      <c r="C13" s="88">
        <v>1695</v>
      </c>
      <c r="D13" s="89">
        <v>770.70950442477863</v>
      </c>
      <c r="E13" s="88">
        <v>802</v>
      </c>
      <c r="F13" s="89">
        <v>688.97970074812997</v>
      </c>
      <c r="G13" s="88">
        <v>0</v>
      </c>
      <c r="H13" s="89">
        <v>0</v>
      </c>
      <c r="I13" s="88">
        <v>2497</v>
      </c>
      <c r="J13" s="89">
        <v>744.45908289947943</v>
      </c>
      <c r="K13" s="388">
        <v>0</v>
      </c>
      <c r="L13" s="89">
        <v>0</v>
      </c>
      <c r="M13" s="88">
        <v>0</v>
      </c>
      <c r="N13" s="89">
        <v>0</v>
      </c>
      <c r="O13" s="88">
        <v>0</v>
      </c>
      <c r="P13" s="89">
        <v>0</v>
      </c>
      <c r="Q13" s="88">
        <v>0</v>
      </c>
      <c r="R13" s="392">
        <v>0</v>
      </c>
      <c r="U13" s="357"/>
      <c r="V13" s="367"/>
      <c r="W13" s="358"/>
      <c r="X13" s="367"/>
      <c r="Y13" s="358"/>
      <c r="Z13" s="367"/>
      <c r="AA13" s="358"/>
      <c r="AB13" s="367"/>
      <c r="AC13" s="358"/>
      <c r="AD13" s="367"/>
      <c r="AE13" s="358"/>
      <c r="AF13" s="367"/>
      <c r="AG13" s="358"/>
      <c r="AH13" s="367"/>
      <c r="AI13" s="358"/>
      <c r="AJ13" s="367"/>
      <c r="AK13" s="358"/>
      <c r="AL13" s="357"/>
      <c r="AM13" s="357"/>
      <c r="AN13" s="357"/>
      <c r="AO13" s="357"/>
      <c r="AP13" s="357"/>
      <c r="AQ13" s="357"/>
      <c r="AR13" s="357"/>
      <c r="AS13" s="357"/>
      <c r="AT13" s="357"/>
      <c r="AU13" s="357"/>
      <c r="AV13" s="357"/>
      <c r="AW13" s="357"/>
      <c r="AX13" s="357"/>
      <c r="AY13" s="357"/>
      <c r="AZ13" s="357"/>
      <c r="BA13" s="357"/>
      <c r="BB13" s="357"/>
      <c r="BC13" s="357"/>
      <c r="BD13" s="357"/>
      <c r="BE13" s="357"/>
      <c r="BF13" s="357"/>
      <c r="BG13" s="357"/>
      <c r="BH13" s="357"/>
      <c r="BI13" s="357"/>
      <c r="BJ13" s="357"/>
      <c r="BK13" s="357"/>
      <c r="BL13" s="357"/>
      <c r="BM13" s="357"/>
      <c r="BN13" s="357"/>
      <c r="BO13" s="357"/>
      <c r="BP13" s="357"/>
      <c r="BQ13" s="357"/>
      <c r="BR13" s="357"/>
    </row>
    <row r="14" spans="2:70" ht="14.25" customHeight="1">
      <c r="B14" s="401" t="s">
        <v>15</v>
      </c>
      <c r="C14" s="88">
        <v>7687</v>
      </c>
      <c r="D14" s="89">
        <v>808.38736698321895</v>
      </c>
      <c r="E14" s="88">
        <v>3774</v>
      </c>
      <c r="F14" s="89">
        <v>755.70558558558582</v>
      </c>
      <c r="G14" s="88">
        <v>0</v>
      </c>
      <c r="H14" s="89">
        <v>0</v>
      </c>
      <c r="I14" s="88">
        <v>11461</v>
      </c>
      <c r="J14" s="89">
        <v>791.03974958555136</v>
      </c>
      <c r="K14" s="388">
        <v>0</v>
      </c>
      <c r="L14" s="89">
        <v>0</v>
      </c>
      <c r="M14" s="88">
        <v>0</v>
      </c>
      <c r="N14" s="89">
        <v>0</v>
      </c>
      <c r="O14" s="88">
        <v>0</v>
      </c>
      <c r="P14" s="89">
        <v>0</v>
      </c>
      <c r="Q14" s="88">
        <v>0</v>
      </c>
      <c r="R14" s="392">
        <v>0</v>
      </c>
      <c r="U14" s="357"/>
      <c r="V14" s="367"/>
      <c r="W14" s="358"/>
      <c r="X14" s="367"/>
      <c r="Y14" s="358"/>
      <c r="Z14" s="367"/>
      <c r="AA14" s="358"/>
      <c r="AB14" s="367"/>
      <c r="AC14" s="358"/>
      <c r="AD14" s="367"/>
      <c r="AE14" s="358"/>
      <c r="AF14" s="367"/>
      <c r="AG14" s="358"/>
      <c r="AH14" s="367"/>
      <c r="AI14" s="358"/>
      <c r="AJ14" s="367"/>
      <c r="AK14" s="358"/>
      <c r="AL14" s="357"/>
      <c r="AM14" s="357"/>
      <c r="AN14" s="357"/>
      <c r="AO14" s="357"/>
      <c r="AP14" s="357"/>
      <c r="AQ14" s="357"/>
      <c r="AR14" s="357"/>
      <c r="AS14" s="357"/>
      <c r="AT14" s="357"/>
      <c r="AU14" s="357"/>
      <c r="AV14" s="357"/>
      <c r="AW14" s="357"/>
      <c r="AX14" s="357"/>
      <c r="AY14" s="357"/>
      <c r="AZ14" s="357"/>
      <c r="BA14" s="357"/>
      <c r="BB14" s="357"/>
      <c r="BC14" s="357"/>
      <c r="BD14" s="357"/>
      <c r="BE14" s="357"/>
      <c r="BF14" s="357"/>
      <c r="BG14" s="357"/>
      <c r="BH14" s="357"/>
      <c r="BI14" s="357"/>
      <c r="BJ14" s="357"/>
      <c r="BK14" s="357"/>
      <c r="BL14" s="357"/>
      <c r="BM14" s="357"/>
      <c r="BN14" s="357"/>
      <c r="BO14" s="357"/>
      <c r="BP14" s="357"/>
      <c r="BQ14" s="357"/>
      <c r="BR14" s="357"/>
    </row>
    <row r="15" spans="2:70" ht="14.25" customHeight="1">
      <c r="B15" s="401" t="s">
        <v>16</v>
      </c>
      <c r="C15" s="88">
        <v>20880</v>
      </c>
      <c r="D15" s="89">
        <v>872.1291302681966</v>
      </c>
      <c r="E15" s="88">
        <v>11332</v>
      </c>
      <c r="F15" s="89">
        <v>812.22900105894769</v>
      </c>
      <c r="G15" s="88">
        <v>0</v>
      </c>
      <c r="H15" s="89">
        <v>0</v>
      </c>
      <c r="I15" s="88">
        <v>32212</v>
      </c>
      <c r="J15" s="89">
        <v>851.05660250838014</v>
      </c>
      <c r="K15" s="388">
        <v>0</v>
      </c>
      <c r="L15" s="89">
        <v>0</v>
      </c>
      <c r="M15" s="88">
        <v>0</v>
      </c>
      <c r="N15" s="89">
        <v>0</v>
      </c>
      <c r="O15" s="88">
        <v>0</v>
      </c>
      <c r="P15" s="89">
        <v>0</v>
      </c>
      <c r="Q15" s="88">
        <v>0</v>
      </c>
      <c r="R15" s="392">
        <v>0</v>
      </c>
      <c r="U15" s="357"/>
      <c r="V15" s="367"/>
      <c r="W15" s="358"/>
      <c r="X15" s="367"/>
      <c r="Y15" s="358"/>
      <c r="Z15" s="367"/>
      <c r="AA15" s="358"/>
      <c r="AB15" s="367"/>
      <c r="AC15" s="358"/>
      <c r="AD15" s="367"/>
      <c r="AE15" s="358"/>
      <c r="AF15" s="367"/>
      <c r="AG15" s="358"/>
      <c r="AH15" s="367"/>
      <c r="AI15" s="358"/>
      <c r="AJ15" s="367"/>
      <c r="AK15" s="358"/>
      <c r="AL15" s="357"/>
      <c r="AM15" s="357"/>
      <c r="AN15" s="357"/>
      <c r="AO15" s="357"/>
      <c r="AP15" s="357"/>
      <c r="AQ15" s="357"/>
      <c r="AR15" s="357"/>
      <c r="AS15" s="357"/>
      <c r="AT15" s="357"/>
      <c r="AU15" s="357"/>
      <c r="AV15" s="357"/>
      <c r="AW15" s="357"/>
      <c r="AX15" s="357"/>
      <c r="AY15" s="357"/>
      <c r="AZ15" s="357"/>
      <c r="BA15" s="357"/>
      <c r="BB15" s="357"/>
      <c r="BC15" s="357"/>
      <c r="BD15" s="357"/>
      <c r="BE15" s="357"/>
      <c r="BF15" s="357"/>
      <c r="BG15" s="357"/>
      <c r="BH15" s="357"/>
      <c r="BI15" s="357"/>
      <c r="BJ15" s="357"/>
      <c r="BK15" s="357"/>
      <c r="BL15" s="357"/>
      <c r="BM15" s="357"/>
      <c r="BN15" s="357"/>
      <c r="BO15" s="357"/>
      <c r="BP15" s="357"/>
      <c r="BQ15" s="357"/>
      <c r="BR15" s="357"/>
    </row>
    <row r="16" spans="2:70" ht="14.25" customHeight="1">
      <c r="B16" s="401" t="s">
        <v>17</v>
      </c>
      <c r="C16" s="88">
        <v>44591</v>
      </c>
      <c r="D16" s="89">
        <v>924.76009351662867</v>
      </c>
      <c r="E16" s="88">
        <v>25463</v>
      </c>
      <c r="F16" s="89">
        <v>849.13361465655976</v>
      </c>
      <c r="G16" s="88">
        <v>0</v>
      </c>
      <c r="H16" s="89">
        <v>0</v>
      </c>
      <c r="I16" s="88">
        <v>70054</v>
      </c>
      <c r="J16" s="89">
        <v>897.27162703057604</v>
      </c>
      <c r="K16" s="388">
        <v>0</v>
      </c>
      <c r="L16" s="89">
        <v>0</v>
      </c>
      <c r="M16" s="88">
        <v>0</v>
      </c>
      <c r="N16" s="89">
        <v>0</v>
      </c>
      <c r="O16" s="88">
        <v>0</v>
      </c>
      <c r="P16" s="89">
        <v>0</v>
      </c>
      <c r="Q16" s="88">
        <v>0</v>
      </c>
      <c r="R16" s="392">
        <v>0</v>
      </c>
      <c r="U16" s="357"/>
      <c r="V16" s="367"/>
      <c r="W16" s="358"/>
      <c r="X16" s="367"/>
      <c r="Y16" s="358"/>
      <c r="Z16" s="367"/>
      <c r="AA16" s="358"/>
      <c r="AB16" s="367"/>
      <c r="AC16" s="358"/>
      <c r="AD16" s="367"/>
      <c r="AE16" s="358"/>
      <c r="AF16" s="367"/>
      <c r="AG16" s="358"/>
      <c r="AH16" s="367"/>
      <c r="AI16" s="358"/>
      <c r="AJ16" s="367"/>
      <c r="AK16" s="358"/>
      <c r="AL16" s="357"/>
      <c r="AM16" s="357"/>
      <c r="AN16" s="357"/>
      <c r="AO16" s="357"/>
      <c r="AP16" s="357"/>
      <c r="AQ16" s="357"/>
      <c r="AR16" s="357"/>
      <c r="AS16" s="357"/>
      <c r="AT16" s="357"/>
      <c r="AU16" s="357"/>
      <c r="AV16" s="357"/>
      <c r="AW16" s="357"/>
      <c r="AX16" s="357"/>
      <c r="AY16" s="357"/>
      <c r="AZ16" s="357"/>
      <c r="BA16" s="357"/>
      <c r="BB16" s="357"/>
      <c r="BC16" s="357"/>
      <c r="BD16" s="357"/>
      <c r="BE16" s="357"/>
      <c r="BF16" s="357"/>
      <c r="BG16" s="357"/>
      <c r="BH16" s="357"/>
      <c r="BI16" s="357"/>
      <c r="BJ16" s="357"/>
      <c r="BK16" s="357"/>
      <c r="BL16" s="357"/>
      <c r="BM16" s="357"/>
      <c r="BN16" s="357"/>
      <c r="BO16" s="357"/>
      <c r="BP16" s="357"/>
      <c r="BQ16" s="357"/>
      <c r="BR16" s="357"/>
    </row>
    <row r="17" spans="2:70" ht="14.25" customHeight="1">
      <c r="B17" s="401" t="s">
        <v>18</v>
      </c>
      <c r="C17" s="88">
        <v>71179</v>
      </c>
      <c r="D17" s="89">
        <v>938.12052417145662</v>
      </c>
      <c r="E17" s="88">
        <v>41366</v>
      </c>
      <c r="F17" s="89">
        <v>862.56080500894427</v>
      </c>
      <c r="G17" s="88">
        <v>0</v>
      </c>
      <c r="H17" s="89">
        <v>0</v>
      </c>
      <c r="I17" s="88">
        <v>112545</v>
      </c>
      <c r="J17" s="89">
        <v>910.34849215869303</v>
      </c>
      <c r="K17" s="388">
        <v>43</v>
      </c>
      <c r="L17" s="89">
        <v>2336.8358139534876</v>
      </c>
      <c r="M17" s="88">
        <v>8</v>
      </c>
      <c r="N17" s="89">
        <v>2179.6487500000003</v>
      </c>
      <c r="O17" s="88">
        <v>0</v>
      </c>
      <c r="P17" s="89">
        <v>0</v>
      </c>
      <c r="Q17" s="88">
        <v>51</v>
      </c>
      <c r="R17" s="392">
        <v>2312.1790196078423</v>
      </c>
      <c r="U17" s="357"/>
      <c r="V17" s="367"/>
      <c r="W17" s="358"/>
      <c r="X17" s="367"/>
      <c r="Y17" s="358"/>
      <c r="Z17" s="367"/>
      <c r="AA17" s="358"/>
      <c r="AB17" s="367"/>
      <c r="AC17" s="358"/>
      <c r="AD17" s="367"/>
      <c r="AE17" s="358"/>
      <c r="AF17" s="367"/>
      <c r="AG17" s="358"/>
      <c r="AH17" s="367"/>
      <c r="AI17" s="358"/>
      <c r="AJ17" s="367"/>
      <c r="AK17" s="358"/>
      <c r="AL17" s="357"/>
      <c r="AM17" s="357"/>
      <c r="AN17" s="357"/>
      <c r="AO17" s="357"/>
      <c r="AP17" s="357"/>
      <c r="AQ17" s="357"/>
      <c r="AR17" s="357"/>
      <c r="AS17" s="357"/>
      <c r="AT17" s="357"/>
      <c r="AU17" s="357"/>
      <c r="AV17" s="357"/>
      <c r="AW17" s="357"/>
      <c r="AX17" s="357"/>
      <c r="AY17" s="357"/>
      <c r="AZ17" s="357"/>
      <c r="BA17" s="357"/>
      <c r="BB17" s="357"/>
      <c r="BC17" s="357"/>
      <c r="BD17" s="357"/>
      <c r="BE17" s="357"/>
      <c r="BF17" s="357"/>
      <c r="BG17" s="357"/>
      <c r="BH17" s="357"/>
      <c r="BI17" s="357"/>
      <c r="BJ17" s="357"/>
      <c r="BK17" s="357"/>
      <c r="BL17" s="357"/>
      <c r="BM17" s="357"/>
      <c r="BN17" s="357"/>
      <c r="BO17" s="357"/>
      <c r="BP17" s="357"/>
      <c r="BQ17" s="357"/>
      <c r="BR17" s="357"/>
    </row>
    <row r="18" spans="2:70" ht="14.25" customHeight="1">
      <c r="B18" s="401" t="s">
        <v>19</v>
      </c>
      <c r="C18" s="88">
        <v>104952</v>
      </c>
      <c r="D18" s="89">
        <v>950.60050041923841</v>
      </c>
      <c r="E18" s="88">
        <v>59360</v>
      </c>
      <c r="F18" s="89">
        <v>847.36466711590219</v>
      </c>
      <c r="G18" s="88">
        <v>0</v>
      </c>
      <c r="H18" s="89">
        <v>0</v>
      </c>
      <c r="I18" s="88">
        <v>164312</v>
      </c>
      <c r="J18" s="89">
        <v>913.30511685086822</v>
      </c>
      <c r="K18" s="388">
        <v>459</v>
      </c>
      <c r="L18" s="89">
        <v>2357.9514379084958</v>
      </c>
      <c r="M18" s="88">
        <v>139</v>
      </c>
      <c r="N18" s="89">
        <v>2152.3435251798569</v>
      </c>
      <c r="O18" s="88">
        <v>0</v>
      </c>
      <c r="P18" s="89">
        <v>0</v>
      </c>
      <c r="Q18" s="88">
        <v>598</v>
      </c>
      <c r="R18" s="392">
        <v>2310.1596321070224</v>
      </c>
      <c r="U18" s="357"/>
      <c r="V18" s="367"/>
      <c r="W18" s="358"/>
      <c r="X18" s="367"/>
      <c r="Y18" s="358"/>
      <c r="Z18" s="367"/>
      <c r="AA18" s="358"/>
      <c r="AB18" s="367"/>
      <c r="AC18" s="358"/>
      <c r="AD18" s="367"/>
      <c r="AE18" s="358"/>
      <c r="AF18" s="367"/>
      <c r="AG18" s="358"/>
      <c r="AH18" s="367"/>
      <c r="AI18" s="358"/>
      <c r="AJ18" s="367"/>
      <c r="AK18" s="358"/>
      <c r="AL18" s="357"/>
      <c r="AM18" s="357"/>
      <c r="AN18" s="357"/>
      <c r="AO18" s="357"/>
      <c r="AP18" s="357"/>
      <c r="AQ18" s="357"/>
      <c r="AR18" s="357"/>
      <c r="AS18" s="357"/>
      <c r="AT18" s="357"/>
      <c r="AU18" s="357"/>
      <c r="AV18" s="357"/>
      <c r="AW18" s="357"/>
      <c r="AX18" s="357"/>
      <c r="AY18" s="357"/>
      <c r="AZ18" s="357"/>
      <c r="BA18" s="357"/>
      <c r="BB18" s="357"/>
      <c r="BC18" s="357"/>
      <c r="BD18" s="357"/>
      <c r="BE18" s="357"/>
      <c r="BF18" s="357"/>
      <c r="BG18" s="357"/>
      <c r="BH18" s="357"/>
      <c r="BI18" s="357"/>
      <c r="BJ18" s="357"/>
      <c r="BK18" s="357"/>
      <c r="BL18" s="357"/>
      <c r="BM18" s="357"/>
      <c r="BN18" s="357"/>
      <c r="BO18" s="357"/>
      <c r="BP18" s="357"/>
      <c r="BQ18" s="357"/>
      <c r="BR18" s="357"/>
    </row>
    <row r="19" spans="2:70" ht="14.25" customHeight="1">
      <c r="B19" s="401" t="s">
        <v>20</v>
      </c>
      <c r="C19" s="88">
        <v>150423</v>
      </c>
      <c r="D19" s="89">
        <v>1086.1213509902059</v>
      </c>
      <c r="E19" s="88">
        <v>85244</v>
      </c>
      <c r="F19" s="89">
        <v>923.15162850171271</v>
      </c>
      <c r="G19" s="88">
        <v>1</v>
      </c>
      <c r="H19" s="89">
        <v>529.47</v>
      </c>
      <c r="I19" s="88">
        <v>235668</v>
      </c>
      <c r="J19" s="89">
        <v>1027.1708457236441</v>
      </c>
      <c r="K19" s="388">
        <v>12779</v>
      </c>
      <c r="L19" s="89">
        <v>2379.0053392284203</v>
      </c>
      <c r="M19" s="88">
        <v>1115</v>
      </c>
      <c r="N19" s="89">
        <v>2208.4737040358737</v>
      </c>
      <c r="O19" s="88">
        <v>0</v>
      </c>
      <c r="P19" s="89">
        <v>0</v>
      </c>
      <c r="Q19" s="88">
        <v>13894</v>
      </c>
      <c r="R19" s="392">
        <v>2365.3200957247718</v>
      </c>
      <c r="U19" s="357"/>
      <c r="V19" s="367"/>
      <c r="W19" s="358"/>
      <c r="X19" s="367"/>
      <c r="Y19" s="358"/>
      <c r="Z19" s="367"/>
      <c r="AA19" s="358"/>
      <c r="AB19" s="367"/>
      <c r="AC19" s="358"/>
      <c r="AD19" s="367"/>
      <c r="AE19" s="358"/>
      <c r="AF19" s="367"/>
      <c r="AG19" s="358"/>
      <c r="AH19" s="367"/>
      <c r="AI19" s="358"/>
      <c r="AJ19" s="367"/>
      <c r="AK19" s="358"/>
      <c r="AL19" s="357"/>
      <c r="AM19" s="357"/>
      <c r="AN19" s="357"/>
      <c r="AO19" s="357"/>
      <c r="AP19" s="357"/>
      <c r="AQ19" s="357"/>
      <c r="AR19" s="357"/>
      <c r="AS19" s="357"/>
      <c r="AT19" s="357"/>
      <c r="AU19" s="357"/>
      <c r="AV19" s="357"/>
      <c r="AW19" s="357"/>
      <c r="AX19" s="357"/>
      <c r="AY19" s="357"/>
      <c r="AZ19" s="357"/>
      <c r="BA19" s="357"/>
      <c r="BB19" s="357"/>
      <c r="BC19" s="357"/>
      <c r="BD19" s="357"/>
      <c r="BE19" s="357"/>
      <c r="BF19" s="357"/>
      <c r="BG19" s="357"/>
      <c r="BH19" s="357"/>
      <c r="BI19" s="357"/>
      <c r="BJ19" s="357"/>
      <c r="BK19" s="357"/>
      <c r="BL19" s="357"/>
      <c r="BM19" s="357"/>
      <c r="BN19" s="357"/>
      <c r="BO19" s="357"/>
      <c r="BP19" s="357"/>
      <c r="BQ19" s="357"/>
      <c r="BR19" s="357"/>
    </row>
    <row r="20" spans="2:70" ht="14.25" customHeight="1">
      <c r="B20" s="401" t="s">
        <v>21</v>
      </c>
      <c r="C20" s="88">
        <v>195232</v>
      </c>
      <c r="D20" s="89">
        <v>1168.3144742665149</v>
      </c>
      <c r="E20" s="88">
        <v>116556</v>
      </c>
      <c r="F20" s="89">
        <v>977.51293824427694</v>
      </c>
      <c r="G20" s="88">
        <v>0</v>
      </c>
      <c r="H20" s="89">
        <v>0</v>
      </c>
      <c r="I20" s="88">
        <v>311788</v>
      </c>
      <c r="J20" s="89">
        <v>1096.9869573877127</v>
      </c>
      <c r="K20" s="388">
        <v>206859</v>
      </c>
      <c r="L20" s="89">
        <v>1704.5621169975707</v>
      </c>
      <c r="M20" s="88">
        <v>89123</v>
      </c>
      <c r="N20" s="89">
        <v>1488.8189008449001</v>
      </c>
      <c r="O20" s="88">
        <v>0</v>
      </c>
      <c r="P20" s="89">
        <v>0</v>
      </c>
      <c r="Q20" s="88">
        <v>295982</v>
      </c>
      <c r="R20" s="392">
        <v>1639.5997792433341</v>
      </c>
      <c r="U20" s="357"/>
      <c r="V20" s="367"/>
      <c r="W20" s="358"/>
      <c r="X20" s="367"/>
      <c r="Y20" s="358"/>
      <c r="Z20" s="367"/>
      <c r="AA20" s="358"/>
      <c r="AB20" s="367"/>
      <c r="AC20" s="358"/>
      <c r="AD20" s="367"/>
      <c r="AE20" s="358"/>
      <c r="AF20" s="367"/>
      <c r="AG20" s="358"/>
      <c r="AH20" s="367"/>
      <c r="AI20" s="358"/>
      <c r="AJ20" s="367"/>
      <c r="AK20" s="358"/>
      <c r="AL20" s="357"/>
      <c r="AM20" s="357"/>
      <c r="AN20" s="357"/>
      <c r="AO20" s="357"/>
      <c r="AP20" s="357"/>
      <c r="AQ20" s="357"/>
      <c r="AR20" s="357"/>
      <c r="AS20" s="357"/>
      <c r="AT20" s="357"/>
      <c r="AU20" s="357"/>
      <c r="AV20" s="357"/>
      <c r="AW20" s="357"/>
      <c r="AX20" s="357"/>
      <c r="AY20" s="357"/>
      <c r="AZ20" s="357"/>
      <c r="BA20" s="357"/>
      <c r="BB20" s="357"/>
      <c r="BC20" s="357"/>
      <c r="BD20" s="357"/>
      <c r="BE20" s="357"/>
      <c r="BF20" s="357"/>
      <c r="BG20" s="357"/>
      <c r="BH20" s="357"/>
      <c r="BI20" s="357"/>
      <c r="BJ20" s="357"/>
      <c r="BK20" s="357"/>
      <c r="BL20" s="357"/>
      <c r="BM20" s="357"/>
      <c r="BN20" s="357"/>
      <c r="BO20" s="357"/>
      <c r="BP20" s="357"/>
      <c r="BQ20" s="357"/>
      <c r="BR20" s="357"/>
    </row>
    <row r="21" spans="2:70" ht="14.25" customHeight="1">
      <c r="B21" s="401" t="s">
        <v>22</v>
      </c>
      <c r="C21" s="88">
        <v>999</v>
      </c>
      <c r="D21" s="89">
        <v>1128.6065265265261</v>
      </c>
      <c r="E21" s="88">
        <v>599</v>
      </c>
      <c r="F21" s="89">
        <v>952.77043405676147</v>
      </c>
      <c r="G21" s="88">
        <v>0</v>
      </c>
      <c r="H21" s="89">
        <v>0</v>
      </c>
      <c r="I21" s="88">
        <v>1598</v>
      </c>
      <c r="J21" s="89">
        <v>1062.695500625782</v>
      </c>
      <c r="K21" s="388">
        <v>933610</v>
      </c>
      <c r="L21" s="89">
        <v>1466.6586610361921</v>
      </c>
      <c r="M21" s="88">
        <v>621397</v>
      </c>
      <c r="N21" s="89">
        <v>1163.1927659933997</v>
      </c>
      <c r="O21" s="88">
        <v>0</v>
      </c>
      <c r="P21" s="89">
        <v>0</v>
      </c>
      <c r="Q21" s="88">
        <v>1555007</v>
      </c>
      <c r="R21" s="392">
        <v>1345.3905273352466</v>
      </c>
      <c r="U21" s="357"/>
      <c r="V21" s="367"/>
      <c r="W21" s="358"/>
      <c r="X21" s="367"/>
      <c r="Y21" s="358"/>
      <c r="Z21" s="367"/>
      <c r="AA21" s="358"/>
      <c r="AB21" s="367"/>
      <c r="AC21" s="358"/>
      <c r="AD21" s="367"/>
      <c r="AE21" s="358"/>
      <c r="AF21" s="367"/>
      <c r="AG21" s="358"/>
      <c r="AH21" s="367"/>
      <c r="AI21" s="358"/>
      <c r="AJ21" s="367"/>
      <c r="AK21" s="358"/>
      <c r="AL21" s="357"/>
      <c r="AM21" s="357"/>
      <c r="AN21" s="357"/>
      <c r="AO21" s="357"/>
      <c r="AP21" s="357"/>
      <c r="AQ21" s="357"/>
      <c r="AR21" s="357"/>
      <c r="AS21" s="357"/>
      <c r="AT21" s="357"/>
      <c r="AU21" s="357"/>
      <c r="AV21" s="357"/>
      <c r="AW21" s="357"/>
      <c r="AX21" s="357"/>
      <c r="AY21" s="357"/>
      <c r="AZ21" s="357"/>
      <c r="BA21" s="357"/>
      <c r="BB21" s="357"/>
      <c r="BC21" s="357"/>
      <c r="BD21" s="357"/>
      <c r="BE21" s="357"/>
      <c r="BF21" s="357"/>
      <c r="BG21" s="357"/>
      <c r="BH21" s="357"/>
      <c r="BI21" s="357"/>
      <c r="BJ21" s="357"/>
      <c r="BK21" s="357"/>
      <c r="BL21" s="357"/>
      <c r="BM21" s="357"/>
      <c r="BN21" s="357"/>
      <c r="BO21" s="357"/>
      <c r="BP21" s="357"/>
      <c r="BQ21" s="357"/>
      <c r="BR21" s="357"/>
    </row>
    <row r="22" spans="2:70" ht="14.25" customHeight="1">
      <c r="B22" s="401" t="s">
        <v>23</v>
      </c>
      <c r="C22" s="88">
        <v>12</v>
      </c>
      <c r="D22" s="89">
        <v>630.83583333333331</v>
      </c>
      <c r="E22" s="88">
        <v>30</v>
      </c>
      <c r="F22" s="89">
        <v>588.83300000000008</v>
      </c>
      <c r="G22" s="88">
        <v>0</v>
      </c>
      <c r="H22" s="89">
        <v>0</v>
      </c>
      <c r="I22" s="88">
        <v>42</v>
      </c>
      <c r="J22" s="89">
        <v>600.83380952380958</v>
      </c>
      <c r="K22" s="388">
        <v>883496</v>
      </c>
      <c r="L22" s="89">
        <v>1449.2006439644369</v>
      </c>
      <c r="M22" s="88">
        <v>561549</v>
      </c>
      <c r="N22" s="89">
        <v>975.31146640809527</v>
      </c>
      <c r="O22" s="88">
        <v>1</v>
      </c>
      <c r="P22" s="89">
        <v>1555.19</v>
      </c>
      <c r="Q22" s="88">
        <v>1445046</v>
      </c>
      <c r="R22" s="392">
        <v>1265.0460303547457</v>
      </c>
      <c r="U22" s="357"/>
      <c r="V22" s="367"/>
      <c r="W22" s="358"/>
      <c r="X22" s="367"/>
      <c r="Y22" s="358"/>
      <c r="Z22" s="367"/>
      <c r="AA22" s="358"/>
      <c r="AB22" s="367"/>
      <c r="AC22" s="358"/>
      <c r="AD22" s="367"/>
      <c r="AE22" s="358"/>
      <c r="AF22" s="367"/>
      <c r="AG22" s="358"/>
      <c r="AH22" s="367"/>
      <c r="AI22" s="358"/>
      <c r="AJ22" s="367"/>
      <c r="AK22" s="358"/>
      <c r="AL22" s="357"/>
      <c r="AM22" s="357"/>
      <c r="AN22" s="357"/>
      <c r="AO22" s="357"/>
      <c r="AP22" s="357"/>
      <c r="AQ22" s="357"/>
      <c r="AR22" s="357"/>
      <c r="AS22" s="357"/>
      <c r="AT22" s="357"/>
      <c r="AU22" s="357"/>
      <c r="AV22" s="357"/>
      <c r="AW22" s="357"/>
      <c r="AX22" s="357"/>
      <c r="AY22" s="357"/>
      <c r="AZ22" s="357"/>
      <c r="BA22" s="357"/>
      <c r="BB22" s="357"/>
      <c r="BC22" s="357"/>
      <c r="BD22" s="357"/>
      <c r="BE22" s="357"/>
      <c r="BF22" s="357"/>
      <c r="BG22" s="357"/>
      <c r="BH22" s="357"/>
      <c r="BI22" s="357"/>
      <c r="BJ22" s="357"/>
      <c r="BK22" s="357"/>
      <c r="BL22" s="357"/>
      <c r="BM22" s="357"/>
      <c r="BN22" s="357"/>
      <c r="BO22" s="357"/>
      <c r="BP22" s="357"/>
      <c r="BQ22" s="357"/>
      <c r="BR22" s="357"/>
    </row>
    <row r="23" spans="2:70" ht="14.25" customHeight="1">
      <c r="B23" s="401" t="s">
        <v>24</v>
      </c>
      <c r="C23" s="88">
        <v>40</v>
      </c>
      <c r="D23" s="89">
        <v>403.53050000000025</v>
      </c>
      <c r="E23" s="88">
        <v>127</v>
      </c>
      <c r="F23" s="89">
        <v>421.61307086614147</v>
      </c>
      <c r="G23" s="88">
        <v>0</v>
      </c>
      <c r="H23" s="89">
        <v>0</v>
      </c>
      <c r="I23" s="88">
        <v>167</v>
      </c>
      <c r="J23" s="89">
        <v>417.28191616766452</v>
      </c>
      <c r="K23" s="388">
        <v>707969</v>
      </c>
      <c r="L23" s="89">
        <v>1343.6608107982208</v>
      </c>
      <c r="M23" s="88">
        <v>443117</v>
      </c>
      <c r="N23" s="89">
        <v>789.92277685126135</v>
      </c>
      <c r="O23" s="88">
        <v>3</v>
      </c>
      <c r="P23" s="89">
        <v>660.93</v>
      </c>
      <c r="Q23" s="88">
        <v>1151089</v>
      </c>
      <c r="R23" s="392">
        <v>1130.4950307578354</v>
      </c>
      <c r="U23" s="357"/>
      <c r="V23" s="367"/>
      <c r="W23" s="358"/>
      <c r="X23" s="367"/>
      <c r="Y23" s="358"/>
      <c r="Z23" s="367"/>
      <c r="AA23" s="358"/>
      <c r="AB23" s="367"/>
      <c r="AC23" s="358"/>
      <c r="AD23" s="367"/>
      <c r="AE23" s="358"/>
      <c r="AF23" s="367"/>
      <c r="AG23" s="358"/>
      <c r="AH23" s="367"/>
      <c r="AI23" s="358"/>
      <c r="AJ23" s="367"/>
      <c r="AK23" s="358"/>
      <c r="AL23" s="357"/>
      <c r="AM23" s="357"/>
      <c r="AN23" s="357"/>
      <c r="AO23" s="357"/>
      <c r="AP23" s="357"/>
      <c r="AQ23" s="357"/>
      <c r="AR23" s="357"/>
      <c r="AS23" s="357"/>
      <c r="AT23" s="357"/>
      <c r="AU23" s="357"/>
      <c r="AV23" s="357"/>
      <c r="AW23" s="357"/>
      <c r="AX23" s="357"/>
      <c r="AY23" s="357"/>
      <c r="AZ23" s="357"/>
      <c r="BA23" s="357"/>
      <c r="BB23" s="357"/>
      <c r="BC23" s="357"/>
      <c r="BD23" s="357"/>
      <c r="BE23" s="357"/>
      <c r="BF23" s="357"/>
      <c r="BG23" s="357"/>
      <c r="BH23" s="357"/>
      <c r="BI23" s="357"/>
      <c r="BJ23" s="357"/>
      <c r="BK23" s="357"/>
      <c r="BL23" s="357"/>
      <c r="BM23" s="357"/>
      <c r="BN23" s="357"/>
      <c r="BO23" s="357"/>
      <c r="BP23" s="357"/>
      <c r="BQ23" s="357"/>
      <c r="BR23" s="357"/>
    </row>
    <row r="24" spans="2:70" ht="14.25" customHeight="1">
      <c r="B24" s="401" t="s">
        <v>25</v>
      </c>
      <c r="C24" s="88">
        <v>45</v>
      </c>
      <c r="D24" s="89">
        <v>407.07222222222248</v>
      </c>
      <c r="E24" s="88">
        <v>231</v>
      </c>
      <c r="F24" s="89">
        <v>418.0419480519476</v>
      </c>
      <c r="G24" s="88">
        <v>0</v>
      </c>
      <c r="H24" s="89">
        <v>0</v>
      </c>
      <c r="I24" s="88">
        <v>276</v>
      </c>
      <c r="J24" s="89">
        <v>416.25340579710115</v>
      </c>
      <c r="K24" s="388">
        <v>474275</v>
      </c>
      <c r="L24" s="89">
        <v>1186.2503201096411</v>
      </c>
      <c r="M24" s="88">
        <v>307861</v>
      </c>
      <c r="N24" s="89">
        <v>675.21063791775964</v>
      </c>
      <c r="O24" s="88">
        <v>5</v>
      </c>
      <c r="P24" s="89">
        <v>973.74400000000003</v>
      </c>
      <c r="Q24" s="88">
        <v>782141</v>
      </c>
      <c r="R24" s="392">
        <v>985.09701126778873</v>
      </c>
      <c r="U24" s="357"/>
      <c r="V24" s="367"/>
      <c r="W24" s="358"/>
      <c r="X24" s="367"/>
      <c r="Y24" s="358"/>
      <c r="Z24" s="367"/>
      <c r="AA24" s="358"/>
      <c r="AB24" s="367"/>
      <c r="AC24" s="358"/>
      <c r="AD24" s="367"/>
      <c r="AE24" s="358"/>
      <c r="AF24" s="367"/>
      <c r="AG24" s="358"/>
      <c r="AH24" s="367"/>
      <c r="AI24" s="358"/>
      <c r="AJ24" s="367"/>
      <c r="AK24" s="358"/>
      <c r="AL24" s="357"/>
      <c r="AM24" s="357"/>
      <c r="AN24" s="357"/>
      <c r="AO24" s="357"/>
      <c r="AP24" s="357"/>
      <c r="AQ24" s="357"/>
      <c r="AR24" s="357"/>
      <c r="AS24" s="357"/>
      <c r="AT24" s="357"/>
      <c r="AU24" s="357"/>
      <c r="AV24" s="357"/>
      <c r="AW24" s="357"/>
      <c r="AX24" s="357"/>
      <c r="AY24" s="357"/>
      <c r="AZ24" s="357"/>
      <c r="BA24" s="357"/>
      <c r="BB24" s="357"/>
      <c r="BC24" s="357"/>
      <c r="BD24" s="357"/>
      <c r="BE24" s="357"/>
      <c r="BF24" s="357"/>
      <c r="BG24" s="357"/>
      <c r="BH24" s="357"/>
      <c r="BI24" s="357"/>
      <c r="BJ24" s="357"/>
      <c r="BK24" s="357"/>
      <c r="BL24" s="357"/>
      <c r="BM24" s="357"/>
      <c r="BN24" s="357"/>
      <c r="BO24" s="357"/>
      <c r="BP24" s="357"/>
      <c r="BQ24" s="357"/>
      <c r="BR24" s="357"/>
    </row>
    <row r="25" spans="2:70" ht="14.25" customHeight="1">
      <c r="B25" s="401" t="s">
        <v>26</v>
      </c>
      <c r="C25" s="88">
        <v>153</v>
      </c>
      <c r="D25" s="89">
        <v>427.69267973856131</v>
      </c>
      <c r="E25" s="88">
        <v>4746</v>
      </c>
      <c r="F25" s="89">
        <v>414.51220606826496</v>
      </c>
      <c r="G25" s="88">
        <v>0</v>
      </c>
      <c r="H25" s="89">
        <v>0</v>
      </c>
      <c r="I25" s="88">
        <v>4899</v>
      </c>
      <c r="J25" s="89">
        <v>414.92384364155652</v>
      </c>
      <c r="K25" s="388">
        <v>504564</v>
      </c>
      <c r="L25" s="89">
        <v>1075.3721635709144</v>
      </c>
      <c r="M25" s="88">
        <v>399937</v>
      </c>
      <c r="N25" s="89">
        <v>621.98398892824503</v>
      </c>
      <c r="O25" s="88">
        <v>27</v>
      </c>
      <c r="P25" s="89">
        <v>674.37444444444452</v>
      </c>
      <c r="Q25" s="88">
        <v>904528</v>
      </c>
      <c r="R25" s="392">
        <v>874.89464011063262</v>
      </c>
      <c r="U25" s="357"/>
      <c r="V25" s="367"/>
      <c r="W25" s="358"/>
      <c r="X25" s="367"/>
      <c r="Y25" s="358"/>
      <c r="Z25" s="367"/>
      <c r="AA25" s="358"/>
      <c r="AB25" s="367"/>
      <c r="AC25" s="358"/>
      <c r="AD25" s="367"/>
      <c r="AE25" s="358"/>
      <c r="AF25" s="367"/>
      <c r="AG25" s="358"/>
      <c r="AH25" s="367"/>
      <c r="AI25" s="358"/>
      <c r="AJ25" s="367"/>
      <c r="AK25" s="358"/>
      <c r="AL25" s="357"/>
      <c r="AM25" s="357"/>
      <c r="AN25" s="357"/>
      <c r="AO25" s="357"/>
      <c r="AP25" s="357"/>
      <c r="AQ25" s="357"/>
      <c r="AR25" s="357"/>
      <c r="AS25" s="357"/>
      <c r="AT25" s="357"/>
      <c r="AU25" s="357"/>
      <c r="AV25" s="357"/>
      <c r="AW25" s="357"/>
      <c r="AX25" s="357"/>
      <c r="AY25" s="357"/>
      <c r="AZ25" s="357"/>
      <c r="BA25" s="357"/>
      <c r="BB25" s="357"/>
      <c r="BC25" s="357"/>
      <c r="BD25" s="357"/>
      <c r="BE25" s="357"/>
      <c r="BF25" s="357"/>
      <c r="BG25" s="357"/>
      <c r="BH25" s="357"/>
      <c r="BI25" s="357"/>
      <c r="BJ25" s="357"/>
      <c r="BK25" s="357"/>
      <c r="BL25" s="357"/>
      <c r="BM25" s="357"/>
      <c r="BN25" s="357"/>
      <c r="BO25" s="357"/>
      <c r="BP25" s="357"/>
      <c r="BQ25" s="357"/>
      <c r="BR25" s="357"/>
    </row>
    <row r="26" spans="2:70" ht="14.25" customHeight="1">
      <c r="B26" s="401" t="s">
        <v>5</v>
      </c>
      <c r="C26" s="88">
        <v>7</v>
      </c>
      <c r="D26" s="89">
        <v>925.23571428571427</v>
      </c>
      <c r="E26" s="88">
        <v>0</v>
      </c>
      <c r="F26" s="89">
        <v>0</v>
      </c>
      <c r="G26" s="88">
        <v>0</v>
      </c>
      <c r="H26" s="89">
        <v>0</v>
      </c>
      <c r="I26" s="88">
        <v>7</v>
      </c>
      <c r="J26" s="89">
        <v>925.23571428571427</v>
      </c>
      <c r="K26" s="388">
        <v>61</v>
      </c>
      <c r="L26" s="89">
        <v>1713.4909836065576</v>
      </c>
      <c r="M26" s="88">
        <v>15</v>
      </c>
      <c r="N26" s="89">
        <v>851.34533333333343</v>
      </c>
      <c r="O26" s="88">
        <v>0</v>
      </c>
      <c r="P26" s="89">
        <v>0</v>
      </c>
      <c r="Q26" s="88">
        <v>76</v>
      </c>
      <c r="R26" s="392">
        <v>1543.330657894737</v>
      </c>
      <c r="U26" s="357"/>
      <c r="V26" s="367"/>
      <c r="W26" s="358"/>
      <c r="X26" s="367"/>
      <c r="Y26" s="358"/>
      <c r="Z26" s="367"/>
      <c r="AA26" s="358"/>
      <c r="AB26" s="367"/>
      <c r="AC26" s="358"/>
      <c r="AD26" s="367"/>
      <c r="AE26" s="358"/>
      <c r="AF26" s="367"/>
      <c r="AG26" s="358"/>
      <c r="AH26" s="367"/>
      <c r="AI26" s="358"/>
      <c r="AJ26" s="367"/>
      <c r="AK26" s="358"/>
      <c r="AL26" s="357"/>
      <c r="AM26" s="357"/>
      <c r="AN26" s="357"/>
      <c r="AO26" s="357"/>
      <c r="AP26" s="357"/>
      <c r="AQ26" s="357"/>
      <c r="AR26" s="357"/>
      <c r="AS26" s="357"/>
      <c r="AT26" s="357"/>
      <c r="AU26" s="357"/>
      <c r="AV26" s="357"/>
      <c r="AW26" s="357"/>
      <c r="AX26" s="357"/>
      <c r="AY26" s="357"/>
      <c r="AZ26" s="357"/>
      <c r="BA26" s="357"/>
      <c r="BB26" s="357"/>
      <c r="BC26" s="357"/>
      <c r="BD26" s="357"/>
      <c r="BE26" s="357"/>
      <c r="BF26" s="357"/>
      <c r="BG26" s="357"/>
      <c r="BH26" s="357"/>
      <c r="BI26" s="357"/>
      <c r="BJ26" s="357"/>
      <c r="BK26" s="357"/>
      <c r="BL26" s="357"/>
      <c r="BM26" s="357"/>
      <c r="BN26" s="357"/>
      <c r="BO26" s="357"/>
      <c r="BP26" s="357"/>
      <c r="BQ26" s="357"/>
      <c r="BR26" s="357"/>
    </row>
    <row r="27" spans="2:70" ht="14.25" customHeight="1">
      <c r="B27" s="402" t="s">
        <v>6</v>
      </c>
      <c r="C27" s="90">
        <v>598174</v>
      </c>
      <c r="D27" s="91">
        <v>1047.2525776111966</v>
      </c>
      <c r="E27" s="90">
        <v>349735</v>
      </c>
      <c r="F27" s="91">
        <v>902.45416455316138</v>
      </c>
      <c r="G27" s="90">
        <v>1</v>
      </c>
      <c r="H27" s="91">
        <v>529.47</v>
      </c>
      <c r="I27" s="90">
        <v>947910</v>
      </c>
      <c r="J27" s="91">
        <v>993.82810611766922</v>
      </c>
      <c r="K27" s="389">
        <v>3724115</v>
      </c>
      <c r="L27" s="91">
        <v>1366.8793651458143</v>
      </c>
      <c r="M27" s="90">
        <v>2424261</v>
      </c>
      <c r="N27" s="91">
        <v>912.70005826517649</v>
      </c>
      <c r="O27" s="90">
        <v>36</v>
      </c>
      <c r="P27" s="91">
        <v>739.30027777777786</v>
      </c>
      <c r="Q27" s="90">
        <v>6148412</v>
      </c>
      <c r="R27" s="393">
        <v>1187.7970633213909</v>
      </c>
      <c r="U27" s="357"/>
      <c r="V27" s="355"/>
      <c r="W27" s="354"/>
      <c r="X27" s="355"/>
      <c r="Y27" s="354"/>
      <c r="Z27" s="355"/>
      <c r="AA27" s="354"/>
      <c r="AB27" s="355"/>
      <c r="AC27" s="354"/>
      <c r="AD27" s="355"/>
      <c r="AE27" s="354"/>
      <c r="AF27" s="355"/>
      <c r="AG27" s="354"/>
      <c r="AH27" s="355"/>
      <c r="AI27" s="354"/>
      <c r="AJ27" s="355"/>
      <c r="AK27" s="354"/>
      <c r="AL27" s="357"/>
      <c r="AM27" s="357"/>
      <c r="AN27" s="357"/>
      <c r="AO27" s="357"/>
      <c r="AP27" s="357"/>
      <c r="AQ27" s="357"/>
      <c r="AR27" s="357"/>
      <c r="AS27" s="357"/>
      <c r="AT27" s="357"/>
      <c r="AU27" s="357"/>
      <c r="AV27" s="357"/>
      <c r="AW27" s="357"/>
      <c r="AX27" s="357"/>
      <c r="AY27" s="357"/>
      <c r="AZ27" s="357"/>
      <c r="BA27" s="357"/>
      <c r="BB27" s="357"/>
      <c r="BC27" s="357"/>
      <c r="BD27" s="357"/>
      <c r="BE27" s="357"/>
      <c r="BF27" s="357"/>
      <c r="BG27" s="357"/>
      <c r="BH27" s="357"/>
      <c r="BI27" s="357"/>
      <c r="BJ27" s="357"/>
      <c r="BK27" s="357"/>
      <c r="BL27" s="357"/>
      <c r="BM27" s="357"/>
      <c r="BN27" s="357"/>
      <c r="BO27" s="357"/>
      <c r="BP27" s="357"/>
      <c r="BQ27" s="357"/>
      <c r="BR27" s="357"/>
    </row>
    <row r="28" spans="2:70" ht="14.25" customHeight="1" thickBot="1">
      <c r="B28" s="403" t="s">
        <v>27</v>
      </c>
      <c r="C28" s="92">
        <v>54.479506559205035</v>
      </c>
      <c r="D28" s="92" t="s">
        <v>199</v>
      </c>
      <c r="E28" s="92">
        <v>55.199931376613719</v>
      </c>
      <c r="F28" s="92" t="s">
        <v>199</v>
      </c>
      <c r="G28" s="92">
        <v>59</v>
      </c>
      <c r="H28" s="92" t="s">
        <v>199</v>
      </c>
      <c r="I28" s="92">
        <v>54.745316767643949</v>
      </c>
      <c r="J28" s="92" t="s">
        <v>199</v>
      </c>
      <c r="K28" s="390">
        <v>74.618501504006119</v>
      </c>
      <c r="L28" s="92" t="s">
        <v>199</v>
      </c>
      <c r="M28" s="92">
        <v>75.391818322067977</v>
      </c>
      <c r="N28" s="92" t="s">
        <v>199</v>
      </c>
      <c r="O28" s="92">
        <v>86.083333333333329</v>
      </c>
      <c r="P28" s="92" t="s">
        <v>199</v>
      </c>
      <c r="Q28" s="92">
        <v>74.923482060837273</v>
      </c>
      <c r="R28" s="394" t="s">
        <v>199</v>
      </c>
      <c r="U28" s="357"/>
      <c r="V28" s="367"/>
      <c r="W28" s="367"/>
      <c r="X28" s="367"/>
      <c r="Y28" s="367"/>
      <c r="Z28" s="367"/>
      <c r="AA28" s="367"/>
      <c r="AB28" s="367"/>
      <c r="AC28" s="367"/>
      <c r="AD28" s="367"/>
      <c r="AE28" s="367"/>
      <c r="AF28" s="367"/>
      <c r="AG28" s="367"/>
      <c r="AH28" s="367"/>
      <c r="AI28" s="367"/>
      <c r="AJ28" s="367"/>
      <c r="AK28" s="367"/>
      <c r="AL28" s="357"/>
      <c r="AM28" s="357"/>
      <c r="AN28" s="357"/>
      <c r="AO28" s="357"/>
      <c r="AP28" s="357"/>
      <c r="AQ28" s="357"/>
      <c r="AR28" s="357"/>
      <c r="AS28" s="357"/>
      <c r="AT28" s="357"/>
      <c r="AU28" s="357"/>
      <c r="AV28" s="357"/>
      <c r="AW28" s="357"/>
      <c r="AX28" s="357"/>
      <c r="AY28" s="357"/>
      <c r="AZ28" s="357"/>
      <c r="BA28" s="357"/>
      <c r="BB28" s="357"/>
      <c r="BC28" s="357"/>
      <c r="BD28" s="357"/>
      <c r="BE28" s="357"/>
      <c r="BF28" s="357"/>
      <c r="BG28" s="357"/>
      <c r="BH28" s="357"/>
      <c r="BI28" s="357"/>
      <c r="BJ28" s="357"/>
      <c r="BK28" s="357"/>
      <c r="BL28" s="357"/>
      <c r="BM28" s="357"/>
      <c r="BN28" s="357"/>
      <c r="BO28" s="357"/>
      <c r="BP28" s="357"/>
      <c r="BQ28" s="357"/>
      <c r="BR28" s="357"/>
    </row>
    <row r="29" spans="2:70" ht="14.25" customHeight="1" thickTop="1" thickBot="1">
      <c r="B29" s="93"/>
      <c r="C29" s="94"/>
      <c r="D29" s="95"/>
      <c r="E29" s="96"/>
      <c r="F29" s="96"/>
      <c r="G29" s="94"/>
      <c r="H29" s="96"/>
      <c r="I29" s="94"/>
      <c r="J29" s="96"/>
      <c r="K29" s="94"/>
      <c r="L29" s="95"/>
      <c r="M29" s="94"/>
      <c r="N29" s="95"/>
      <c r="O29" s="94"/>
      <c r="P29" s="95"/>
      <c r="Q29" s="94"/>
      <c r="R29" s="95"/>
      <c r="U29" s="357"/>
      <c r="V29" s="357"/>
      <c r="W29" s="357"/>
      <c r="X29" s="357"/>
      <c r="Y29" s="357"/>
      <c r="Z29" s="357"/>
      <c r="AA29" s="357"/>
      <c r="AB29" s="357"/>
      <c r="AC29" s="357"/>
      <c r="AD29" s="357"/>
      <c r="AE29" s="357"/>
      <c r="AF29" s="357"/>
      <c r="AG29" s="357"/>
      <c r="AH29" s="357"/>
      <c r="AI29" s="357"/>
      <c r="AJ29" s="357"/>
      <c r="AK29" s="357"/>
      <c r="AL29" s="357"/>
      <c r="AM29" s="357"/>
      <c r="AN29" s="357"/>
      <c r="AO29" s="357"/>
      <c r="AP29" s="357"/>
      <c r="AQ29" s="357"/>
      <c r="AR29" s="357"/>
      <c r="AS29" s="357"/>
      <c r="AT29" s="357"/>
      <c r="AU29" s="357"/>
      <c r="AV29" s="357"/>
      <c r="AW29" s="357"/>
      <c r="AX29" s="357"/>
      <c r="AY29" s="357"/>
      <c r="AZ29" s="357"/>
      <c r="BA29" s="357"/>
      <c r="BB29" s="357"/>
      <c r="BC29" s="357"/>
      <c r="BD29" s="357"/>
      <c r="BE29" s="357"/>
      <c r="BF29" s="357"/>
      <c r="BG29" s="357"/>
      <c r="BH29" s="357"/>
      <c r="BI29" s="357"/>
      <c r="BJ29" s="357"/>
      <c r="BK29" s="357"/>
      <c r="BL29" s="357"/>
      <c r="BM29" s="357"/>
      <c r="BN29" s="357"/>
      <c r="BO29" s="357"/>
      <c r="BP29" s="357"/>
      <c r="BQ29" s="357"/>
      <c r="BR29" s="357"/>
    </row>
    <row r="30" spans="2:70" ht="14.25" customHeight="1" thickTop="1">
      <c r="B30" s="482" t="s">
        <v>0</v>
      </c>
      <c r="C30" s="476" t="s">
        <v>30</v>
      </c>
      <c r="D30" s="476"/>
      <c r="E30" s="476"/>
      <c r="F30" s="476"/>
      <c r="G30" s="476"/>
      <c r="H30" s="476"/>
      <c r="I30" s="476"/>
      <c r="J30" s="477"/>
      <c r="K30" s="475" t="s">
        <v>31</v>
      </c>
      <c r="L30" s="476"/>
      <c r="M30" s="476"/>
      <c r="N30" s="476"/>
      <c r="O30" s="476"/>
      <c r="P30" s="476"/>
      <c r="Q30" s="476"/>
      <c r="R30" s="477"/>
      <c r="U30" s="357"/>
      <c r="V30" s="357"/>
      <c r="W30" s="357"/>
      <c r="X30" s="357"/>
      <c r="Y30" s="357"/>
      <c r="Z30" s="357"/>
      <c r="AA30" s="357"/>
      <c r="AB30" s="357"/>
      <c r="AC30" s="357"/>
      <c r="AD30" s="357"/>
      <c r="AE30" s="357"/>
      <c r="AF30" s="357"/>
      <c r="AG30" s="357"/>
      <c r="AH30" s="357"/>
      <c r="AI30" s="357"/>
      <c r="AJ30" s="357"/>
      <c r="AK30" s="357"/>
      <c r="AL30" s="357"/>
      <c r="AM30" s="357"/>
      <c r="AN30" s="357"/>
      <c r="AO30" s="357"/>
      <c r="AP30" s="357"/>
      <c r="AQ30" s="357"/>
      <c r="AR30" s="357"/>
      <c r="AS30" s="357"/>
      <c r="AT30" s="357"/>
      <c r="AU30" s="357"/>
      <c r="AV30" s="357"/>
      <c r="AW30" s="357"/>
      <c r="AX30" s="357"/>
      <c r="AY30" s="357"/>
      <c r="AZ30" s="357"/>
      <c r="BA30" s="357"/>
      <c r="BB30" s="357"/>
      <c r="BC30" s="357"/>
      <c r="BD30" s="357"/>
      <c r="BE30" s="357"/>
      <c r="BF30" s="357"/>
      <c r="BG30" s="357"/>
      <c r="BH30" s="357"/>
      <c r="BI30" s="357"/>
      <c r="BJ30" s="357"/>
      <c r="BK30" s="357"/>
      <c r="BL30" s="357"/>
      <c r="BM30" s="357"/>
      <c r="BN30" s="357"/>
      <c r="BO30" s="357"/>
      <c r="BP30" s="357"/>
      <c r="BQ30" s="357"/>
      <c r="BR30" s="357"/>
    </row>
    <row r="31" spans="2:70" ht="14.25" customHeight="1">
      <c r="B31" s="483"/>
      <c r="C31" s="485" t="s">
        <v>3</v>
      </c>
      <c r="D31" s="479"/>
      <c r="E31" s="480" t="s">
        <v>4</v>
      </c>
      <c r="F31" s="481"/>
      <c r="G31" s="478" t="s">
        <v>5</v>
      </c>
      <c r="H31" s="479"/>
      <c r="I31" s="478" t="s">
        <v>6</v>
      </c>
      <c r="J31" s="479"/>
      <c r="K31" s="478" t="s">
        <v>3</v>
      </c>
      <c r="L31" s="479"/>
      <c r="M31" s="480" t="s">
        <v>4</v>
      </c>
      <c r="N31" s="481"/>
      <c r="O31" s="478" t="s">
        <v>5</v>
      </c>
      <c r="P31" s="479"/>
      <c r="Q31" s="478" t="s">
        <v>6</v>
      </c>
      <c r="R31" s="479"/>
      <c r="U31" s="357"/>
      <c r="V31" s="357"/>
      <c r="W31" s="357"/>
      <c r="X31" s="357"/>
      <c r="Y31" s="357"/>
      <c r="Z31" s="357"/>
      <c r="AA31" s="357"/>
      <c r="AB31" s="357"/>
      <c r="AC31" s="357"/>
      <c r="AD31" s="357"/>
      <c r="AE31" s="357"/>
      <c r="AF31" s="357"/>
      <c r="AG31" s="357"/>
      <c r="AH31" s="357"/>
      <c r="AI31" s="357"/>
      <c r="AJ31" s="357"/>
      <c r="AK31" s="357"/>
      <c r="AL31" s="357"/>
      <c r="AM31" s="357"/>
      <c r="AN31" s="357"/>
      <c r="AO31" s="357"/>
      <c r="AP31" s="357"/>
      <c r="AQ31" s="357"/>
      <c r="AR31" s="357"/>
      <c r="AS31" s="357"/>
      <c r="AT31" s="357"/>
      <c r="AU31" s="357"/>
      <c r="AV31" s="357"/>
      <c r="AW31" s="357"/>
      <c r="AX31" s="357"/>
      <c r="AY31" s="357"/>
      <c r="AZ31" s="357"/>
      <c r="BA31" s="357"/>
      <c r="BB31" s="357"/>
      <c r="BC31" s="357"/>
      <c r="BD31" s="357"/>
      <c r="BE31" s="357"/>
      <c r="BF31" s="357"/>
      <c r="BG31" s="357"/>
      <c r="BH31" s="357"/>
      <c r="BI31" s="357"/>
      <c r="BJ31" s="357"/>
      <c r="BK31" s="357"/>
      <c r="BL31" s="357"/>
      <c r="BM31" s="357"/>
      <c r="BN31" s="357"/>
      <c r="BO31" s="357"/>
      <c r="BP31" s="357"/>
      <c r="BQ31" s="357"/>
      <c r="BR31" s="357"/>
    </row>
    <row r="32" spans="2:70" ht="14.25" customHeight="1">
      <c r="B32" s="484"/>
      <c r="C32" s="396" t="s">
        <v>7</v>
      </c>
      <c r="D32" s="83" t="s">
        <v>8</v>
      </c>
      <c r="E32" s="84" t="s">
        <v>7</v>
      </c>
      <c r="F32" s="85" t="s">
        <v>8</v>
      </c>
      <c r="G32" s="82" t="s">
        <v>7</v>
      </c>
      <c r="H32" s="84" t="s">
        <v>8</v>
      </c>
      <c r="I32" s="82" t="s">
        <v>7</v>
      </c>
      <c r="J32" s="84" t="s">
        <v>8</v>
      </c>
      <c r="K32" s="86" t="s">
        <v>7</v>
      </c>
      <c r="L32" s="87" t="s">
        <v>8</v>
      </c>
      <c r="M32" s="84" t="s">
        <v>7</v>
      </c>
      <c r="N32" s="84" t="s">
        <v>8</v>
      </c>
      <c r="O32" s="82" t="s">
        <v>7</v>
      </c>
      <c r="P32" s="84" t="s">
        <v>8</v>
      </c>
      <c r="Q32" s="82" t="s">
        <v>7</v>
      </c>
      <c r="R32" s="85" t="s">
        <v>8</v>
      </c>
      <c r="U32" s="357"/>
      <c r="V32" s="357"/>
      <c r="W32" s="357"/>
      <c r="X32" s="357"/>
      <c r="Y32" s="357"/>
      <c r="Z32" s="357"/>
      <c r="AA32" s="357"/>
      <c r="AB32" s="357"/>
      <c r="AC32" s="357"/>
      <c r="AD32" s="357"/>
      <c r="AE32" s="357"/>
      <c r="AF32" s="357"/>
      <c r="AG32" s="357"/>
      <c r="AH32" s="357"/>
      <c r="AI32" s="357"/>
      <c r="AJ32" s="357"/>
      <c r="AK32" s="357"/>
      <c r="AL32" s="357"/>
      <c r="AM32" s="357"/>
      <c r="AN32" s="357"/>
      <c r="AO32" s="357"/>
      <c r="AP32" s="357"/>
      <c r="AQ32" s="357"/>
      <c r="AR32" s="357"/>
      <c r="AS32" s="357"/>
      <c r="AT32" s="357"/>
      <c r="AU32" s="357"/>
      <c r="AV32" s="357"/>
      <c r="AW32" s="357"/>
      <c r="AX32" s="357"/>
      <c r="AY32" s="357"/>
      <c r="AZ32" s="357"/>
      <c r="BA32" s="357"/>
      <c r="BB32" s="357"/>
      <c r="BC32" s="357"/>
      <c r="BD32" s="357"/>
      <c r="BE32" s="357"/>
      <c r="BF32" s="357"/>
      <c r="BG32" s="357"/>
      <c r="BH32" s="357"/>
      <c r="BI32" s="357"/>
      <c r="BJ32" s="357"/>
      <c r="BK32" s="357"/>
      <c r="BL32" s="357"/>
      <c r="BM32" s="357"/>
      <c r="BN32" s="357"/>
      <c r="BO32" s="357"/>
      <c r="BP32" s="357"/>
      <c r="BQ32" s="357"/>
      <c r="BR32" s="357"/>
    </row>
    <row r="33" spans="2:70" ht="14.25" customHeight="1">
      <c r="B33" s="399" t="s">
        <v>9</v>
      </c>
      <c r="C33" s="88">
        <v>0</v>
      </c>
      <c r="D33" s="89">
        <v>0</v>
      </c>
      <c r="E33" s="88">
        <v>0</v>
      </c>
      <c r="F33" s="89">
        <v>0</v>
      </c>
      <c r="G33" s="88">
        <v>0</v>
      </c>
      <c r="H33" s="89">
        <v>0</v>
      </c>
      <c r="I33" s="88">
        <v>0</v>
      </c>
      <c r="J33" s="391">
        <v>0</v>
      </c>
      <c r="K33" s="88">
        <v>1248</v>
      </c>
      <c r="L33" s="89">
        <v>304.3385977564098</v>
      </c>
      <c r="M33" s="88">
        <v>1261</v>
      </c>
      <c r="N33" s="89">
        <v>303.63876288659765</v>
      </c>
      <c r="O33" s="88">
        <v>0</v>
      </c>
      <c r="P33" s="89">
        <v>0</v>
      </c>
      <c r="Q33" s="88">
        <v>2509</v>
      </c>
      <c r="R33" s="391">
        <v>303.98686727779955</v>
      </c>
      <c r="U33" s="357"/>
      <c r="V33" s="357"/>
      <c r="W33" s="357"/>
      <c r="X33" s="357"/>
      <c r="Y33" s="357"/>
      <c r="Z33" s="357"/>
      <c r="AA33" s="357"/>
      <c r="AB33" s="357"/>
      <c r="AC33" s="357"/>
      <c r="AD33" s="357"/>
      <c r="AE33" s="357"/>
      <c r="AF33" s="357"/>
      <c r="AG33" s="357"/>
      <c r="AH33" s="357"/>
      <c r="AI33" s="357"/>
      <c r="AJ33" s="357"/>
      <c r="AK33" s="357"/>
      <c r="AL33" s="357"/>
      <c r="AM33" s="357"/>
      <c r="AN33" s="357"/>
      <c r="AO33" s="357"/>
      <c r="AP33" s="357"/>
      <c r="AQ33" s="357"/>
      <c r="AR33" s="357"/>
      <c r="AS33" s="357"/>
      <c r="AT33" s="357"/>
      <c r="AU33" s="357"/>
      <c r="AV33" s="357"/>
      <c r="AW33" s="357"/>
      <c r="AX33" s="357"/>
      <c r="AY33" s="357"/>
      <c r="AZ33" s="357"/>
      <c r="BA33" s="357"/>
      <c r="BB33" s="357"/>
      <c r="BC33" s="357"/>
      <c r="BD33" s="357"/>
      <c r="BE33" s="357"/>
      <c r="BF33" s="357"/>
      <c r="BG33" s="357"/>
      <c r="BH33" s="357"/>
      <c r="BI33" s="357"/>
      <c r="BJ33" s="357"/>
      <c r="BK33" s="357"/>
      <c r="BL33" s="357"/>
      <c r="BM33" s="357"/>
      <c r="BN33" s="357"/>
      <c r="BO33" s="357"/>
      <c r="BP33" s="357"/>
      <c r="BQ33" s="357"/>
      <c r="BR33" s="357"/>
    </row>
    <row r="34" spans="2:70" ht="14.25" customHeight="1">
      <c r="B34" s="400" t="s">
        <v>10</v>
      </c>
      <c r="C34" s="88">
        <v>0</v>
      </c>
      <c r="D34" s="89">
        <v>0</v>
      </c>
      <c r="E34" s="88">
        <v>0</v>
      </c>
      <c r="F34" s="89">
        <v>0</v>
      </c>
      <c r="G34" s="88">
        <v>0</v>
      </c>
      <c r="H34" s="89">
        <v>0</v>
      </c>
      <c r="I34" s="88">
        <v>0</v>
      </c>
      <c r="J34" s="392">
        <v>0</v>
      </c>
      <c r="K34" s="88">
        <v>5963</v>
      </c>
      <c r="L34" s="89">
        <v>306.96209122924796</v>
      </c>
      <c r="M34" s="88">
        <v>5688</v>
      </c>
      <c r="N34" s="89">
        <v>307.12481188467007</v>
      </c>
      <c r="O34" s="88">
        <v>0</v>
      </c>
      <c r="P34" s="89">
        <v>0</v>
      </c>
      <c r="Q34" s="88">
        <v>11651</v>
      </c>
      <c r="R34" s="392">
        <v>307.04153119903953</v>
      </c>
      <c r="U34" s="357"/>
      <c r="V34" s="357"/>
      <c r="W34" s="357"/>
      <c r="X34" s="357"/>
      <c r="Y34" s="357"/>
      <c r="Z34" s="357"/>
      <c r="AA34" s="357"/>
      <c r="AB34" s="357"/>
      <c r="AC34" s="357"/>
      <c r="AD34" s="357"/>
      <c r="AE34" s="357"/>
      <c r="AF34" s="357"/>
      <c r="AG34" s="357"/>
      <c r="AH34" s="357"/>
      <c r="AI34" s="357"/>
      <c r="AJ34" s="357"/>
      <c r="AK34" s="357"/>
      <c r="AL34" s="357"/>
      <c r="AM34" s="357"/>
      <c r="AN34" s="357"/>
      <c r="AO34" s="357"/>
      <c r="AP34" s="357"/>
      <c r="AQ34" s="357"/>
      <c r="AR34" s="357"/>
      <c r="AS34" s="357"/>
      <c r="AT34" s="357"/>
      <c r="AU34" s="357"/>
      <c r="AV34" s="357"/>
      <c r="AW34" s="357"/>
      <c r="AX34" s="357"/>
      <c r="AY34" s="357"/>
      <c r="AZ34" s="357"/>
      <c r="BA34" s="357"/>
      <c r="BB34" s="357"/>
      <c r="BC34" s="357"/>
      <c r="BD34" s="357"/>
      <c r="BE34" s="357"/>
      <c r="BF34" s="357"/>
      <c r="BG34" s="357"/>
      <c r="BH34" s="357"/>
      <c r="BI34" s="357"/>
      <c r="BJ34" s="357"/>
      <c r="BK34" s="357"/>
      <c r="BL34" s="357"/>
      <c r="BM34" s="357"/>
      <c r="BN34" s="357"/>
      <c r="BO34" s="357"/>
      <c r="BP34" s="357"/>
      <c r="BQ34" s="357"/>
      <c r="BR34" s="357"/>
    </row>
    <row r="35" spans="2:70" ht="14.25" customHeight="1">
      <c r="B35" s="401" t="s">
        <v>11</v>
      </c>
      <c r="C35" s="88">
        <v>0</v>
      </c>
      <c r="D35" s="89">
        <v>0</v>
      </c>
      <c r="E35" s="88">
        <v>0</v>
      </c>
      <c r="F35" s="89">
        <v>0</v>
      </c>
      <c r="G35" s="88">
        <v>0</v>
      </c>
      <c r="H35" s="89">
        <v>0</v>
      </c>
      <c r="I35" s="88">
        <v>0</v>
      </c>
      <c r="J35" s="392">
        <v>0</v>
      </c>
      <c r="K35" s="88">
        <v>16023</v>
      </c>
      <c r="L35" s="89">
        <v>310.03150596018105</v>
      </c>
      <c r="M35" s="88">
        <v>15155</v>
      </c>
      <c r="N35" s="89">
        <v>306.64661629825127</v>
      </c>
      <c r="O35" s="88">
        <v>0</v>
      </c>
      <c r="P35" s="89">
        <v>0</v>
      </c>
      <c r="Q35" s="88">
        <v>31178</v>
      </c>
      <c r="R35" s="392">
        <v>308.38617903649941</v>
      </c>
      <c r="U35" s="357"/>
      <c r="V35" s="367"/>
      <c r="W35" s="358"/>
      <c r="X35" s="367"/>
      <c r="Y35" s="358"/>
      <c r="Z35" s="367"/>
      <c r="AA35" s="358"/>
      <c r="AB35" s="367"/>
      <c r="AC35" s="358"/>
      <c r="AD35" s="367"/>
      <c r="AE35" s="358"/>
      <c r="AF35" s="367"/>
      <c r="AG35" s="358"/>
      <c r="AH35" s="367"/>
      <c r="AI35" s="358"/>
      <c r="AJ35" s="367"/>
      <c r="AK35" s="358"/>
      <c r="AL35" s="357"/>
      <c r="AM35" s="357"/>
      <c r="AN35" s="357"/>
      <c r="AO35" s="357"/>
      <c r="AP35" s="357"/>
      <c r="AQ35" s="357"/>
      <c r="AR35" s="357"/>
      <c r="AS35" s="357"/>
      <c r="AT35" s="357"/>
      <c r="AU35" s="357"/>
      <c r="AV35" s="357"/>
      <c r="AW35" s="357"/>
      <c r="AX35" s="357"/>
      <c r="AY35" s="357"/>
      <c r="AZ35" s="357"/>
      <c r="BA35" s="357"/>
      <c r="BB35" s="357"/>
      <c r="BC35" s="357"/>
      <c r="BD35" s="357"/>
      <c r="BE35" s="357"/>
      <c r="BF35" s="357"/>
      <c r="BG35" s="357"/>
      <c r="BH35" s="357"/>
      <c r="BI35" s="357"/>
      <c r="BJ35" s="357"/>
      <c r="BK35" s="357"/>
      <c r="BL35" s="357"/>
      <c r="BM35" s="357"/>
      <c r="BN35" s="357"/>
      <c r="BO35" s="357"/>
      <c r="BP35" s="357"/>
      <c r="BQ35" s="357"/>
      <c r="BR35" s="357"/>
    </row>
    <row r="36" spans="2:70" ht="14.25" customHeight="1">
      <c r="B36" s="401" t="s">
        <v>12</v>
      </c>
      <c r="C36" s="88">
        <v>0</v>
      </c>
      <c r="D36" s="89">
        <v>0</v>
      </c>
      <c r="E36" s="88">
        <v>1</v>
      </c>
      <c r="F36" s="89">
        <v>556.39</v>
      </c>
      <c r="G36" s="88">
        <v>0</v>
      </c>
      <c r="H36" s="89">
        <v>0</v>
      </c>
      <c r="I36" s="88">
        <v>1</v>
      </c>
      <c r="J36" s="392">
        <v>556.39</v>
      </c>
      <c r="K36" s="88">
        <v>30200</v>
      </c>
      <c r="L36" s="89">
        <v>310.39941655629082</v>
      </c>
      <c r="M36" s="88">
        <v>29173</v>
      </c>
      <c r="N36" s="89">
        <v>310.34110136084684</v>
      </c>
      <c r="O36" s="88">
        <v>0</v>
      </c>
      <c r="P36" s="89">
        <v>0</v>
      </c>
      <c r="Q36" s="88">
        <v>59373</v>
      </c>
      <c r="R36" s="392">
        <v>310.37076330992147</v>
      </c>
      <c r="U36" s="357"/>
      <c r="V36" s="367"/>
      <c r="W36" s="358"/>
      <c r="X36" s="367"/>
      <c r="Y36" s="358"/>
      <c r="Z36" s="367"/>
      <c r="AA36" s="358"/>
      <c r="AB36" s="367"/>
      <c r="AC36" s="358"/>
      <c r="AD36" s="367"/>
      <c r="AE36" s="358"/>
      <c r="AF36" s="367"/>
      <c r="AG36" s="358"/>
      <c r="AH36" s="367"/>
      <c r="AI36" s="358"/>
      <c r="AJ36" s="367"/>
      <c r="AK36" s="358"/>
      <c r="AL36" s="357"/>
      <c r="AM36" s="357"/>
      <c r="AN36" s="357"/>
      <c r="AO36" s="357"/>
      <c r="AP36" s="357"/>
      <c r="AQ36" s="357"/>
      <c r="AR36" s="357"/>
      <c r="AS36" s="357"/>
      <c r="AT36" s="357"/>
      <c r="AU36" s="357"/>
      <c r="AV36" s="357"/>
      <c r="AW36" s="357"/>
      <c r="AX36" s="357"/>
      <c r="AY36" s="357"/>
      <c r="AZ36" s="357"/>
      <c r="BA36" s="357"/>
      <c r="BB36" s="357"/>
      <c r="BC36" s="357"/>
      <c r="BD36" s="357"/>
      <c r="BE36" s="357"/>
      <c r="BF36" s="357"/>
      <c r="BG36" s="357"/>
      <c r="BH36" s="357"/>
      <c r="BI36" s="357"/>
      <c r="BJ36" s="357"/>
      <c r="BK36" s="357"/>
      <c r="BL36" s="357"/>
      <c r="BM36" s="357"/>
      <c r="BN36" s="357"/>
      <c r="BO36" s="357"/>
      <c r="BP36" s="357"/>
      <c r="BQ36" s="357"/>
      <c r="BR36" s="357"/>
    </row>
    <row r="37" spans="2:70" ht="14.25" customHeight="1">
      <c r="B37" s="401" t="s">
        <v>13</v>
      </c>
      <c r="C37" s="88">
        <v>0</v>
      </c>
      <c r="D37" s="89">
        <v>0</v>
      </c>
      <c r="E37" s="88">
        <v>28</v>
      </c>
      <c r="F37" s="89">
        <v>752.26571428571435</v>
      </c>
      <c r="G37" s="88">
        <v>0</v>
      </c>
      <c r="H37" s="89">
        <v>0</v>
      </c>
      <c r="I37" s="88">
        <v>28</v>
      </c>
      <c r="J37" s="392">
        <v>752.26571428571435</v>
      </c>
      <c r="K37" s="88">
        <v>45175</v>
      </c>
      <c r="L37" s="89">
        <v>317.68425943552933</v>
      </c>
      <c r="M37" s="88">
        <v>43578</v>
      </c>
      <c r="N37" s="89">
        <v>316.0397870485113</v>
      </c>
      <c r="O37" s="88">
        <v>2</v>
      </c>
      <c r="P37" s="89">
        <v>415.64499999999998</v>
      </c>
      <c r="Q37" s="88">
        <v>88755</v>
      </c>
      <c r="R37" s="392">
        <v>316.87904399752199</v>
      </c>
      <c r="U37" s="357"/>
      <c r="V37" s="367"/>
      <c r="W37" s="358"/>
      <c r="X37" s="367"/>
      <c r="Y37" s="358"/>
      <c r="Z37" s="367"/>
      <c r="AA37" s="358"/>
      <c r="AB37" s="367"/>
      <c r="AC37" s="358"/>
      <c r="AD37" s="367"/>
      <c r="AE37" s="358"/>
      <c r="AF37" s="367"/>
      <c r="AG37" s="358"/>
      <c r="AH37" s="367"/>
      <c r="AI37" s="358"/>
      <c r="AJ37" s="367"/>
      <c r="AK37" s="358"/>
      <c r="AL37" s="357"/>
      <c r="AM37" s="357"/>
      <c r="AN37" s="357"/>
      <c r="AO37" s="357"/>
      <c r="AP37" s="357"/>
      <c r="AQ37" s="357"/>
      <c r="AR37" s="357"/>
      <c r="AS37" s="357"/>
      <c r="AT37" s="357"/>
      <c r="AU37" s="357"/>
      <c r="AV37" s="357"/>
      <c r="AW37" s="357"/>
      <c r="AX37" s="357"/>
      <c r="AY37" s="357"/>
      <c r="AZ37" s="357"/>
      <c r="BA37" s="357"/>
      <c r="BB37" s="357"/>
      <c r="BC37" s="357"/>
      <c r="BD37" s="357"/>
      <c r="BE37" s="357"/>
      <c r="BF37" s="357"/>
      <c r="BG37" s="357"/>
      <c r="BH37" s="357"/>
      <c r="BI37" s="357"/>
      <c r="BJ37" s="357"/>
      <c r="BK37" s="357"/>
      <c r="BL37" s="357"/>
      <c r="BM37" s="357"/>
      <c r="BN37" s="357"/>
      <c r="BO37" s="357"/>
      <c r="BP37" s="357"/>
      <c r="BQ37" s="357"/>
      <c r="BR37" s="357"/>
    </row>
    <row r="38" spans="2:70" ht="14.25" customHeight="1">
      <c r="B38" s="401" t="s">
        <v>14</v>
      </c>
      <c r="C38" s="88">
        <v>21</v>
      </c>
      <c r="D38" s="89">
        <v>837.12523809523816</v>
      </c>
      <c r="E38" s="88">
        <v>192</v>
      </c>
      <c r="F38" s="89">
        <v>729.94208333333324</v>
      </c>
      <c r="G38" s="88">
        <v>0</v>
      </c>
      <c r="H38" s="89">
        <v>0</v>
      </c>
      <c r="I38" s="88">
        <v>213</v>
      </c>
      <c r="J38" s="392">
        <v>740.50943661971826</v>
      </c>
      <c r="K38" s="88">
        <v>2648</v>
      </c>
      <c r="L38" s="89">
        <v>354.46236782477405</v>
      </c>
      <c r="M38" s="88">
        <v>2403</v>
      </c>
      <c r="N38" s="89">
        <v>365.82797336662537</v>
      </c>
      <c r="O38" s="88">
        <v>0</v>
      </c>
      <c r="P38" s="89">
        <v>0</v>
      </c>
      <c r="Q38" s="88">
        <v>5051</v>
      </c>
      <c r="R38" s="392">
        <v>359.86952484656553</v>
      </c>
      <c r="U38" s="357"/>
      <c r="V38" s="367"/>
      <c r="W38" s="358"/>
      <c r="X38" s="367"/>
      <c r="Y38" s="358"/>
      <c r="Z38" s="367"/>
      <c r="AA38" s="358"/>
      <c r="AB38" s="367"/>
      <c r="AC38" s="358"/>
      <c r="AD38" s="367"/>
      <c r="AE38" s="358"/>
      <c r="AF38" s="367"/>
      <c r="AG38" s="358"/>
      <c r="AH38" s="367"/>
      <c r="AI38" s="358"/>
      <c r="AJ38" s="367"/>
      <c r="AK38" s="358"/>
      <c r="AL38" s="357"/>
      <c r="AM38" s="357"/>
      <c r="AN38" s="357"/>
      <c r="AO38" s="357"/>
      <c r="AP38" s="357"/>
      <c r="AQ38" s="357"/>
      <c r="AR38" s="357"/>
      <c r="AS38" s="357"/>
      <c r="AT38" s="357"/>
      <c r="AU38" s="357"/>
      <c r="AV38" s="357"/>
      <c r="AW38" s="357"/>
      <c r="AX38" s="357"/>
      <c r="AY38" s="357"/>
      <c r="AZ38" s="357"/>
      <c r="BA38" s="357"/>
      <c r="BB38" s="357"/>
      <c r="BC38" s="357"/>
      <c r="BD38" s="357"/>
      <c r="BE38" s="357"/>
      <c r="BF38" s="357"/>
      <c r="BG38" s="357"/>
      <c r="BH38" s="357"/>
      <c r="BI38" s="357"/>
      <c r="BJ38" s="357"/>
      <c r="BK38" s="357"/>
      <c r="BL38" s="357"/>
      <c r="BM38" s="357"/>
      <c r="BN38" s="357"/>
      <c r="BO38" s="357"/>
      <c r="BP38" s="357"/>
      <c r="BQ38" s="357"/>
      <c r="BR38" s="357"/>
    </row>
    <row r="39" spans="2:70" ht="14.25" customHeight="1">
      <c r="B39" s="401" t="s">
        <v>15</v>
      </c>
      <c r="C39" s="88">
        <v>131</v>
      </c>
      <c r="D39" s="89">
        <v>673.73977099236652</v>
      </c>
      <c r="E39" s="88">
        <v>1094</v>
      </c>
      <c r="F39" s="89">
        <v>776.30811700182869</v>
      </c>
      <c r="G39" s="88">
        <v>0</v>
      </c>
      <c r="H39" s="89">
        <v>0</v>
      </c>
      <c r="I39" s="88">
        <v>1225</v>
      </c>
      <c r="J39" s="392">
        <v>765.33958367346986</v>
      </c>
      <c r="K39" s="88">
        <v>2251</v>
      </c>
      <c r="L39" s="89">
        <v>358.37935584184862</v>
      </c>
      <c r="M39" s="88">
        <v>1459</v>
      </c>
      <c r="N39" s="89">
        <v>362.29503769705173</v>
      </c>
      <c r="O39" s="88">
        <v>0</v>
      </c>
      <c r="P39" s="89">
        <v>0</v>
      </c>
      <c r="Q39" s="88">
        <v>3710</v>
      </c>
      <c r="R39" s="392">
        <v>359.91924258760099</v>
      </c>
      <c r="U39" s="357"/>
      <c r="V39" s="367"/>
      <c r="W39" s="358"/>
      <c r="X39" s="367"/>
      <c r="Y39" s="358"/>
      <c r="Z39" s="367"/>
      <c r="AA39" s="358"/>
      <c r="AB39" s="367"/>
      <c r="AC39" s="358"/>
      <c r="AD39" s="367"/>
      <c r="AE39" s="358"/>
      <c r="AF39" s="367"/>
      <c r="AG39" s="358"/>
      <c r="AH39" s="367"/>
      <c r="AI39" s="358"/>
      <c r="AJ39" s="367"/>
      <c r="AK39" s="358"/>
      <c r="AL39" s="357"/>
      <c r="AM39" s="357"/>
      <c r="AN39" s="357"/>
      <c r="AO39" s="357"/>
      <c r="AP39" s="357"/>
      <c r="AQ39" s="357"/>
      <c r="AR39" s="357"/>
      <c r="AS39" s="357"/>
      <c r="AT39" s="357"/>
      <c r="AU39" s="357"/>
      <c r="AV39" s="357"/>
      <c r="AW39" s="357"/>
      <c r="AX39" s="357"/>
      <c r="AY39" s="357"/>
      <c r="AZ39" s="357"/>
      <c r="BA39" s="357"/>
      <c r="BB39" s="357"/>
      <c r="BC39" s="357"/>
      <c r="BD39" s="357"/>
      <c r="BE39" s="357"/>
      <c r="BF39" s="357"/>
      <c r="BG39" s="357"/>
      <c r="BH39" s="357"/>
      <c r="BI39" s="357"/>
      <c r="BJ39" s="357"/>
      <c r="BK39" s="357"/>
      <c r="BL39" s="357"/>
      <c r="BM39" s="357"/>
      <c r="BN39" s="357"/>
      <c r="BO39" s="357"/>
      <c r="BP39" s="357"/>
      <c r="BQ39" s="357"/>
      <c r="BR39" s="357"/>
    </row>
    <row r="40" spans="2:70" ht="14.25" customHeight="1">
      <c r="B40" s="401" t="s">
        <v>16</v>
      </c>
      <c r="C40" s="88">
        <v>659</v>
      </c>
      <c r="D40" s="89">
        <v>677.71071320182125</v>
      </c>
      <c r="E40" s="88">
        <v>3731</v>
      </c>
      <c r="F40" s="89">
        <v>800.54857946931065</v>
      </c>
      <c r="G40" s="88">
        <v>0</v>
      </c>
      <c r="H40" s="89">
        <v>0</v>
      </c>
      <c r="I40" s="88">
        <v>4390</v>
      </c>
      <c r="J40" s="392">
        <v>782.10890888382653</v>
      </c>
      <c r="K40" s="88">
        <v>3670</v>
      </c>
      <c r="L40" s="89">
        <v>395.16823160763079</v>
      </c>
      <c r="M40" s="88">
        <v>2413</v>
      </c>
      <c r="N40" s="89">
        <v>401.09556568586919</v>
      </c>
      <c r="O40" s="88">
        <v>0</v>
      </c>
      <c r="P40" s="89">
        <v>0</v>
      </c>
      <c r="Q40" s="88">
        <v>6083</v>
      </c>
      <c r="R40" s="392">
        <v>397.51948216340742</v>
      </c>
      <c r="U40" s="357"/>
      <c r="V40" s="367"/>
      <c r="W40" s="358"/>
      <c r="X40" s="367"/>
      <c r="Y40" s="358"/>
      <c r="Z40" s="367"/>
      <c r="AA40" s="358"/>
      <c r="AB40" s="367"/>
      <c r="AC40" s="358"/>
      <c r="AD40" s="367"/>
      <c r="AE40" s="358"/>
      <c r="AF40" s="367"/>
      <c r="AG40" s="358"/>
      <c r="AH40" s="367"/>
      <c r="AI40" s="358"/>
      <c r="AJ40" s="367"/>
      <c r="AK40" s="358"/>
      <c r="AL40" s="357"/>
      <c r="AM40" s="357"/>
      <c r="AN40" s="357"/>
      <c r="AO40" s="357"/>
      <c r="AP40" s="357"/>
      <c r="AQ40" s="357"/>
      <c r="AR40" s="357"/>
      <c r="AS40" s="357"/>
      <c r="AT40" s="357"/>
      <c r="AU40" s="357"/>
      <c r="AV40" s="357"/>
      <c r="AW40" s="357"/>
      <c r="AX40" s="357"/>
      <c r="AY40" s="357"/>
      <c r="AZ40" s="357"/>
      <c r="BA40" s="357"/>
      <c r="BB40" s="357"/>
      <c r="BC40" s="357"/>
      <c r="BD40" s="357"/>
      <c r="BE40" s="357"/>
      <c r="BF40" s="357"/>
      <c r="BG40" s="357"/>
      <c r="BH40" s="357"/>
      <c r="BI40" s="357"/>
      <c r="BJ40" s="357"/>
      <c r="BK40" s="357"/>
      <c r="BL40" s="357"/>
      <c r="BM40" s="357"/>
      <c r="BN40" s="357"/>
      <c r="BO40" s="357"/>
      <c r="BP40" s="357"/>
      <c r="BQ40" s="357"/>
      <c r="BR40" s="357"/>
    </row>
    <row r="41" spans="2:70" ht="14.25" customHeight="1">
      <c r="B41" s="401" t="s">
        <v>17</v>
      </c>
      <c r="C41" s="88">
        <v>2056</v>
      </c>
      <c r="D41" s="89">
        <v>708.14313229572008</v>
      </c>
      <c r="E41" s="88">
        <v>10238</v>
      </c>
      <c r="F41" s="89">
        <v>816.0169242039467</v>
      </c>
      <c r="G41" s="88">
        <v>0</v>
      </c>
      <c r="H41" s="89">
        <v>0</v>
      </c>
      <c r="I41" s="88">
        <v>12294</v>
      </c>
      <c r="J41" s="392">
        <v>797.97653733528603</v>
      </c>
      <c r="K41" s="88">
        <v>6561</v>
      </c>
      <c r="L41" s="89">
        <v>428.76666666666625</v>
      </c>
      <c r="M41" s="88">
        <v>4658</v>
      </c>
      <c r="N41" s="89">
        <v>425.53364319450543</v>
      </c>
      <c r="O41" s="88">
        <v>0</v>
      </c>
      <c r="P41" s="89">
        <v>0</v>
      </c>
      <c r="Q41" s="88">
        <v>11219</v>
      </c>
      <c r="R41" s="392">
        <v>427.42435243782899</v>
      </c>
      <c r="U41" s="357"/>
      <c r="V41" s="367"/>
      <c r="W41" s="358"/>
      <c r="X41" s="367"/>
      <c r="Y41" s="358"/>
      <c r="Z41" s="367"/>
      <c r="AA41" s="358"/>
      <c r="AB41" s="367"/>
      <c r="AC41" s="358"/>
      <c r="AD41" s="367"/>
      <c r="AE41" s="358"/>
      <c r="AF41" s="367"/>
      <c r="AG41" s="358"/>
      <c r="AH41" s="367"/>
      <c r="AI41" s="358"/>
      <c r="AJ41" s="367"/>
      <c r="AK41" s="358"/>
      <c r="AL41" s="357"/>
      <c r="AM41" s="357"/>
      <c r="AN41" s="357"/>
      <c r="AO41" s="357"/>
      <c r="AP41" s="357"/>
      <c r="AQ41" s="357"/>
      <c r="AR41" s="357"/>
      <c r="AS41" s="357"/>
      <c r="AT41" s="357"/>
      <c r="AU41" s="357"/>
      <c r="AV41" s="357"/>
      <c r="AW41" s="357"/>
      <c r="AX41" s="357"/>
      <c r="AY41" s="357"/>
      <c r="AZ41" s="357"/>
      <c r="BA41" s="357"/>
      <c r="BB41" s="357"/>
      <c r="BC41" s="357"/>
      <c r="BD41" s="357"/>
      <c r="BE41" s="357"/>
      <c r="BF41" s="357"/>
      <c r="BG41" s="357"/>
      <c r="BH41" s="357"/>
      <c r="BI41" s="357"/>
      <c r="BJ41" s="357"/>
      <c r="BK41" s="357"/>
      <c r="BL41" s="357"/>
      <c r="BM41" s="357"/>
      <c r="BN41" s="357"/>
      <c r="BO41" s="357"/>
      <c r="BP41" s="357"/>
      <c r="BQ41" s="357"/>
      <c r="BR41" s="357"/>
    </row>
    <row r="42" spans="2:70" ht="14.25" customHeight="1">
      <c r="B42" s="401" t="s">
        <v>18</v>
      </c>
      <c r="C42" s="88">
        <v>4536</v>
      </c>
      <c r="D42" s="89">
        <v>699.41443121693101</v>
      </c>
      <c r="E42" s="88">
        <v>21971</v>
      </c>
      <c r="F42" s="89">
        <v>798.3281798734705</v>
      </c>
      <c r="G42" s="88">
        <v>0</v>
      </c>
      <c r="H42" s="89">
        <v>0</v>
      </c>
      <c r="I42" s="88">
        <v>26507</v>
      </c>
      <c r="J42" s="392">
        <v>781.40160335005919</v>
      </c>
      <c r="K42" s="88">
        <v>10445</v>
      </c>
      <c r="L42" s="89">
        <v>482.89633891814185</v>
      </c>
      <c r="M42" s="88">
        <v>7168</v>
      </c>
      <c r="N42" s="89">
        <v>488.28000279017749</v>
      </c>
      <c r="O42" s="88">
        <v>0</v>
      </c>
      <c r="P42" s="89">
        <v>0</v>
      </c>
      <c r="Q42" s="88">
        <v>17613</v>
      </c>
      <c r="R42" s="392">
        <v>485.08734003292926</v>
      </c>
      <c r="U42" s="357"/>
      <c r="V42" s="367"/>
      <c r="W42" s="358"/>
      <c r="X42" s="367"/>
      <c r="Y42" s="358"/>
      <c r="Z42" s="367"/>
      <c r="AA42" s="358"/>
      <c r="AB42" s="367"/>
      <c r="AC42" s="358"/>
      <c r="AD42" s="367"/>
      <c r="AE42" s="358"/>
      <c r="AF42" s="367"/>
      <c r="AG42" s="358"/>
      <c r="AH42" s="367"/>
      <c r="AI42" s="358"/>
      <c r="AJ42" s="367"/>
      <c r="AK42" s="358"/>
      <c r="AL42" s="357"/>
      <c r="AM42" s="357"/>
      <c r="AN42" s="357"/>
      <c r="AO42" s="357"/>
      <c r="AP42" s="357"/>
      <c r="AQ42" s="357"/>
      <c r="AR42" s="357"/>
      <c r="AS42" s="357"/>
      <c r="AT42" s="357"/>
      <c r="AU42" s="357"/>
      <c r="AV42" s="357"/>
      <c r="AW42" s="357"/>
      <c r="AX42" s="357"/>
      <c r="AY42" s="357"/>
      <c r="AZ42" s="357"/>
      <c r="BA42" s="357"/>
      <c r="BB42" s="357"/>
      <c r="BC42" s="357"/>
      <c r="BD42" s="357"/>
      <c r="BE42" s="357"/>
      <c r="BF42" s="357"/>
      <c r="BG42" s="357"/>
      <c r="BH42" s="357"/>
      <c r="BI42" s="357"/>
      <c r="BJ42" s="357"/>
      <c r="BK42" s="357"/>
      <c r="BL42" s="357"/>
      <c r="BM42" s="357"/>
      <c r="BN42" s="357"/>
      <c r="BO42" s="357"/>
      <c r="BP42" s="357"/>
      <c r="BQ42" s="357"/>
      <c r="BR42" s="357"/>
    </row>
    <row r="43" spans="2:70" ht="14.25" customHeight="1">
      <c r="B43" s="401" t="s">
        <v>19</v>
      </c>
      <c r="C43" s="88">
        <v>8430</v>
      </c>
      <c r="D43" s="89">
        <v>670.85872716488791</v>
      </c>
      <c r="E43" s="88">
        <v>45844</v>
      </c>
      <c r="F43" s="89">
        <v>768.5377401622884</v>
      </c>
      <c r="G43" s="88">
        <v>0</v>
      </c>
      <c r="H43" s="89">
        <v>0</v>
      </c>
      <c r="I43" s="88">
        <v>54274</v>
      </c>
      <c r="J43" s="392">
        <v>753.36594372996205</v>
      </c>
      <c r="K43" s="88">
        <v>13458</v>
      </c>
      <c r="L43" s="89">
        <v>541.14537821370004</v>
      </c>
      <c r="M43" s="88">
        <v>9431</v>
      </c>
      <c r="N43" s="89">
        <v>548.44947089385914</v>
      </c>
      <c r="O43" s="88">
        <v>1</v>
      </c>
      <c r="P43" s="89">
        <v>392.13</v>
      </c>
      <c r="Q43" s="88">
        <v>22890</v>
      </c>
      <c r="R43" s="392">
        <v>544.14825644386019</v>
      </c>
      <c r="U43" s="357"/>
      <c r="V43" s="367"/>
      <c r="W43" s="358"/>
      <c r="X43" s="367"/>
      <c r="Y43" s="358"/>
      <c r="Z43" s="367"/>
      <c r="AA43" s="358"/>
      <c r="AB43" s="367"/>
      <c r="AC43" s="358"/>
      <c r="AD43" s="367"/>
      <c r="AE43" s="358"/>
      <c r="AF43" s="367"/>
      <c r="AG43" s="358"/>
      <c r="AH43" s="367"/>
      <c r="AI43" s="358"/>
      <c r="AJ43" s="367"/>
      <c r="AK43" s="358"/>
      <c r="AL43" s="357"/>
      <c r="AM43" s="357"/>
      <c r="AN43" s="357"/>
      <c r="AO43" s="357"/>
      <c r="AP43" s="357"/>
      <c r="AQ43" s="357"/>
      <c r="AR43" s="357"/>
      <c r="AS43" s="357"/>
      <c r="AT43" s="357"/>
      <c r="AU43" s="357"/>
      <c r="AV43" s="357"/>
      <c r="AW43" s="357"/>
      <c r="AX43" s="357"/>
      <c r="AY43" s="357"/>
      <c r="AZ43" s="357"/>
      <c r="BA43" s="357"/>
      <c r="BB43" s="357"/>
      <c r="BC43" s="357"/>
      <c r="BD43" s="357"/>
      <c r="BE43" s="357"/>
      <c r="BF43" s="357"/>
      <c r="BG43" s="357"/>
      <c r="BH43" s="357"/>
      <c r="BI43" s="357"/>
      <c r="BJ43" s="357"/>
      <c r="BK43" s="357"/>
      <c r="BL43" s="357"/>
      <c r="BM43" s="357"/>
      <c r="BN43" s="357"/>
      <c r="BO43" s="357"/>
      <c r="BP43" s="357"/>
      <c r="BQ43" s="357"/>
      <c r="BR43" s="357"/>
    </row>
    <row r="44" spans="2:70" ht="14.25" customHeight="1">
      <c r="B44" s="401" t="s">
        <v>20</v>
      </c>
      <c r="C44" s="88">
        <v>13923</v>
      </c>
      <c r="D44" s="89">
        <v>651.93961718020591</v>
      </c>
      <c r="E44" s="88">
        <v>81454</v>
      </c>
      <c r="F44" s="89">
        <v>762.25919537407742</v>
      </c>
      <c r="G44" s="88">
        <v>0</v>
      </c>
      <c r="H44" s="89">
        <v>0</v>
      </c>
      <c r="I44" s="88">
        <v>95377</v>
      </c>
      <c r="J44" s="392">
        <v>746.154898874992</v>
      </c>
      <c r="K44" s="88">
        <v>14361</v>
      </c>
      <c r="L44" s="89">
        <v>589.7043555462692</v>
      </c>
      <c r="M44" s="88">
        <v>10420</v>
      </c>
      <c r="N44" s="89">
        <v>598.85152783109277</v>
      </c>
      <c r="O44" s="88">
        <v>0</v>
      </c>
      <c r="P44" s="89">
        <v>0</v>
      </c>
      <c r="Q44" s="88">
        <v>24781</v>
      </c>
      <c r="R44" s="392">
        <v>593.55058996811908</v>
      </c>
      <c r="U44" s="357"/>
      <c r="V44" s="367"/>
      <c r="W44" s="358"/>
      <c r="X44" s="367"/>
      <c r="Y44" s="358"/>
      <c r="Z44" s="367"/>
      <c r="AA44" s="358"/>
      <c r="AB44" s="367"/>
      <c r="AC44" s="358"/>
      <c r="AD44" s="367"/>
      <c r="AE44" s="358"/>
      <c r="AF44" s="367"/>
      <c r="AG44" s="358"/>
      <c r="AH44" s="367"/>
      <c r="AI44" s="358"/>
      <c r="AJ44" s="367"/>
      <c r="AK44" s="358"/>
      <c r="AL44" s="357"/>
      <c r="AM44" s="357"/>
      <c r="AN44" s="357"/>
      <c r="AO44" s="357"/>
      <c r="AP44" s="357"/>
      <c r="AQ44" s="357"/>
      <c r="AR44" s="357"/>
      <c r="AS44" s="357"/>
      <c r="AT44" s="357"/>
      <c r="AU44" s="357"/>
      <c r="AV44" s="357"/>
      <c r="AW44" s="357"/>
      <c r="AX44" s="357"/>
      <c r="AY44" s="357"/>
      <c r="AZ44" s="357"/>
      <c r="BA44" s="357"/>
      <c r="BB44" s="357"/>
      <c r="BC44" s="357"/>
      <c r="BD44" s="357"/>
      <c r="BE44" s="357"/>
      <c r="BF44" s="357"/>
      <c r="BG44" s="357"/>
      <c r="BH44" s="357"/>
      <c r="BI44" s="357"/>
      <c r="BJ44" s="357"/>
      <c r="BK44" s="357"/>
      <c r="BL44" s="357"/>
      <c r="BM44" s="357"/>
      <c r="BN44" s="357"/>
      <c r="BO44" s="357"/>
      <c r="BP44" s="357"/>
      <c r="BQ44" s="357"/>
      <c r="BR44" s="357"/>
    </row>
    <row r="45" spans="2:70" ht="14.25" customHeight="1">
      <c r="B45" s="401" t="s">
        <v>21</v>
      </c>
      <c r="C45" s="88">
        <v>19975</v>
      </c>
      <c r="D45" s="89">
        <v>643.86227884856066</v>
      </c>
      <c r="E45" s="88">
        <v>128204</v>
      </c>
      <c r="F45" s="89">
        <v>792.59615012012193</v>
      </c>
      <c r="G45" s="88">
        <v>1</v>
      </c>
      <c r="H45" s="89">
        <v>790.95</v>
      </c>
      <c r="I45" s="88">
        <v>148180</v>
      </c>
      <c r="J45" s="392">
        <v>772.54647590768059</v>
      </c>
      <c r="K45" s="88">
        <v>11557</v>
      </c>
      <c r="L45" s="89">
        <v>621.20699835597168</v>
      </c>
      <c r="M45" s="88">
        <v>9380</v>
      </c>
      <c r="N45" s="89">
        <v>627.27446481876154</v>
      </c>
      <c r="O45" s="88">
        <v>0</v>
      </c>
      <c r="P45" s="89">
        <v>0</v>
      </c>
      <c r="Q45" s="88">
        <v>20937</v>
      </c>
      <c r="R45" s="392">
        <v>623.92528824568706</v>
      </c>
      <c r="U45" s="357"/>
      <c r="V45" s="367"/>
      <c r="W45" s="358"/>
      <c r="X45" s="367"/>
      <c r="Y45" s="358"/>
      <c r="Z45" s="367"/>
      <c r="AA45" s="358"/>
      <c r="AB45" s="367"/>
      <c r="AC45" s="358"/>
      <c r="AD45" s="367"/>
      <c r="AE45" s="358"/>
      <c r="AF45" s="367"/>
      <c r="AG45" s="358"/>
      <c r="AH45" s="367"/>
      <c r="AI45" s="358"/>
      <c r="AJ45" s="367"/>
      <c r="AK45" s="358"/>
      <c r="AL45" s="357"/>
      <c r="AM45" s="357"/>
      <c r="AN45" s="357"/>
      <c r="AO45" s="357"/>
      <c r="AP45" s="357"/>
      <c r="AQ45" s="357"/>
      <c r="AR45" s="357"/>
      <c r="AS45" s="357"/>
      <c r="AT45" s="357"/>
      <c r="AU45" s="357"/>
      <c r="AV45" s="357"/>
      <c r="AW45" s="357"/>
      <c r="AX45" s="357"/>
      <c r="AY45" s="357"/>
      <c r="AZ45" s="357"/>
      <c r="BA45" s="357"/>
      <c r="BB45" s="357"/>
      <c r="BC45" s="357"/>
      <c r="BD45" s="357"/>
      <c r="BE45" s="357"/>
      <c r="BF45" s="357"/>
      <c r="BG45" s="357"/>
      <c r="BH45" s="357"/>
      <c r="BI45" s="357"/>
      <c r="BJ45" s="357"/>
      <c r="BK45" s="357"/>
      <c r="BL45" s="357"/>
      <c r="BM45" s="357"/>
      <c r="BN45" s="357"/>
      <c r="BO45" s="357"/>
      <c r="BP45" s="357"/>
      <c r="BQ45" s="357"/>
      <c r="BR45" s="357"/>
    </row>
    <row r="46" spans="2:70" ht="14.25" customHeight="1">
      <c r="B46" s="401" t="s">
        <v>22</v>
      </c>
      <c r="C46" s="88">
        <v>22888</v>
      </c>
      <c r="D46" s="89">
        <v>591.16924283467245</v>
      </c>
      <c r="E46" s="88">
        <v>178485</v>
      </c>
      <c r="F46" s="89">
        <v>800.65057937641848</v>
      </c>
      <c r="G46" s="88">
        <v>0</v>
      </c>
      <c r="H46" s="89">
        <v>0</v>
      </c>
      <c r="I46" s="88">
        <v>201373</v>
      </c>
      <c r="J46" s="392">
        <v>776.84098806692089</v>
      </c>
      <c r="K46" s="88">
        <v>7674</v>
      </c>
      <c r="L46" s="89">
        <v>632.4893093562664</v>
      </c>
      <c r="M46" s="88">
        <v>7094</v>
      </c>
      <c r="N46" s="89">
        <v>645.93147589512103</v>
      </c>
      <c r="O46" s="88">
        <v>0</v>
      </c>
      <c r="P46" s="89">
        <v>0</v>
      </c>
      <c r="Q46" s="88">
        <v>14768</v>
      </c>
      <c r="R46" s="392">
        <v>638.94642808775575</v>
      </c>
      <c r="U46" s="357"/>
      <c r="V46" s="367"/>
      <c r="W46" s="358"/>
      <c r="X46" s="367"/>
      <c r="Y46" s="358"/>
      <c r="Z46" s="367"/>
      <c r="AA46" s="358"/>
      <c r="AB46" s="367"/>
      <c r="AC46" s="358"/>
      <c r="AD46" s="367"/>
      <c r="AE46" s="358"/>
      <c r="AF46" s="367"/>
      <c r="AG46" s="358"/>
      <c r="AH46" s="367"/>
      <c r="AI46" s="358"/>
      <c r="AJ46" s="367"/>
      <c r="AK46" s="358"/>
      <c r="AL46" s="357"/>
      <c r="AM46" s="357"/>
      <c r="AN46" s="357"/>
      <c r="AO46" s="357"/>
      <c r="AP46" s="357"/>
      <c r="AQ46" s="357"/>
      <c r="AR46" s="357"/>
      <c r="AS46" s="357"/>
      <c r="AT46" s="357"/>
      <c r="AU46" s="357"/>
      <c r="AV46" s="357"/>
      <c r="AW46" s="357"/>
      <c r="AX46" s="357"/>
      <c r="AY46" s="357"/>
      <c r="AZ46" s="357"/>
      <c r="BA46" s="357"/>
      <c r="BB46" s="357"/>
      <c r="BC46" s="357"/>
      <c r="BD46" s="357"/>
      <c r="BE46" s="357"/>
      <c r="BF46" s="357"/>
      <c r="BG46" s="357"/>
      <c r="BH46" s="357"/>
      <c r="BI46" s="357"/>
      <c r="BJ46" s="357"/>
      <c r="BK46" s="357"/>
      <c r="BL46" s="357"/>
      <c r="BM46" s="357"/>
      <c r="BN46" s="357"/>
      <c r="BO46" s="357"/>
      <c r="BP46" s="357"/>
      <c r="BQ46" s="357"/>
      <c r="BR46" s="357"/>
    </row>
    <row r="47" spans="2:70" ht="14.25" customHeight="1">
      <c r="B47" s="401" t="s">
        <v>23</v>
      </c>
      <c r="C47" s="88">
        <v>24519</v>
      </c>
      <c r="D47" s="89">
        <v>527.07286920347428</v>
      </c>
      <c r="E47" s="88">
        <v>255178</v>
      </c>
      <c r="F47" s="89">
        <v>805.55291122275196</v>
      </c>
      <c r="G47" s="88">
        <v>1</v>
      </c>
      <c r="H47" s="89">
        <v>689.7</v>
      </c>
      <c r="I47" s="88">
        <v>279698</v>
      </c>
      <c r="J47" s="392">
        <v>781.14026614419618</v>
      </c>
      <c r="K47" s="88">
        <v>4672</v>
      </c>
      <c r="L47" s="89">
        <v>621.51938998287574</v>
      </c>
      <c r="M47" s="88">
        <v>5381</v>
      </c>
      <c r="N47" s="89">
        <v>633.15272254227602</v>
      </c>
      <c r="O47" s="88">
        <v>1</v>
      </c>
      <c r="P47" s="89">
        <v>747.69</v>
      </c>
      <c r="Q47" s="88">
        <v>10054</v>
      </c>
      <c r="R47" s="392">
        <v>627.75821364630826</v>
      </c>
      <c r="U47" s="357"/>
      <c r="V47" s="367"/>
      <c r="W47" s="358"/>
      <c r="X47" s="367"/>
      <c r="Y47" s="358"/>
      <c r="Z47" s="367"/>
      <c r="AA47" s="358"/>
      <c r="AB47" s="367"/>
      <c r="AC47" s="358"/>
      <c r="AD47" s="367"/>
      <c r="AE47" s="358"/>
      <c r="AF47" s="367"/>
      <c r="AG47" s="358"/>
      <c r="AH47" s="367"/>
      <c r="AI47" s="358"/>
      <c r="AJ47" s="367"/>
      <c r="AK47" s="358"/>
      <c r="AL47" s="357"/>
      <c r="AM47" s="357"/>
      <c r="AN47" s="357"/>
      <c r="AO47" s="357"/>
      <c r="AP47" s="357"/>
      <c r="AQ47" s="357"/>
      <c r="AR47" s="357"/>
      <c r="AS47" s="357"/>
      <c r="AT47" s="357"/>
      <c r="AU47" s="357"/>
      <c r="AV47" s="357"/>
      <c r="AW47" s="357"/>
      <c r="AX47" s="357"/>
      <c r="AY47" s="357"/>
      <c r="AZ47" s="357"/>
      <c r="BA47" s="357"/>
      <c r="BB47" s="357"/>
      <c r="BC47" s="357"/>
      <c r="BD47" s="357"/>
      <c r="BE47" s="357"/>
      <c r="BF47" s="357"/>
      <c r="BG47" s="357"/>
      <c r="BH47" s="357"/>
      <c r="BI47" s="357"/>
      <c r="BJ47" s="357"/>
      <c r="BK47" s="357"/>
      <c r="BL47" s="357"/>
      <c r="BM47" s="357"/>
      <c r="BN47" s="357"/>
      <c r="BO47" s="357"/>
      <c r="BP47" s="357"/>
      <c r="BQ47" s="357"/>
      <c r="BR47" s="357"/>
    </row>
    <row r="48" spans="2:70" ht="14.25" customHeight="1">
      <c r="B48" s="401" t="s">
        <v>24</v>
      </c>
      <c r="C48" s="88">
        <v>24558</v>
      </c>
      <c r="D48" s="89">
        <v>473.76353774737237</v>
      </c>
      <c r="E48" s="88">
        <v>335843</v>
      </c>
      <c r="F48" s="89">
        <v>781.55974121836584</v>
      </c>
      <c r="G48" s="88">
        <v>1</v>
      </c>
      <c r="H48" s="89">
        <v>656.79</v>
      </c>
      <c r="I48" s="88">
        <v>360402</v>
      </c>
      <c r="J48" s="392">
        <v>760.58598431751102</v>
      </c>
      <c r="K48" s="88">
        <v>2529</v>
      </c>
      <c r="L48" s="89">
        <v>611.13072756030283</v>
      </c>
      <c r="M48" s="88">
        <v>3612</v>
      </c>
      <c r="N48" s="89">
        <v>615.8141583610203</v>
      </c>
      <c r="O48" s="88">
        <v>0</v>
      </c>
      <c r="P48" s="89">
        <v>0</v>
      </c>
      <c r="Q48" s="88">
        <v>6141</v>
      </c>
      <c r="R48" s="392">
        <v>613.88541768441803</v>
      </c>
      <c r="U48" s="357"/>
      <c r="V48" s="367"/>
      <c r="W48" s="358"/>
      <c r="X48" s="367"/>
      <c r="Y48" s="358"/>
      <c r="Z48" s="367"/>
      <c r="AA48" s="358"/>
      <c r="AB48" s="367"/>
      <c r="AC48" s="358"/>
      <c r="AD48" s="367"/>
      <c r="AE48" s="358"/>
      <c r="AF48" s="367"/>
      <c r="AG48" s="358"/>
      <c r="AH48" s="367"/>
      <c r="AI48" s="358"/>
      <c r="AJ48" s="367"/>
      <c r="AK48" s="358"/>
      <c r="AL48" s="357"/>
      <c r="AM48" s="357"/>
      <c r="AN48" s="357"/>
      <c r="AO48" s="357"/>
      <c r="AP48" s="357"/>
      <c r="AQ48" s="357"/>
      <c r="AR48" s="357"/>
      <c r="AS48" s="357"/>
      <c r="AT48" s="357"/>
      <c r="AU48" s="357"/>
      <c r="AV48" s="357"/>
      <c r="AW48" s="357"/>
      <c r="AX48" s="357"/>
      <c r="AY48" s="357"/>
      <c r="AZ48" s="357"/>
      <c r="BA48" s="357"/>
      <c r="BB48" s="357"/>
      <c r="BC48" s="357"/>
      <c r="BD48" s="357"/>
      <c r="BE48" s="357"/>
      <c r="BF48" s="357"/>
      <c r="BG48" s="357"/>
      <c r="BH48" s="357"/>
      <c r="BI48" s="357"/>
      <c r="BJ48" s="357"/>
      <c r="BK48" s="357"/>
      <c r="BL48" s="357"/>
      <c r="BM48" s="357"/>
      <c r="BN48" s="357"/>
      <c r="BO48" s="357"/>
      <c r="BP48" s="357"/>
      <c r="BQ48" s="357"/>
      <c r="BR48" s="357"/>
    </row>
    <row r="49" spans="2:70" ht="14.25" customHeight="1">
      <c r="B49" s="401" t="s">
        <v>25</v>
      </c>
      <c r="C49" s="88">
        <v>23422</v>
      </c>
      <c r="D49" s="89">
        <v>442.03951541286006</v>
      </c>
      <c r="E49" s="88">
        <v>377072</v>
      </c>
      <c r="F49" s="89">
        <v>756.00251405566951</v>
      </c>
      <c r="G49" s="88">
        <v>8</v>
      </c>
      <c r="H49" s="89">
        <v>790.14249999999993</v>
      </c>
      <c r="I49" s="88">
        <v>400502</v>
      </c>
      <c r="J49" s="392">
        <v>737.64213574463906</v>
      </c>
      <c r="K49" s="88">
        <v>959</v>
      </c>
      <c r="L49" s="89">
        <v>607.31327424400308</v>
      </c>
      <c r="M49" s="88">
        <v>1922</v>
      </c>
      <c r="N49" s="89">
        <v>620.20521331946111</v>
      </c>
      <c r="O49" s="88">
        <v>0</v>
      </c>
      <c r="P49" s="89">
        <v>0</v>
      </c>
      <c r="Q49" s="88">
        <v>2881</v>
      </c>
      <c r="R49" s="392">
        <v>615.91386671294811</v>
      </c>
      <c r="U49" s="357"/>
      <c r="V49" s="367"/>
      <c r="W49" s="358"/>
      <c r="X49" s="367"/>
      <c r="Y49" s="358"/>
      <c r="Z49" s="367"/>
      <c r="AA49" s="358"/>
      <c r="AB49" s="367"/>
      <c r="AC49" s="358"/>
      <c r="AD49" s="367"/>
      <c r="AE49" s="358"/>
      <c r="AF49" s="367"/>
      <c r="AG49" s="358"/>
      <c r="AH49" s="367"/>
      <c r="AI49" s="358"/>
      <c r="AJ49" s="367"/>
      <c r="AK49" s="358"/>
      <c r="AL49" s="357"/>
      <c r="AM49" s="357"/>
      <c r="AN49" s="357"/>
      <c r="AO49" s="357"/>
      <c r="AP49" s="357"/>
      <c r="AQ49" s="357"/>
      <c r="AR49" s="357"/>
      <c r="AS49" s="357"/>
      <c r="AT49" s="357"/>
      <c r="AU49" s="357"/>
      <c r="AV49" s="357"/>
      <c r="AW49" s="357"/>
      <c r="AX49" s="357"/>
      <c r="AY49" s="357"/>
      <c r="AZ49" s="357"/>
      <c r="BA49" s="357"/>
      <c r="BB49" s="357"/>
      <c r="BC49" s="357"/>
      <c r="BD49" s="357"/>
      <c r="BE49" s="357"/>
      <c r="BF49" s="357"/>
      <c r="BG49" s="357"/>
      <c r="BH49" s="357"/>
      <c r="BI49" s="357"/>
      <c r="BJ49" s="357"/>
      <c r="BK49" s="357"/>
      <c r="BL49" s="357"/>
      <c r="BM49" s="357"/>
      <c r="BN49" s="357"/>
      <c r="BO49" s="357"/>
      <c r="BP49" s="357"/>
      <c r="BQ49" s="357"/>
      <c r="BR49" s="357"/>
    </row>
    <row r="50" spans="2:70" ht="14.25" customHeight="1">
      <c r="B50" s="401" t="s">
        <v>26</v>
      </c>
      <c r="C50" s="88">
        <v>45987</v>
      </c>
      <c r="D50" s="89">
        <v>409.11267314675649</v>
      </c>
      <c r="E50" s="88">
        <v>724147</v>
      </c>
      <c r="F50" s="89">
        <v>712.04921199700038</v>
      </c>
      <c r="G50" s="88">
        <v>4</v>
      </c>
      <c r="H50" s="89">
        <v>519.5</v>
      </c>
      <c r="I50" s="88">
        <v>770138</v>
      </c>
      <c r="J50" s="392">
        <v>693.95906086959963</v>
      </c>
      <c r="K50" s="88">
        <v>551</v>
      </c>
      <c r="L50" s="89">
        <v>643.17437386569577</v>
      </c>
      <c r="M50" s="88">
        <v>1700</v>
      </c>
      <c r="N50" s="89">
        <v>637.47719411765161</v>
      </c>
      <c r="O50" s="88">
        <v>0</v>
      </c>
      <c r="P50" s="89">
        <v>0</v>
      </c>
      <c r="Q50" s="88">
        <v>2251</v>
      </c>
      <c r="R50" s="392">
        <v>638.87175033318795</v>
      </c>
      <c r="U50" s="357"/>
      <c r="V50" s="367"/>
      <c r="W50" s="358"/>
      <c r="X50" s="367"/>
      <c r="Y50" s="358"/>
      <c r="Z50" s="367"/>
      <c r="AA50" s="358"/>
      <c r="AB50" s="367"/>
      <c r="AC50" s="358"/>
      <c r="AD50" s="367"/>
      <c r="AE50" s="358"/>
      <c r="AF50" s="367"/>
      <c r="AG50" s="358"/>
      <c r="AH50" s="367"/>
      <c r="AI50" s="358"/>
      <c r="AJ50" s="367"/>
      <c r="AK50" s="358"/>
      <c r="AL50" s="357"/>
      <c r="AM50" s="357"/>
      <c r="AN50" s="357"/>
      <c r="AO50" s="357"/>
      <c r="AP50" s="357"/>
      <c r="AQ50" s="357"/>
      <c r="AR50" s="357"/>
      <c r="AS50" s="357"/>
      <c r="AT50" s="357"/>
      <c r="AU50" s="357"/>
      <c r="AV50" s="357"/>
      <c r="AW50" s="357"/>
      <c r="AX50" s="357"/>
      <c r="AY50" s="357"/>
      <c r="AZ50" s="357"/>
      <c r="BA50" s="357"/>
      <c r="BB50" s="357"/>
      <c r="BC50" s="357"/>
      <c r="BD50" s="357"/>
      <c r="BE50" s="357"/>
      <c r="BF50" s="357"/>
      <c r="BG50" s="357"/>
      <c r="BH50" s="357"/>
      <c r="BI50" s="357"/>
      <c r="BJ50" s="357"/>
      <c r="BK50" s="357"/>
      <c r="BL50" s="357"/>
      <c r="BM50" s="357"/>
      <c r="BN50" s="357"/>
      <c r="BO50" s="357"/>
      <c r="BP50" s="357"/>
      <c r="BQ50" s="357"/>
      <c r="BR50" s="357"/>
    </row>
    <row r="51" spans="2:70" ht="14.25" customHeight="1">
      <c r="B51" s="401" t="s">
        <v>5</v>
      </c>
      <c r="C51" s="88">
        <v>0</v>
      </c>
      <c r="D51" s="89">
        <v>0</v>
      </c>
      <c r="E51" s="88">
        <v>13</v>
      </c>
      <c r="F51" s="89">
        <v>662.84384615384613</v>
      </c>
      <c r="G51" s="88">
        <v>0</v>
      </c>
      <c r="H51" s="89">
        <v>0</v>
      </c>
      <c r="I51" s="88">
        <v>13</v>
      </c>
      <c r="J51" s="392">
        <v>662.84384615384613</v>
      </c>
      <c r="K51" s="88">
        <v>0</v>
      </c>
      <c r="L51" s="89">
        <v>0</v>
      </c>
      <c r="M51" s="88">
        <v>1</v>
      </c>
      <c r="N51" s="89">
        <v>733.3</v>
      </c>
      <c r="O51" s="88">
        <v>0</v>
      </c>
      <c r="P51" s="89">
        <v>0</v>
      </c>
      <c r="Q51" s="88">
        <v>1</v>
      </c>
      <c r="R51" s="392">
        <v>733.3</v>
      </c>
      <c r="U51" s="357"/>
      <c r="V51" s="367"/>
      <c r="W51" s="358"/>
      <c r="X51" s="367"/>
      <c r="Y51" s="358"/>
      <c r="Z51" s="367"/>
      <c r="AA51" s="358"/>
      <c r="AB51" s="367"/>
      <c r="AC51" s="358"/>
      <c r="AD51" s="367"/>
      <c r="AE51" s="358"/>
      <c r="AF51" s="367"/>
      <c r="AG51" s="358"/>
      <c r="AH51" s="367"/>
      <c r="AI51" s="358"/>
      <c r="AJ51" s="367"/>
      <c r="AK51" s="358"/>
      <c r="AL51" s="357"/>
      <c r="AM51" s="357"/>
      <c r="AN51" s="357"/>
      <c r="AO51" s="357"/>
      <c r="AP51" s="357"/>
      <c r="AQ51" s="357"/>
      <c r="AR51" s="357"/>
      <c r="AS51" s="357"/>
      <c r="AT51" s="357"/>
      <c r="AU51" s="357"/>
      <c r="AV51" s="357"/>
      <c r="AW51" s="357"/>
      <c r="AX51" s="357"/>
      <c r="AY51" s="357"/>
      <c r="AZ51" s="357"/>
      <c r="BA51" s="357"/>
      <c r="BB51" s="357"/>
      <c r="BC51" s="357"/>
      <c r="BD51" s="357"/>
      <c r="BE51" s="357"/>
      <c r="BF51" s="357"/>
      <c r="BG51" s="357"/>
      <c r="BH51" s="357"/>
      <c r="BI51" s="357"/>
      <c r="BJ51" s="357"/>
      <c r="BK51" s="357"/>
      <c r="BL51" s="357"/>
      <c r="BM51" s="357"/>
      <c r="BN51" s="357"/>
      <c r="BO51" s="357"/>
      <c r="BP51" s="357"/>
      <c r="BQ51" s="357"/>
      <c r="BR51" s="357"/>
    </row>
    <row r="52" spans="2:70" ht="14.25" customHeight="1">
      <c r="B52" s="402" t="s">
        <v>6</v>
      </c>
      <c r="C52" s="397">
        <v>191105</v>
      </c>
      <c r="D52" s="91">
        <v>523.43141581852819</v>
      </c>
      <c r="E52" s="90">
        <v>2163495</v>
      </c>
      <c r="F52" s="91">
        <v>758.2533876990658</v>
      </c>
      <c r="G52" s="90">
        <v>15</v>
      </c>
      <c r="H52" s="91">
        <v>702.43866666666668</v>
      </c>
      <c r="I52" s="90">
        <v>2354615</v>
      </c>
      <c r="J52" s="393">
        <v>739.19443744305977</v>
      </c>
      <c r="K52" s="90">
        <v>179945</v>
      </c>
      <c r="L52" s="91">
        <v>417.49690677707014</v>
      </c>
      <c r="M52" s="90">
        <v>161897</v>
      </c>
      <c r="N52" s="91">
        <v>415.36888799668895</v>
      </c>
      <c r="O52" s="90">
        <v>4</v>
      </c>
      <c r="P52" s="91">
        <v>492.77750000000003</v>
      </c>
      <c r="Q52" s="90">
        <v>341846</v>
      </c>
      <c r="R52" s="393">
        <v>416.48996583256741</v>
      </c>
      <c r="U52" s="357"/>
      <c r="V52" s="367"/>
      <c r="W52" s="358"/>
      <c r="X52" s="367"/>
      <c r="Y52" s="358"/>
      <c r="Z52" s="367"/>
      <c r="AA52" s="358"/>
      <c r="AB52" s="367"/>
      <c r="AC52" s="358"/>
      <c r="AD52" s="367"/>
      <c r="AE52" s="358"/>
      <c r="AF52" s="367"/>
      <c r="AG52" s="358"/>
      <c r="AH52" s="367"/>
      <c r="AI52" s="358"/>
      <c r="AJ52" s="367"/>
      <c r="AK52" s="358"/>
      <c r="AL52" s="357"/>
      <c r="AM52" s="357"/>
      <c r="AN52" s="357"/>
      <c r="AO52" s="357"/>
      <c r="AP52" s="357"/>
      <c r="AQ52" s="357"/>
      <c r="AR52" s="357"/>
      <c r="AS52" s="357"/>
      <c r="AT52" s="357"/>
      <c r="AU52" s="357"/>
      <c r="AV52" s="357"/>
      <c r="AW52" s="357"/>
      <c r="AX52" s="357"/>
      <c r="AY52" s="357"/>
      <c r="AZ52" s="357"/>
      <c r="BA52" s="357"/>
      <c r="BB52" s="357"/>
      <c r="BC52" s="357"/>
      <c r="BD52" s="357"/>
      <c r="BE52" s="357"/>
      <c r="BF52" s="357"/>
      <c r="BG52" s="357"/>
      <c r="BH52" s="357"/>
      <c r="BI52" s="357"/>
      <c r="BJ52" s="357"/>
      <c r="BK52" s="357"/>
      <c r="BL52" s="357"/>
      <c r="BM52" s="357"/>
      <c r="BN52" s="357"/>
      <c r="BO52" s="357"/>
      <c r="BP52" s="357"/>
      <c r="BQ52" s="357"/>
      <c r="BR52" s="357"/>
    </row>
    <row r="53" spans="2:70" ht="14.25" customHeight="1" thickBot="1">
      <c r="B53" s="403" t="s">
        <v>27</v>
      </c>
      <c r="C53" s="398">
        <v>73.467381805813559</v>
      </c>
      <c r="D53" s="92" t="s">
        <v>199</v>
      </c>
      <c r="E53" s="92">
        <v>77.976512399918278</v>
      </c>
      <c r="F53" s="92" t="s">
        <v>199</v>
      </c>
      <c r="G53" s="92">
        <v>82.2</v>
      </c>
      <c r="H53" s="92" t="s">
        <v>199</v>
      </c>
      <c r="I53" s="92">
        <v>77.610567730767244</v>
      </c>
      <c r="J53" s="394" t="s">
        <v>199</v>
      </c>
      <c r="K53" s="92">
        <v>34.530356497818779</v>
      </c>
      <c r="L53" s="92" t="s">
        <v>199</v>
      </c>
      <c r="M53" s="92">
        <v>34.235033601818451</v>
      </c>
      <c r="N53" s="92" t="s">
        <v>199</v>
      </c>
      <c r="O53" s="92">
        <v>41.75</v>
      </c>
      <c r="P53" s="92" t="s">
        <v>199</v>
      </c>
      <c r="Q53" s="92">
        <v>34.390577600959496</v>
      </c>
      <c r="R53" s="394" t="s">
        <v>199</v>
      </c>
      <c r="U53" s="357"/>
      <c r="V53" s="367"/>
      <c r="W53" s="358"/>
      <c r="X53" s="367"/>
      <c r="Y53" s="358"/>
      <c r="Z53" s="367"/>
      <c r="AA53" s="358"/>
      <c r="AB53" s="367"/>
      <c r="AC53" s="358"/>
      <c r="AD53" s="367"/>
      <c r="AE53" s="358"/>
      <c r="AF53" s="367"/>
      <c r="AG53" s="358"/>
      <c r="AH53" s="367"/>
      <c r="AI53" s="358"/>
      <c r="AJ53" s="367"/>
      <c r="AK53" s="358"/>
      <c r="AL53" s="357"/>
      <c r="AM53" s="357"/>
      <c r="AN53" s="357"/>
      <c r="AO53" s="357"/>
      <c r="AP53" s="357"/>
      <c r="AQ53" s="357"/>
      <c r="AR53" s="357"/>
      <c r="AS53" s="357"/>
      <c r="AT53" s="357"/>
      <c r="AU53" s="357"/>
      <c r="AV53" s="357"/>
      <c r="AW53" s="357"/>
      <c r="AX53" s="357"/>
      <c r="AY53" s="357"/>
      <c r="AZ53" s="357"/>
      <c r="BA53" s="357"/>
      <c r="BB53" s="357"/>
      <c r="BC53" s="357"/>
      <c r="BD53" s="357"/>
      <c r="BE53" s="357"/>
      <c r="BF53" s="357"/>
      <c r="BG53" s="357"/>
      <c r="BH53" s="357"/>
      <c r="BI53" s="357"/>
      <c r="BJ53" s="357"/>
      <c r="BK53" s="357"/>
      <c r="BL53" s="357"/>
      <c r="BM53" s="357"/>
      <c r="BN53" s="357"/>
      <c r="BO53" s="357"/>
      <c r="BP53" s="357"/>
      <c r="BQ53" s="357"/>
      <c r="BR53" s="357"/>
    </row>
    <row r="54" spans="2:70" ht="14.25" customHeight="1" thickTop="1" thickBot="1">
      <c r="B54" s="93"/>
      <c r="C54" s="94"/>
      <c r="D54" s="95"/>
      <c r="E54" s="96"/>
      <c r="F54" s="96"/>
      <c r="G54" s="94"/>
      <c r="H54" s="96"/>
      <c r="I54" s="94"/>
      <c r="J54" s="96"/>
      <c r="K54" s="94"/>
      <c r="L54" s="95"/>
      <c r="M54" s="94"/>
      <c r="N54" s="95"/>
      <c r="O54" s="94"/>
      <c r="P54" s="95"/>
      <c r="Q54" s="94"/>
      <c r="R54" s="95"/>
      <c r="U54" s="357"/>
      <c r="V54" s="355"/>
      <c r="W54" s="354"/>
      <c r="X54" s="355"/>
      <c r="Y54" s="354"/>
      <c r="Z54" s="355"/>
      <c r="AA54" s="354"/>
      <c r="AB54" s="355"/>
      <c r="AC54" s="354"/>
      <c r="AD54" s="355"/>
      <c r="AE54" s="354"/>
      <c r="AF54" s="355"/>
      <c r="AG54" s="354"/>
      <c r="AH54" s="355"/>
      <c r="AI54" s="354"/>
      <c r="AJ54" s="355"/>
      <c r="AK54" s="354"/>
      <c r="AL54" s="357"/>
      <c r="AM54" s="357"/>
      <c r="AN54" s="357"/>
      <c r="AO54" s="357"/>
      <c r="AP54" s="357"/>
      <c r="AQ54" s="357"/>
      <c r="AR54" s="357"/>
      <c r="AS54" s="357"/>
      <c r="AT54" s="357"/>
      <c r="AU54" s="357"/>
      <c r="AV54" s="357"/>
      <c r="AW54" s="357"/>
      <c r="AX54" s="357"/>
      <c r="AY54" s="357"/>
      <c r="AZ54" s="357"/>
      <c r="BA54" s="357"/>
      <c r="BB54" s="357"/>
      <c r="BC54" s="357"/>
      <c r="BD54" s="357"/>
      <c r="BE54" s="357"/>
      <c r="BF54" s="357"/>
      <c r="BG54" s="357"/>
      <c r="BH54" s="357"/>
      <c r="BI54" s="357"/>
      <c r="BJ54" s="357"/>
      <c r="BK54" s="357"/>
      <c r="BL54" s="357"/>
      <c r="BM54" s="357"/>
      <c r="BN54" s="357"/>
      <c r="BO54" s="357"/>
      <c r="BP54" s="357"/>
      <c r="BQ54" s="357"/>
      <c r="BR54" s="357"/>
    </row>
    <row r="55" spans="2:70" ht="14.25" customHeight="1" thickTop="1">
      <c r="B55" s="472" t="s">
        <v>0</v>
      </c>
      <c r="C55" s="475" t="s">
        <v>1</v>
      </c>
      <c r="D55" s="476"/>
      <c r="E55" s="476"/>
      <c r="F55" s="476"/>
      <c r="G55" s="476"/>
      <c r="H55" s="476"/>
      <c r="I55" s="476"/>
      <c r="J55" s="477"/>
      <c r="K55" s="475" t="s">
        <v>2</v>
      </c>
      <c r="L55" s="476"/>
      <c r="M55" s="476"/>
      <c r="N55" s="476"/>
      <c r="O55" s="476"/>
      <c r="P55" s="476"/>
      <c r="Q55" s="476"/>
      <c r="R55" s="477"/>
      <c r="U55" s="357"/>
      <c r="V55" s="367"/>
      <c r="W55" s="367"/>
      <c r="X55" s="367"/>
      <c r="Y55" s="367"/>
      <c r="Z55" s="367"/>
      <c r="AA55" s="367"/>
      <c r="AB55" s="367"/>
      <c r="AC55" s="367"/>
      <c r="AD55" s="367"/>
      <c r="AE55" s="367"/>
      <c r="AF55" s="367"/>
      <c r="AG55" s="367"/>
      <c r="AH55" s="367"/>
      <c r="AI55" s="367"/>
      <c r="AJ55" s="367"/>
      <c r="AK55" s="367"/>
      <c r="AL55" s="357"/>
      <c r="AM55" s="357"/>
      <c r="AN55" s="357"/>
      <c r="AO55" s="357"/>
      <c r="AP55" s="357"/>
      <c r="AQ55" s="357"/>
      <c r="AR55" s="357"/>
      <c r="AS55" s="357"/>
      <c r="AT55" s="357"/>
      <c r="AU55" s="357"/>
      <c r="AV55" s="357"/>
      <c r="AW55" s="357"/>
      <c r="AX55" s="357"/>
      <c r="AY55" s="357"/>
      <c r="AZ55" s="357"/>
      <c r="BA55" s="357"/>
      <c r="BB55" s="357"/>
      <c r="BC55" s="357"/>
      <c r="BD55" s="357"/>
      <c r="BE55" s="357"/>
      <c r="BF55" s="357"/>
      <c r="BG55" s="357"/>
      <c r="BH55" s="357"/>
      <c r="BI55" s="357"/>
      <c r="BJ55" s="357"/>
      <c r="BK55" s="357"/>
      <c r="BL55" s="357"/>
      <c r="BM55" s="357"/>
      <c r="BN55" s="357"/>
      <c r="BO55" s="357"/>
      <c r="BP55" s="357"/>
      <c r="BQ55" s="357"/>
      <c r="BR55" s="357"/>
    </row>
    <row r="56" spans="2:70" ht="14.25" customHeight="1">
      <c r="B56" s="473"/>
      <c r="C56" s="478" t="s">
        <v>3</v>
      </c>
      <c r="D56" s="479"/>
      <c r="E56" s="480" t="s">
        <v>4</v>
      </c>
      <c r="F56" s="481"/>
      <c r="G56" s="478" t="s">
        <v>5</v>
      </c>
      <c r="H56" s="479"/>
      <c r="I56" s="478" t="s">
        <v>6</v>
      </c>
      <c r="J56" s="479"/>
      <c r="K56" s="478" t="s">
        <v>3</v>
      </c>
      <c r="L56" s="479"/>
      <c r="M56" s="480" t="s">
        <v>4</v>
      </c>
      <c r="N56" s="481"/>
      <c r="O56" s="478" t="s">
        <v>5</v>
      </c>
      <c r="P56" s="479"/>
      <c r="Q56" s="478" t="s">
        <v>6</v>
      </c>
      <c r="R56" s="479"/>
      <c r="U56" s="357"/>
      <c r="V56" s="357"/>
      <c r="W56" s="357"/>
      <c r="X56" s="357"/>
      <c r="Y56" s="357"/>
      <c r="Z56" s="357"/>
      <c r="AA56" s="357"/>
      <c r="AB56" s="357"/>
      <c r="AC56" s="357"/>
      <c r="AD56" s="357"/>
      <c r="AE56" s="357"/>
      <c r="AF56" s="357"/>
      <c r="AG56" s="357"/>
      <c r="AH56" s="357"/>
      <c r="AI56" s="357"/>
      <c r="AJ56" s="357"/>
      <c r="AK56" s="357"/>
      <c r="AL56" s="357"/>
      <c r="AM56" s="357"/>
      <c r="AN56" s="357"/>
      <c r="AO56" s="357"/>
      <c r="AP56" s="357"/>
      <c r="AQ56" s="357"/>
      <c r="AR56" s="357"/>
      <c r="AS56" s="357"/>
      <c r="AT56" s="357"/>
      <c r="AU56" s="357"/>
      <c r="AV56" s="357"/>
      <c r="AW56" s="357"/>
      <c r="AX56" s="357"/>
      <c r="AY56" s="357"/>
      <c r="AZ56" s="357"/>
      <c r="BA56" s="357"/>
      <c r="BB56" s="357"/>
      <c r="BC56" s="357"/>
      <c r="BD56" s="357"/>
      <c r="BE56" s="357"/>
      <c r="BF56" s="357"/>
      <c r="BG56" s="357"/>
      <c r="BH56" s="357"/>
      <c r="BI56" s="357"/>
      <c r="BJ56" s="357"/>
      <c r="BK56" s="357"/>
      <c r="BL56" s="357"/>
      <c r="BM56" s="357"/>
      <c r="BN56" s="357"/>
      <c r="BO56" s="357"/>
      <c r="BP56" s="357"/>
      <c r="BQ56" s="357"/>
      <c r="BR56" s="357"/>
    </row>
    <row r="57" spans="2:70" ht="14.25" customHeight="1">
      <c r="B57" s="474"/>
      <c r="C57" s="82" t="s">
        <v>7</v>
      </c>
      <c r="D57" s="83" t="s">
        <v>8</v>
      </c>
      <c r="E57" s="84" t="s">
        <v>7</v>
      </c>
      <c r="F57" s="85" t="s">
        <v>8</v>
      </c>
      <c r="G57" s="82" t="s">
        <v>7</v>
      </c>
      <c r="H57" s="84" t="s">
        <v>8</v>
      </c>
      <c r="I57" s="82" t="s">
        <v>7</v>
      </c>
      <c r="J57" s="84" t="s">
        <v>205</v>
      </c>
      <c r="K57" s="86" t="s">
        <v>7</v>
      </c>
      <c r="L57" s="87" t="s">
        <v>8</v>
      </c>
      <c r="M57" s="84" t="s">
        <v>7</v>
      </c>
      <c r="N57" s="84" t="s">
        <v>8</v>
      </c>
      <c r="O57" s="82" t="s">
        <v>7</v>
      </c>
      <c r="P57" s="84" t="s">
        <v>8</v>
      </c>
      <c r="Q57" s="82" t="s">
        <v>7</v>
      </c>
      <c r="R57" s="85" t="s">
        <v>8</v>
      </c>
      <c r="U57" s="357"/>
      <c r="V57" s="357"/>
      <c r="W57" s="357"/>
      <c r="X57" s="357"/>
      <c r="Y57" s="357"/>
      <c r="Z57" s="357"/>
      <c r="AA57" s="357"/>
      <c r="AB57" s="357"/>
      <c r="AC57" s="357"/>
      <c r="AD57" s="357"/>
      <c r="AE57" s="357"/>
      <c r="AF57" s="357"/>
      <c r="AG57" s="357"/>
      <c r="AH57" s="357"/>
      <c r="AI57" s="357"/>
      <c r="AJ57" s="357"/>
      <c r="AK57" s="357"/>
      <c r="AL57" s="357"/>
      <c r="AM57" s="357"/>
      <c r="AN57" s="357"/>
      <c r="AO57" s="357"/>
      <c r="AP57" s="357"/>
      <c r="AQ57" s="357"/>
      <c r="AR57" s="357"/>
      <c r="AS57" s="357"/>
      <c r="AT57" s="357"/>
      <c r="AU57" s="357"/>
      <c r="AV57" s="357"/>
      <c r="AW57" s="357"/>
      <c r="AX57" s="357"/>
      <c r="AY57" s="357"/>
      <c r="AZ57" s="357"/>
      <c r="BA57" s="357"/>
      <c r="BB57" s="357"/>
      <c r="BC57" s="357"/>
      <c r="BD57" s="357"/>
      <c r="BE57" s="357"/>
      <c r="BF57" s="357"/>
      <c r="BG57" s="357"/>
      <c r="BH57" s="357"/>
      <c r="BI57" s="357"/>
      <c r="BJ57" s="357"/>
      <c r="BK57" s="357"/>
      <c r="BL57" s="357"/>
      <c r="BM57" s="357"/>
      <c r="BN57" s="357"/>
      <c r="BO57" s="357"/>
      <c r="BP57" s="357"/>
      <c r="BQ57" s="357"/>
      <c r="BR57" s="357"/>
    </row>
    <row r="58" spans="2:70" ht="14.25" customHeight="1">
      <c r="B58" s="399" t="s">
        <v>9</v>
      </c>
      <c r="C58" s="88">
        <v>0</v>
      </c>
      <c r="D58" s="89">
        <v>0</v>
      </c>
      <c r="E58" s="88">
        <v>0</v>
      </c>
      <c r="F58" s="89">
        <v>0</v>
      </c>
      <c r="G58" s="88">
        <v>0</v>
      </c>
      <c r="H58" s="89">
        <v>0</v>
      </c>
      <c r="I58" s="88">
        <v>0</v>
      </c>
      <c r="J58" s="391">
        <v>0</v>
      </c>
      <c r="K58" s="88">
        <v>1248</v>
      </c>
      <c r="L58" s="89">
        <v>304.3385977564098</v>
      </c>
      <c r="M58" s="88">
        <v>1261</v>
      </c>
      <c r="N58" s="89">
        <v>303.63876288659765</v>
      </c>
      <c r="O58" s="88">
        <v>0</v>
      </c>
      <c r="P58" s="89">
        <v>0</v>
      </c>
      <c r="Q58" s="88">
        <v>2509</v>
      </c>
      <c r="R58" s="391">
        <v>303.98686727779955</v>
      </c>
      <c r="U58" s="357"/>
      <c r="V58" s="357"/>
      <c r="W58" s="357"/>
      <c r="X58" s="357"/>
      <c r="Y58" s="357"/>
      <c r="Z58" s="357"/>
      <c r="AA58" s="357"/>
      <c r="AB58" s="357"/>
      <c r="AC58" s="357"/>
      <c r="AD58" s="357"/>
      <c r="AE58" s="357"/>
      <c r="AF58" s="357"/>
      <c r="AG58" s="357"/>
      <c r="AH58" s="357"/>
      <c r="AI58" s="357"/>
      <c r="AJ58" s="357"/>
      <c r="AK58" s="357"/>
      <c r="AL58" s="357"/>
      <c r="AM58" s="357"/>
      <c r="AN58" s="357"/>
      <c r="AO58" s="357"/>
      <c r="AP58" s="357"/>
      <c r="AQ58" s="357"/>
      <c r="AR58" s="357"/>
      <c r="AS58" s="357"/>
      <c r="AT58" s="357"/>
      <c r="AU58" s="357"/>
      <c r="AV58" s="357"/>
      <c r="AW58" s="357"/>
      <c r="AX58" s="357"/>
      <c r="AY58" s="357"/>
      <c r="AZ58" s="357"/>
      <c r="BA58" s="357"/>
      <c r="BB58" s="357"/>
      <c r="BC58" s="357"/>
      <c r="BD58" s="357"/>
      <c r="BE58" s="357"/>
      <c r="BF58" s="357"/>
      <c r="BG58" s="357"/>
      <c r="BH58" s="357"/>
      <c r="BI58" s="357"/>
      <c r="BJ58" s="357"/>
      <c r="BK58" s="357"/>
      <c r="BL58" s="357"/>
      <c r="BM58" s="357"/>
      <c r="BN58" s="357"/>
      <c r="BO58" s="357"/>
      <c r="BP58" s="357"/>
      <c r="BQ58" s="357"/>
      <c r="BR58" s="357"/>
    </row>
    <row r="59" spans="2:70" ht="14.25" customHeight="1">
      <c r="B59" s="400" t="s">
        <v>10</v>
      </c>
      <c r="C59" s="88">
        <v>2</v>
      </c>
      <c r="D59" s="89">
        <v>210.8</v>
      </c>
      <c r="E59" s="88">
        <v>1</v>
      </c>
      <c r="F59" s="89">
        <v>210.8</v>
      </c>
      <c r="G59" s="88">
        <v>0</v>
      </c>
      <c r="H59" s="89">
        <v>0</v>
      </c>
      <c r="I59" s="88">
        <v>3</v>
      </c>
      <c r="J59" s="392">
        <v>210.80000000000004</v>
      </c>
      <c r="K59" s="88">
        <v>5965</v>
      </c>
      <c r="L59" s="89">
        <v>306.92984911986684</v>
      </c>
      <c r="M59" s="88">
        <v>5689</v>
      </c>
      <c r="N59" s="89">
        <v>307.10788011952951</v>
      </c>
      <c r="O59" s="88">
        <v>0</v>
      </c>
      <c r="P59" s="89">
        <v>0</v>
      </c>
      <c r="Q59" s="88">
        <v>11654</v>
      </c>
      <c r="R59" s="392">
        <v>307.01675647846309</v>
      </c>
      <c r="U59" s="357"/>
      <c r="V59" s="357"/>
      <c r="W59" s="357"/>
      <c r="X59" s="357"/>
      <c r="Y59" s="357"/>
      <c r="Z59" s="357"/>
      <c r="AA59" s="357"/>
      <c r="AB59" s="357"/>
      <c r="AC59" s="357"/>
      <c r="AD59" s="357"/>
      <c r="AE59" s="357"/>
      <c r="AF59" s="357"/>
      <c r="AG59" s="357"/>
      <c r="AH59" s="357"/>
      <c r="AI59" s="357"/>
      <c r="AJ59" s="357"/>
      <c r="AK59" s="357"/>
      <c r="AL59" s="357"/>
      <c r="AM59" s="357"/>
      <c r="AN59" s="357"/>
      <c r="AO59" s="357"/>
      <c r="AP59" s="357"/>
      <c r="AQ59" s="357"/>
      <c r="AR59" s="357"/>
      <c r="AS59" s="357"/>
      <c r="AT59" s="357"/>
      <c r="AU59" s="357"/>
      <c r="AV59" s="357"/>
      <c r="AW59" s="357"/>
      <c r="AX59" s="357"/>
      <c r="AY59" s="357"/>
      <c r="AZ59" s="357"/>
      <c r="BA59" s="357"/>
      <c r="BB59" s="357"/>
      <c r="BC59" s="357"/>
      <c r="BD59" s="357"/>
      <c r="BE59" s="357"/>
      <c r="BF59" s="357"/>
      <c r="BG59" s="357"/>
      <c r="BH59" s="357"/>
      <c r="BI59" s="357"/>
      <c r="BJ59" s="357"/>
      <c r="BK59" s="357"/>
      <c r="BL59" s="357"/>
      <c r="BM59" s="357"/>
      <c r="BN59" s="357"/>
      <c r="BO59" s="357"/>
      <c r="BP59" s="357"/>
      <c r="BQ59" s="357"/>
      <c r="BR59" s="357"/>
    </row>
    <row r="60" spans="2:70" ht="14.25" customHeight="1">
      <c r="B60" s="401" t="s">
        <v>11</v>
      </c>
      <c r="C60" s="88">
        <v>9</v>
      </c>
      <c r="D60" s="89">
        <v>257.25555555555559</v>
      </c>
      <c r="E60" s="88">
        <v>10</v>
      </c>
      <c r="F60" s="89">
        <v>230.5</v>
      </c>
      <c r="G60" s="88">
        <v>0</v>
      </c>
      <c r="H60" s="89">
        <v>0</v>
      </c>
      <c r="I60" s="88">
        <v>19</v>
      </c>
      <c r="J60" s="392">
        <v>243.17368421052632</v>
      </c>
      <c r="K60" s="88">
        <v>16032</v>
      </c>
      <c r="L60" s="89">
        <v>310.00187874251378</v>
      </c>
      <c r="M60" s="88">
        <v>15165</v>
      </c>
      <c r="N60" s="89">
        <v>306.59640422024387</v>
      </c>
      <c r="O60" s="88">
        <v>0</v>
      </c>
      <c r="P60" s="89">
        <v>0</v>
      </c>
      <c r="Q60" s="88">
        <v>31197</v>
      </c>
      <c r="R60" s="392">
        <v>308.34646248036597</v>
      </c>
      <c r="U60" s="357"/>
      <c r="V60" s="367"/>
      <c r="W60" s="358"/>
      <c r="X60" s="367"/>
      <c r="Y60" s="358"/>
      <c r="Z60" s="367"/>
      <c r="AA60" s="358"/>
      <c r="AB60" s="367"/>
      <c r="AC60" s="358"/>
      <c r="AD60" s="367"/>
      <c r="AE60" s="358"/>
      <c r="AF60" s="367"/>
      <c r="AG60" s="358"/>
      <c r="AH60" s="367"/>
      <c r="AI60" s="358"/>
      <c r="AJ60" s="367"/>
      <c r="AK60" s="358"/>
      <c r="AL60" s="357"/>
      <c r="AM60" s="357"/>
      <c r="AN60" s="357"/>
      <c r="AO60" s="357"/>
      <c r="AP60" s="357"/>
      <c r="AQ60" s="357"/>
      <c r="AR60" s="357"/>
      <c r="AS60" s="357"/>
      <c r="AT60" s="357"/>
      <c r="AU60" s="357"/>
      <c r="AV60" s="357"/>
      <c r="AW60" s="357"/>
      <c r="AX60" s="357"/>
      <c r="AY60" s="357"/>
      <c r="AZ60" s="357"/>
      <c r="BA60" s="357"/>
      <c r="BB60" s="357"/>
      <c r="BC60" s="357"/>
      <c r="BD60" s="357"/>
      <c r="BE60" s="357"/>
      <c r="BF60" s="357"/>
      <c r="BG60" s="357"/>
      <c r="BH60" s="357"/>
      <c r="BI60" s="357"/>
      <c r="BJ60" s="357"/>
      <c r="BK60" s="357"/>
      <c r="BL60" s="357"/>
      <c r="BM60" s="357"/>
      <c r="BN60" s="357"/>
      <c r="BO60" s="357"/>
      <c r="BP60" s="357"/>
      <c r="BQ60" s="357"/>
      <c r="BR60" s="357"/>
    </row>
    <row r="61" spans="2:70" ht="14.25" customHeight="1">
      <c r="B61" s="401" t="s">
        <v>12</v>
      </c>
      <c r="C61" s="88">
        <v>25</v>
      </c>
      <c r="D61" s="89">
        <v>400.61359999999985</v>
      </c>
      <c r="E61" s="88">
        <v>30</v>
      </c>
      <c r="F61" s="89">
        <v>352.26933333333329</v>
      </c>
      <c r="G61" s="88">
        <v>0</v>
      </c>
      <c r="H61" s="89">
        <v>0</v>
      </c>
      <c r="I61" s="88">
        <v>55</v>
      </c>
      <c r="J61" s="392">
        <v>374.24399999999991</v>
      </c>
      <c r="K61" s="88">
        <v>30226</v>
      </c>
      <c r="L61" s="89">
        <v>310.48461556275993</v>
      </c>
      <c r="M61" s="88">
        <v>29205</v>
      </c>
      <c r="N61" s="89">
        <v>310.42031193288767</v>
      </c>
      <c r="O61" s="88">
        <v>0</v>
      </c>
      <c r="P61" s="89">
        <v>0</v>
      </c>
      <c r="Q61" s="88">
        <v>59431</v>
      </c>
      <c r="R61" s="392">
        <v>310.45301610270678</v>
      </c>
      <c r="U61" s="357"/>
      <c r="V61" s="367"/>
      <c r="W61" s="358"/>
      <c r="X61" s="367"/>
      <c r="Y61" s="358"/>
      <c r="Z61" s="367"/>
      <c r="AA61" s="358"/>
      <c r="AB61" s="367"/>
      <c r="AC61" s="358"/>
      <c r="AD61" s="367"/>
      <c r="AE61" s="358"/>
      <c r="AF61" s="367"/>
      <c r="AG61" s="358"/>
      <c r="AH61" s="367"/>
      <c r="AI61" s="358"/>
      <c r="AJ61" s="367"/>
      <c r="AK61" s="358"/>
      <c r="AL61" s="357"/>
      <c r="AM61" s="357"/>
      <c r="AN61" s="357"/>
      <c r="AO61" s="357"/>
      <c r="AP61" s="357"/>
      <c r="AQ61" s="357"/>
      <c r="AR61" s="357"/>
      <c r="AS61" s="357"/>
      <c r="AT61" s="357"/>
      <c r="AU61" s="357"/>
      <c r="AV61" s="357"/>
      <c r="AW61" s="357"/>
      <c r="AX61" s="357"/>
      <c r="AY61" s="357"/>
      <c r="AZ61" s="357"/>
      <c r="BA61" s="357"/>
      <c r="BB61" s="357"/>
      <c r="BC61" s="357"/>
      <c r="BD61" s="357"/>
      <c r="BE61" s="357"/>
      <c r="BF61" s="357"/>
      <c r="BG61" s="357"/>
      <c r="BH61" s="357"/>
      <c r="BI61" s="357"/>
      <c r="BJ61" s="357"/>
      <c r="BK61" s="357"/>
      <c r="BL61" s="357"/>
      <c r="BM61" s="357"/>
      <c r="BN61" s="357"/>
      <c r="BO61" s="357"/>
      <c r="BP61" s="357"/>
      <c r="BQ61" s="357"/>
      <c r="BR61" s="357"/>
    </row>
    <row r="62" spans="2:70" ht="14.25" customHeight="1">
      <c r="B62" s="401" t="s">
        <v>13</v>
      </c>
      <c r="C62" s="88">
        <v>16</v>
      </c>
      <c r="D62" s="89">
        <v>350.37062500000002</v>
      </c>
      <c r="E62" s="88">
        <v>18</v>
      </c>
      <c r="F62" s="89">
        <v>259.85555555555561</v>
      </c>
      <c r="G62" s="88">
        <v>0</v>
      </c>
      <c r="H62" s="89">
        <v>0</v>
      </c>
      <c r="I62" s="88">
        <v>34</v>
      </c>
      <c r="J62" s="392">
        <v>302.45088235294122</v>
      </c>
      <c r="K62" s="88">
        <v>45469</v>
      </c>
      <c r="L62" s="89">
        <v>320.56646484418036</v>
      </c>
      <c r="M62" s="88">
        <v>43728</v>
      </c>
      <c r="N62" s="89">
        <v>317.2427952341755</v>
      </c>
      <c r="O62" s="88">
        <v>2</v>
      </c>
      <c r="P62" s="89">
        <v>415.64499999999998</v>
      </c>
      <c r="Q62" s="88">
        <v>89199</v>
      </c>
      <c r="R62" s="392">
        <v>318.93923508111152</v>
      </c>
      <c r="U62" s="357"/>
      <c r="V62" s="367"/>
      <c r="W62" s="358"/>
      <c r="X62" s="367"/>
      <c r="Y62" s="358"/>
      <c r="Z62" s="367"/>
      <c r="AA62" s="358"/>
      <c r="AB62" s="367"/>
      <c r="AC62" s="358"/>
      <c r="AD62" s="367"/>
      <c r="AE62" s="358"/>
      <c r="AF62" s="367"/>
      <c r="AG62" s="358"/>
      <c r="AH62" s="367"/>
      <c r="AI62" s="358"/>
      <c r="AJ62" s="367"/>
      <c r="AK62" s="358"/>
      <c r="AL62" s="357"/>
      <c r="AM62" s="357"/>
      <c r="AN62" s="357"/>
      <c r="AO62" s="357"/>
      <c r="AP62" s="357"/>
      <c r="AQ62" s="357"/>
      <c r="AR62" s="357"/>
      <c r="AS62" s="357"/>
      <c r="AT62" s="357"/>
      <c r="AU62" s="357"/>
      <c r="AV62" s="357"/>
      <c r="AW62" s="357"/>
      <c r="AX62" s="357"/>
      <c r="AY62" s="357"/>
      <c r="AZ62" s="357"/>
      <c r="BA62" s="357"/>
      <c r="BB62" s="357"/>
      <c r="BC62" s="357"/>
      <c r="BD62" s="357"/>
      <c r="BE62" s="357"/>
      <c r="BF62" s="357"/>
      <c r="BG62" s="357"/>
      <c r="BH62" s="357"/>
      <c r="BI62" s="357"/>
      <c r="BJ62" s="357"/>
      <c r="BK62" s="357"/>
      <c r="BL62" s="357"/>
      <c r="BM62" s="357"/>
      <c r="BN62" s="357"/>
      <c r="BO62" s="357"/>
      <c r="BP62" s="357"/>
      <c r="BQ62" s="357"/>
      <c r="BR62" s="357"/>
    </row>
    <row r="63" spans="2:70" ht="14.25" customHeight="1">
      <c r="B63" s="401" t="s">
        <v>14</v>
      </c>
      <c r="C63" s="88">
        <v>111</v>
      </c>
      <c r="D63" s="89">
        <v>313.3482882882883</v>
      </c>
      <c r="E63" s="88">
        <v>122</v>
      </c>
      <c r="F63" s="89">
        <v>309.49418032786895</v>
      </c>
      <c r="G63" s="88">
        <v>0</v>
      </c>
      <c r="H63" s="89">
        <v>0</v>
      </c>
      <c r="I63" s="88">
        <v>233</v>
      </c>
      <c r="J63" s="392">
        <v>311.33025751072967</v>
      </c>
      <c r="K63" s="88">
        <v>4475</v>
      </c>
      <c r="L63" s="89">
        <v>513.36988826815684</v>
      </c>
      <c r="M63" s="88">
        <v>3519</v>
      </c>
      <c r="N63" s="89">
        <v>457.38946007388495</v>
      </c>
      <c r="O63" s="88">
        <v>0</v>
      </c>
      <c r="P63" s="89">
        <v>0</v>
      </c>
      <c r="Q63" s="88">
        <v>7994</v>
      </c>
      <c r="R63" s="392">
        <v>488.72701526144647</v>
      </c>
      <c r="U63" s="357"/>
      <c r="V63" s="367"/>
      <c r="W63" s="358"/>
      <c r="X63" s="367"/>
      <c r="Y63" s="358"/>
      <c r="Z63" s="367"/>
      <c r="AA63" s="358"/>
      <c r="AB63" s="367"/>
      <c r="AC63" s="358"/>
      <c r="AD63" s="367"/>
      <c r="AE63" s="358"/>
      <c r="AF63" s="367"/>
      <c r="AG63" s="358"/>
      <c r="AH63" s="367"/>
      <c r="AI63" s="358"/>
      <c r="AJ63" s="367"/>
      <c r="AK63" s="358"/>
      <c r="AL63" s="357"/>
      <c r="AM63" s="357"/>
      <c r="AN63" s="357"/>
      <c r="AO63" s="357"/>
      <c r="AP63" s="357"/>
      <c r="AQ63" s="357"/>
      <c r="AR63" s="357"/>
      <c r="AS63" s="357"/>
      <c r="AT63" s="357"/>
      <c r="AU63" s="357"/>
      <c r="AV63" s="357"/>
      <c r="AW63" s="357"/>
      <c r="AX63" s="357"/>
      <c r="AY63" s="357"/>
      <c r="AZ63" s="357"/>
      <c r="BA63" s="357"/>
      <c r="BB63" s="357"/>
      <c r="BC63" s="357"/>
      <c r="BD63" s="357"/>
      <c r="BE63" s="357"/>
      <c r="BF63" s="357"/>
      <c r="BG63" s="357"/>
      <c r="BH63" s="357"/>
      <c r="BI63" s="357"/>
      <c r="BJ63" s="357"/>
      <c r="BK63" s="357"/>
      <c r="BL63" s="357"/>
      <c r="BM63" s="357"/>
      <c r="BN63" s="357"/>
      <c r="BO63" s="357"/>
      <c r="BP63" s="357"/>
      <c r="BQ63" s="357"/>
      <c r="BR63" s="357"/>
    </row>
    <row r="64" spans="2:70" ht="14.25" customHeight="1">
      <c r="B64" s="401" t="s">
        <v>15</v>
      </c>
      <c r="C64" s="88">
        <v>85</v>
      </c>
      <c r="D64" s="89">
        <v>309.49152941176482</v>
      </c>
      <c r="E64" s="88">
        <v>85</v>
      </c>
      <c r="F64" s="89">
        <v>342.21141176470604</v>
      </c>
      <c r="G64" s="88">
        <v>0</v>
      </c>
      <c r="H64" s="89">
        <v>0</v>
      </c>
      <c r="I64" s="88">
        <v>170</v>
      </c>
      <c r="J64" s="392">
        <v>325.85147058823543</v>
      </c>
      <c r="K64" s="88">
        <v>10154</v>
      </c>
      <c r="L64" s="89">
        <v>702.71344396297081</v>
      </c>
      <c r="M64" s="88">
        <v>6412</v>
      </c>
      <c r="N64" s="89">
        <v>664.22183250155956</v>
      </c>
      <c r="O64" s="88">
        <v>0</v>
      </c>
      <c r="P64" s="89">
        <v>0</v>
      </c>
      <c r="Q64" s="88">
        <v>16566</v>
      </c>
      <c r="R64" s="392">
        <v>687.81496438488512</v>
      </c>
      <c r="U64" s="357"/>
      <c r="V64" s="367"/>
      <c r="W64" s="358"/>
      <c r="X64" s="367"/>
      <c r="Y64" s="358"/>
      <c r="Z64" s="367"/>
      <c r="AA64" s="358"/>
      <c r="AB64" s="367"/>
      <c r="AC64" s="358"/>
      <c r="AD64" s="367"/>
      <c r="AE64" s="358"/>
      <c r="AF64" s="367"/>
      <c r="AG64" s="358"/>
      <c r="AH64" s="367"/>
      <c r="AI64" s="358"/>
      <c r="AJ64" s="367"/>
      <c r="AK64" s="358"/>
      <c r="AL64" s="357"/>
      <c r="AM64" s="357"/>
      <c r="AN64" s="357"/>
      <c r="AO64" s="357"/>
      <c r="AP64" s="357"/>
      <c r="AQ64" s="357"/>
      <c r="AR64" s="357"/>
      <c r="AS64" s="357"/>
      <c r="AT64" s="357"/>
      <c r="AU64" s="357"/>
      <c r="AV64" s="357"/>
      <c r="AW64" s="357"/>
      <c r="AX64" s="357"/>
      <c r="AY64" s="357"/>
      <c r="AZ64" s="357"/>
      <c r="BA64" s="357"/>
      <c r="BB64" s="357"/>
      <c r="BC64" s="357"/>
      <c r="BD64" s="357"/>
      <c r="BE64" s="357"/>
      <c r="BF64" s="357"/>
      <c r="BG64" s="357"/>
      <c r="BH64" s="357"/>
      <c r="BI64" s="357"/>
      <c r="BJ64" s="357"/>
      <c r="BK64" s="357"/>
      <c r="BL64" s="357"/>
      <c r="BM64" s="357"/>
      <c r="BN64" s="357"/>
      <c r="BO64" s="357"/>
      <c r="BP64" s="357"/>
      <c r="BQ64" s="357"/>
      <c r="BR64" s="357"/>
    </row>
    <row r="65" spans="2:70" ht="14.25" customHeight="1">
      <c r="B65" s="401" t="s">
        <v>16</v>
      </c>
      <c r="C65" s="88">
        <v>98</v>
      </c>
      <c r="D65" s="89">
        <v>298.44214285714304</v>
      </c>
      <c r="E65" s="88">
        <v>101</v>
      </c>
      <c r="F65" s="89">
        <v>308.14940594059419</v>
      </c>
      <c r="G65" s="88">
        <v>0</v>
      </c>
      <c r="H65" s="89">
        <v>0</v>
      </c>
      <c r="I65" s="88">
        <v>199</v>
      </c>
      <c r="J65" s="392">
        <v>303.36894472361826</v>
      </c>
      <c r="K65" s="88">
        <v>25307</v>
      </c>
      <c r="L65" s="89">
        <v>795.67638756075189</v>
      </c>
      <c r="M65" s="88">
        <v>17577</v>
      </c>
      <c r="N65" s="89">
        <v>750.41204301075243</v>
      </c>
      <c r="O65" s="88">
        <v>0</v>
      </c>
      <c r="P65" s="89">
        <v>0</v>
      </c>
      <c r="Q65" s="88">
        <v>42884</v>
      </c>
      <c r="R65" s="392">
        <v>777.12374825109464</v>
      </c>
      <c r="U65" s="357"/>
      <c r="V65" s="367"/>
      <c r="W65" s="358"/>
      <c r="X65" s="367"/>
      <c r="Y65" s="358"/>
      <c r="Z65" s="367"/>
      <c r="AA65" s="358"/>
      <c r="AB65" s="367"/>
      <c r="AC65" s="358"/>
      <c r="AD65" s="367"/>
      <c r="AE65" s="358"/>
      <c r="AF65" s="367"/>
      <c r="AG65" s="358"/>
      <c r="AH65" s="367"/>
      <c r="AI65" s="358"/>
      <c r="AJ65" s="367"/>
      <c r="AK65" s="358"/>
      <c r="AL65" s="357"/>
      <c r="AM65" s="357"/>
      <c r="AN65" s="357"/>
      <c r="AO65" s="357"/>
      <c r="AP65" s="357"/>
      <c r="AQ65" s="357"/>
      <c r="AR65" s="357"/>
      <c r="AS65" s="357"/>
      <c r="AT65" s="357"/>
      <c r="AU65" s="357"/>
      <c r="AV65" s="357"/>
      <c r="AW65" s="357"/>
      <c r="AX65" s="357"/>
      <c r="AY65" s="357"/>
      <c r="AZ65" s="357"/>
      <c r="BA65" s="357"/>
      <c r="BB65" s="357"/>
      <c r="BC65" s="357"/>
      <c r="BD65" s="357"/>
      <c r="BE65" s="357"/>
      <c r="BF65" s="357"/>
      <c r="BG65" s="357"/>
      <c r="BH65" s="357"/>
      <c r="BI65" s="357"/>
      <c r="BJ65" s="357"/>
      <c r="BK65" s="357"/>
      <c r="BL65" s="357"/>
      <c r="BM65" s="357"/>
      <c r="BN65" s="357"/>
      <c r="BO65" s="357"/>
      <c r="BP65" s="357"/>
      <c r="BQ65" s="357"/>
      <c r="BR65" s="357"/>
    </row>
    <row r="66" spans="2:70" ht="14.25" customHeight="1">
      <c r="B66" s="401" t="s">
        <v>17</v>
      </c>
      <c r="C66" s="88">
        <v>103</v>
      </c>
      <c r="D66" s="89">
        <v>291.92233009708735</v>
      </c>
      <c r="E66" s="88">
        <v>139</v>
      </c>
      <c r="F66" s="89">
        <v>289.44179856115113</v>
      </c>
      <c r="G66" s="88">
        <v>0</v>
      </c>
      <c r="H66" s="89">
        <v>0</v>
      </c>
      <c r="I66" s="88">
        <v>242</v>
      </c>
      <c r="J66" s="392">
        <v>290.49756198347109</v>
      </c>
      <c r="K66" s="88">
        <v>53311</v>
      </c>
      <c r="L66" s="89">
        <v>854.14127872296501</v>
      </c>
      <c r="M66" s="88">
        <v>40498</v>
      </c>
      <c r="N66" s="89">
        <v>790.11898414736515</v>
      </c>
      <c r="O66" s="88">
        <v>0</v>
      </c>
      <c r="P66" s="89">
        <v>0</v>
      </c>
      <c r="Q66" s="88">
        <v>93809</v>
      </c>
      <c r="R66" s="392">
        <v>826.50240733831492</v>
      </c>
      <c r="U66" s="357"/>
      <c r="V66" s="367"/>
      <c r="W66" s="358"/>
      <c r="X66" s="367"/>
      <c r="Y66" s="358"/>
      <c r="Z66" s="367"/>
      <c r="AA66" s="358"/>
      <c r="AB66" s="367"/>
      <c r="AC66" s="358"/>
      <c r="AD66" s="367"/>
      <c r="AE66" s="358"/>
      <c r="AF66" s="367"/>
      <c r="AG66" s="358"/>
      <c r="AH66" s="367"/>
      <c r="AI66" s="358"/>
      <c r="AJ66" s="367"/>
      <c r="AK66" s="358"/>
      <c r="AL66" s="357"/>
      <c r="AM66" s="357"/>
      <c r="AN66" s="357"/>
      <c r="AO66" s="357"/>
      <c r="AP66" s="357"/>
      <c r="AQ66" s="357"/>
      <c r="AR66" s="357"/>
      <c r="AS66" s="357"/>
      <c r="AT66" s="357"/>
      <c r="AU66" s="357"/>
      <c r="AV66" s="357"/>
      <c r="AW66" s="357"/>
      <c r="AX66" s="357"/>
      <c r="AY66" s="357"/>
      <c r="AZ66" s="357"/>
      <c r="BA66" s="357"/>
      <c r="BB66" s="357"/>
      <c r="BC66" s="357"/>
      <c r="BD66" s="357"/>
      <c r="BE66" s="357"/>
      <c r="BF66" s="357"/>
      <c r="BG66" s="357"/>
      <c r="BH66" s="357"/>
      <c r="BI66" s="357"/>
      <c r="BJ66" s="357"/>
      <c r="BK66" s="357"/>
      <c r="BL66" s="357"/>
      <c r="BM66" s="357"/>
      <c r="BN66" s="357"/>
      <c r="BO66" s="357"/>
      <c r="BP66" s="357"/>
      <c r="BQ66" s="357"/>
      <c r="BR66" s="357"/>
    </row>
    <row r="67" spans="2:70" ht="14.25" customHeight="1">
      <c r="B67" s="401" t="s">
        <v>18</v>
      </c>
      <c r="C67" s="88">
        <v>652</v>
      </c>
      <c r="D67" s="89">
        <v>515.16808282208535</v>
      </c>
      <c r="E67" s="88">
        <v>628</v>
      </c>
      <c r="F67" s="89">
        <v>530.41436305732429</v>
      </c>
      <c r="G67" s="88">
        <v>0</v>
      </c>
      <c r="H67" s="89">
        <v>0</v>
      </c>
      <c r="I67" s="88">
        <v>1280</v>
      </c>
      <c r="J67" s="392">
        <v>522.64828906249954</v>
      </c>
      <c r="K67" s="88">
        <v>86855</v>
      </c>
      <c r="L67" s="89">
        <v>868.42726889643779</v>
      </c>
      <c r="M67" s="88">
        <v>71141</v>
      </c>
      <c r="N67" s="89">
        <v>802.22778946036749</v>
      </c>
      <c r="O67" s="88">
        <v>0</v>
      </c>
      <c r="P67" s="89">
        <v>0</v>
      </c>
      <c r="Q67" s="88">
        <v>157996</v>
      </c>
      <c r="R67" s="392">
        <v>838.61957017899249</v>
      </c>
      <c r="U67" s="357"/>
      <c r="V67" s="367"/>
      <c r="W67" s="358"/>
      <c r="X67" s="367"/>
      <c r="Y67" s="358"/>
      <c r="Z67" s="367"/>
      <c r="AA67" s="358"/>
      <c r="AB67" s="367"/>
      <c r="AC67" s="358"/>
      <c r="AD67" s="367"/>
      <c r="AE67" s="358"/>
      <c r="AF67" s="367"/>
      <c r="AG67" s="358"/>
      <c r="AH67" s="367"/>
      <c r="AI67" s="358"/>
      <c r="AJ67" s="367"/>
      <c r="AK67" s="358"/>
      <c r="AL67" s="357"/>
      <c r="AM67" s="357"/>
      <c r="AN67" s="357"/>
      <c r="AO67" s="357"/>
      <c r="AP67" s="357"/>
      <c r="AQ67" s="357"/>
      <c r="AR67" s="357"/>
      <c r="AS67" s="357"/>
      <c r="AT67" s="357"/>
      <c r="AU67" s="357"/>
      <c r="AV67" s="357"/>
      <c r="AW67" s="357"/>
      <c r="AX67" s="357"/>
      <c r="AY67" s="357"/>
      <c r="AZ67" s="357"/>
      <c r="BA67" s="357"/>
      <c r="BB67" s="357"/>
      <c r="BC67" s="357"/>
      <c r="BD67" s="357"/>
      <c r="BE67" s="357"/>
      <c r="BF67" s="357"/>
      <c r="BG67" s="357"/>
      <c r="BH67" s="357"/>
      <c r="BI67" s="357"/>
      <c r="BJ67" s="357"/>
      <c r="BK67" s="357"/>
      <c r="BL67" s="357"/>
      <c r="BM67" s="357"/>
      <c r="BN67" s="357"/>
      <c r="BO67" s="357"/>
      <c r="BP67" s="357"/>
      <c r="BQ67" s="357"/>
      <c r="BR67" s="357"/>
    </row>
    <row r="68" spans="2:70" ht="14.25" customHeight="1">
      <c r="B68" s="401" t="s">
        <v>19</v>
      </c>
      <c r="C68" s="88">
        <v>2523</v>
      </c>
      <c r="D68" s="89">
        <v>572.29087197780473</v>
      </c>
      <c r="E68" s="88">
        <v>2691</v>
      </c>
      <c r="F68" s="89">
        <v>589.07764399851419</v>
      </c>
      <c r="G68" s="88">
        <v>0</v>
      </c>
      <c r="H68" s="89">
        <v>0</v>
      </c>
      <c r="I68" s="88">
        <v>5214</v>
      </c>
      <c r="J68" s="392">
        <v>580.95470080552411</v>
      </c>
      <c r="K68" s="88">
        <v>129822</v>
      </c>
      <c r="L68" s="89">
        <v>887.61293825391601</v>
      </c>
      <c r="M68" s="88">
        <v>117465</v>
      </c>
      <c r="N68" s="89">
        <v>788.22816541097257</v>
      </c>
      <c r="O68" s="88">
        <v>1</v>
      </c>
      <c r="P68" s="89">
        <v>392.13</v>
      </c>
      <c r="Q68" s="88">
        <v>247288</v>
      </c>
      <c r="R68" s="392">
        <v>840.40188140952966</v>
      </c>
      <c r="U68" s="357"/>
      <c r="V68" s="367"/>
      <c r="W68" s="358"/>
      <c r="X68" s="367"/>
      <c r="Y68" s="358"/>
      <c r="Z68" s="367"/>
      <c r="AA68" s="358"/>
      <c r="AB68" s="367"/>
      <c r="AC68" s="358"/>
      <c r="AD68" s="367"/>
      <c r="AE68" s="358"/>
      <c r="AF68" s="367"/>
      <c r="AG68" s="358"/>
      <c r="AH68" s="367"/>
      <c r="AI68" s="358"/>
      <c r="AJ68" s="367"/>
      <c r="AK68" s="358"/>
      <c r="AL68" s="357"/>
      <c r="AM68" s="357"/>
      <c r="AN68" s="357"/>
      <c r="AO68" s="357"/>
      <c r="AP68" s="357"/>
      <c r="AQ68" s="357"/>
      <c r="AR68" s="357"/>
      <c r="AS68" s="357"/>
      <c r="AT68" s="357"/>
      <c r="AU68" s="357"/>
      <c r="AV68" s="357"/>
      <c r="AW68" s="357"/>
      <c r="AX68" s="357"/>
      <c r="AY68" s="357"/>
      <c r="AZ68" s="357"/>
      <c r="BA68" s="357"/>
      <c r="BB68" s="357"/>
      <c r="BC68" s="357"/>
      <c r="BD68" s="357"/>
      <c r="BE68" s="357"/>
      <c r="BF68" s="357"/>
      <c r="BG68" s="357"/>
      <c r="BH68" s="357"/>
      <c r="BI68" s="357"/>
      <c r="BJ68" s="357"/>
      <c r="BK68" s="357"/>
      <c r="BL68" s="357"/>
      <c r="BM68" s="357"/>
      <c r="BN68" s="357"/>
      <c r="BO68" s="357"/>
      <c r="BP68" s="357"/>
      <c r="BQ68" s="357"/>
      <c r="BR68" s="357"/>
    </row>
    <row r="69" spans="2:70" ht="14.25" customHeight="1">
      <c r="B69" s="401" t="s">
        <v>20</v>
      </c>
      <c r="C69" s="88">
        <v>3712</v>
      </c>
      <c r="D69" s="89">
        <v>577.12785021551827</v>
      </c>
      <c r="E69" s="88">
        <v>4301</v>
      </c>
      <c r="F69" s="89">
        <v>622.06047198326019</v>
      </c>
      <c r="G69" s="88">
        <v>0</v>
      </c>
      <c r="H69" s="89">
        <v>0</v>
      </c>
      <c r="I69" s="88">
        <v>8013</v>
      </c>
      <c r="J69" s="392">
        <v>601.24555971546306</v>
      </c>
      <c r="K69" s="88">
        <v>195198</v>
      </c>
      <c r="L69" s="89">
        <v>1093.5918366479152</v>
      </c>
      <c r="M69" s="88">
        <v>182534</v>
      </c>
      <c r="N69" s="89">
        <v>833.5990068151691</v>
      </c>
      <c r="O69" s="88">
        <v>1</v>
      </c>
      <c r="P69" s="89">
        <v>529.47</v>
      </c>
      <c r="Q69" s="88">
        <v>377733</v>
      </c>
      <c r="R69" s="392">
        <v>967.95257472871003</v>
      </c>
      <c r="U69" s="357"/>
      <c r="V69" s="367"/>
      <c r="W69" s="358"/>
      <c r="X69" s="367"/>
      <c r="Y69" s="358"/>
      <c r="Z69" s="367"/>
      <c r="AA69" s="358"/>
      <c r="AB69" s="367"/>
      <c r="AC69" s="358"/>
      <c r="AD69" s="367"/>
      <c r="AE69" s="358"/>
      <c r="AF69" s="367"/>
      <c r="AG69" s="358"/>
      <c r="AH69" s="367"/>
      <c r="AI69" s="358"/>
      <c r="AJ69" s="367"/>
      <c r="AK69" s="358"/>
      <c r="AL69" s="357"/>
      <c r="AM69" s="357"/>
      <c r="AN69" s="357"/>
      <c r="AO69" s="357"/>
      <c r="AP69" s="357"/>
      <c r="AQ69" s="357"/>
      <c r="AR69" s="357"/>
      <c r="AS69" s="357"/>
      <c r="AT69" s="357"/>
      <c r="AU69" s="357"/>
      <c r="AV69" s="357"/>
      <c r="AW69" s="357"/>
      <c r="AX69" s="357"/>
      <c r="AY69" s="357"/>
      <c r="AZ69" s="357"/>
      <c r="BA69" s="357"/>
      <c r="BB69" s="357"/>
      <c r="BC69" s="357"/>
      <c r="BD69" s="357"/>
      <c r="BE69" s="357"/>
      <c r="BF69" s="357"/>
      <c r="BG69" s="357"/>
      <c r="BH69" s="357"/>
      <c r="BI69" s="357"/>
      <c r="BJ69" s="357"/>
      <c r="BK69" s="357"/>
      <c r="BL69" s="357"/>
      <c r="BM69" s="357"/>
      <c r="BN69" s="357"/>
      <c r="BO69" s="357"/>
      <c r="BP69" s="357"/>
      <c r="BQ69" s="357"/>
      <c r="BR69" s="357"/>
    </row>
    <row r="70" spans="2:70" ht="14.25" customHeight="1">
      <c r="B70" s="401" t="s">
        <v>21</v>
      </c>
      <c r="C70" s="88">
        <v>2921</v>
      </c>
      <c r="D70" s="89">
        <v>607.07056145155855</v>
      </c>
      <c r="E70" s="88">
        <v>4882</v>
      </c>
      <c r="F70" s="89">
        <v>644.03989553461793</v>
      </c>
      <c r="G70" s="88">
        <v>0</v>
      </c>
      <c r="H70" s="89">
        <v>0</v>
      </c>
      <c r="I70" s="88">
        <v>7803</v>
      </c>
      <c r="J70" s="392">
        <v>630.20067666282296</v>
      </c>
      <c r="K70" s="88">
        <v>436544</v>
      </c>
      <c r="L70" s="89">
        <v>1380.1817865094943</v>
      </c>
      <c r="M70" s="88">
        <v>348145</v>
      </c>
      <c r="N70" s="89">
        <v>1026.196093610421</v>
      </c>
      <c r="O70" s="88">
        <v>1</v>
      </c>
      <c r="P70" s="89">
        <v>790.95</v>
      </c>
      <c r="Q70" s="88">
        <v>784690</v>
      </c>
      <c r="R70" s="392">
        <v>1223.1274869948652</v>
      </c>
      <c r="U70" s="357"/>
      <c r="V70" s="367"/>
      <c r="W70" s="358"/>
      <c r="X70" s="367"/>
      <c r="Y70" s="358"/>
      <c r="Z70" s="367"/>
      <c r="AA70" s="358"/>
      <c r="AB70" s="367"/>
      <c r="AC70" s="358"/>
      <c r="AD70" s="367"/>
      <c r="AE70" s="358"/>
      <c r="AF70" s="367"/>
      <c r="AG70" s="358"/>
      <c r="AH70" s="367"/>
      <c r="AI70" s="358"/>
      <c r="AJ70" s="367"/>
      <c r="AK70" s="358"/>
      <c r="AL70" s="357"/>
      <c r="AM70" s="357"/>
      <c r="AN70" s="357"/>
      <c r="AO70" s="357"/>
      <c r="AP70" s="357"/>
      <c r="AQ70" s="357"/>
      <c r="AR70" s="357"/>
      <c r="AS70" s="357"/>
      <c r="AT70" s="357"/>
      <c r="AU70" s="357"/>
      <c r="AV70" s="357"/>
      <c r="AW70" s="357"/>
      <c r="AX70" s="357"/>
      <c r="AY70" s="357"/>
      <c r="AZ70" s="357"/>
      <c r="BA70" s="357"/>
      <c r="BB70" s="357"/>
      <c r="BC70" s="357"/>
      <c r="BD70" s="357"/>
      <c r="BE70" s="357"/>
      <c r="BF70" s="357"/>
      <c r="BG70" s="357"/>
      <c r="BH70" s="357"/>
      <c r="BI70" s="357"/>
      <c r="BJ70" s="357"/>
      <c r="BK70" s="357"/>
      <c r="BL70" s="357"/>
      <c r="BM70" s="357"/>
      <c r="BN70" s="357"/>
      <c r="BO70" s="357"/>
      <c r="BP70" s="357"/>
      <c r="BQ70" s="357"/>
      <c r="BR70" s="357"/>
    </row>
    <row r="71" spans="2:70" ht="14.25" customHeight="1">
      <c r="B71" s="401" t="s">
        <v>22</v>
      </c>
      <c r="C71" s="88">
        <v>1618</v>
      </c>
      <c r="D71" s="89">
        <v>634.41746600741851</v>
      </c>
      <c r="E71" s="88">
        <v>3713</v>
      </c>
      <c r="F71" s="89">
        <v>685.59276865068512</v>
      </c>
      <c r="G71" s="88">
        <v>0</v>
      </c>
      <c r="H71" s="89">
        <v>0</v>
      </c>
      <c r="I71" s="88">
        <v>5331</v>
      </c>
      <c r="J71" s="392">
        <v>670.06066591633783</v>
      </c>
      <c r="K71" s="88">
        <v>966789</v>
      </c>
      <c r="L71" s="89">
        <v>1437.5686551046808</v>
      </c>
      <c r="M71" s="88">
        <v>811288</v>
      </c>
      <c r="N71" s="89">
        <v>1076.5685763871779</v>
      </c>
      <c r="O71" s="88">
        <v>0</v>
      </c>
      <c r="P71" s="89">
        <v>0</v>
      </c>
      <c r="Q71" s="88">
        <v>1778077</v>
      </c>
      <c r="R71" s="392">
        <v>1272.8541731882251</v>
      </c>
      <c r="U71" s="357"/>
      <c r="V71" s="367"/>
      <c r="W71" s="358"/>
      <c r="X71" s="367"/>
      <c r="Y71" s="358"/>
      <c r="Z71" s="367"/>
      <c r="AA71" s="358"/>
      <c r="AB71" s="367"/>
      <c r="AC71" s="358"/>
      <c r="AD71" s="367"/>
      <c r="AE71" s="358"/>
      <c r="AF71" s="367"/>
      <c r="AG71" s="358"/>
      <c r="AH71" s="367"/>
      <c r="AI71" s="358"/>
      <c r="AJ71" s="367"/>
      <c r="AK71" s="358"/>
      <c r="AL71" s="357"/>
      <c r="AM71" s="357"/>
      <c r="AN71" s="357"/>
      <c r="AO71" s="357"/>
      <c r="AP71" s="357"/>
      <c r="AQ71" s="357"/>
      <c r="AR71" s="357"/>
      <c r="AS71" s="357"/>
      <c r="AT71" s="357"/>
      <c r="AU71" s="357"/>
      <c r="AV71" s="357"/>
      <c r="AW71" s="357"/>
      <c r="AX71" s="357"/>
      <c r="AY71" s="357"/>
      <c r="AZ71" s="357"/>
      <c r="BA71" s="357"/>
      <c r="BB71" s="357"/>
      <c r="BC71" s="357"/>
      <c r="BD71" s="357"/>
      <c r="BE71" s="357"/>
      <c r="BF71" s="357"/>
      <c r="BG71" s="357"/>
      <c r="BH71" s="357"/>
      <c r="BI71" s="357"/>
      <c r="BJ71" s="357"/>
      <c r="BK71" s="357"/>
      <c r="BL71" s="357"/>
      <c r="BM71" s="357"/>
      <c r="BN71" s="357"/>
      <c r="BO71" s="357"/>
      <c r="BP71" s="357"/>
      <c r="BQ71" s="357"/>
      <c r="BR71" s="357"/>
    </row>
    <row r="72" spans="2:70" ht="14.25" customHeight="1">
      <c r="B72" s="401" t="s">
        <v>23</v>
      </c>
      <c r="C72" s="88">
        <v>953</v>
      </c>
      <c r="D72" s="89">
        <v>608.08584470094593</v>
      </c>
      <c r="E72" s="88">
        <v>3346</v>
      </c>
      <c r="F72" s="89">
        <v>645.70750149431956</v>
      </c>
      <c r="G72" s="88">
        <v>0</v>
      </c>
      <c r="H72" s="89">
        <v>0</v>
      </c>
      <c r="I72" s="88">
        <v>4299</v>
      </c>
      <c r="J72" s="392">
        <v>637.36755291928239</v>
      </c>
      <c r="K72" s="88">
        <v>913652</v>
      </c>
      <c r="L72" s="89">
        <v>1419.3337137662961</v>
      </c>
      <c r="M72" s="88">
        <v>825484</v>
      </c>
      <c r="N72" s="89">
        <v>919.25434838228091</v>
      </c>
      <c r="O72" s="88">
        <v>3</v>
      </c>
      <c r="P72" s="89">
        <v>997.52666666666676</v>
      </c>
      <c r="Q72" s="88">
        <v>1739139</v>
      </c>
      <c r="R72" s="392">
        <v>1181.9698341248186</v>
      </c>
      <c r="U72" s="357"/>
      <c r="V72" s="367"/>
      <c r="W72" s="358"/>
      <c r="X72" s="367"/>
      <c r="Y72" s="358"/>
      <c r="Z72" s="367"/>
      <c r="AA72" s="358"/>
      <c r="AB72" s="367"/>
      <c r="AC72" s="358"/>
      <c r="AD72" s="367"/>
      <c r="AE72" s="358"/>
      <c r="AF72" s="367"/>
      <c r="AG72" s="358"/>
      <c r="AH72" s="367"/>
      <c r="AI72" s="358"/>
      <c r="AJ72" s="367"/>
      <c r="AK72" s="358"/>
      <c r="AL72" s="357"/>
      <c r="AM72" s="357"/>
      <c r="AN72" s="357"/>
      <c r="AO72" s="357"/>
      <c r="AP72" s="357"/>
      <c r="AQ72" s="357"/>
      <c r="AR72" s="357"/>
      <c r="AS72" s="357"/>
      <c r="AT72" s="357"/>
      <c r="AU72" s="357"/>
      <c r="AV72" s="357"/>
      <c r="AW72" s="357"/>
      <c r="AX72" s="357"/>
      <c r="AY72" s="357"/>
      <c r="AZ72" s="357"/>
      <c r="BA72" s="357"/>
      <c r="BB72" s="357"/>
      <c r="BC72" s="357"/>
      <c r="BD72" s="357"/>
      <c r="BE72" s="357"/>
      <c r="BF72" s="357"/>
      <c r="BG72" s="357"/>
      <c r="BH72" s="357"/>
      <c r="BI72" s="357"/>
      <c r="BJ72" s="357"/>
      <c r="BK72" s="357"/>
      <c r="BL72" s="357"/>
      <c r="BM72" s="357"/>
      <c r="BN72" s="357"/>
      <c r="BO72" s="357"/>
      <c r="BP72" s="357"/>
      <c r="BQ72" s="357"/>
      <c r="BR72" s="357"/>
    </row>
    <row r="73" spans="2:70" ht="14.25" customHeight="1">
      <c r="B73" s="401" t="s">
        <v>24</v>
      </c>
      <c r="C73" s="88">
        <v>546</v>
      </c>
      <c r="D73" s="89">
        <v>574.07652014652001</v>
      </c>
      <c r="E73" s="88">
        <v>2891</v>
      </c>
      <c r="F73" s="89">
        <v>615.97761674161109</v>
      </c>
      <c r="G73" s="88">
        <v>0</v>
      </c>
      <c r="H73" s="89">
        <v>0</v>
      </c>
      <c r="I73" s="88">
        <v>3437</v>
      </c>
      <c r="J73" s="392">
        <v>609.32123072446825</v>
      </c>
      <c r="K73" s="88">
        <v>735642</v>
      </c>
      <c r="L73" s="89">
        <v>1311.4803425171558</v>
      </c>
      <c r="M73" s="88">
        <v>785590</v>
      </c>
      <c r="N73" s="89">
        <v>784.84735825303267</v>
      </c>
      <c r="O73" s="88">
        <v>4</v>
      </c>
      <c r="P73" s="89">
        <v>659.89499999999998</v>
      </c>
      <c r="Q73" s="88">
        <v>1521236</v>
      </c>
      <c r="R73" s="392">
        <v>1039.5171412456748</v>
      </c>
      <c r="S73" s="97"/>
      <c r="U73" s="357"/>
      <c r="V73" s="367"/>
      <c r="W73" s="358"/>
      <c r="X73" s="367"/>
      <c r="Y73" s="358"/>
      <c r="Z73" s="367"/>
      <c r="AA73" s="358"/>
      <c r="AB73" s="367"/>
      <c r="AC73" s="358"/>
      <c r="AD73" s="367"/>
      <c r="AE73" s="358"/>
      <c r="AF73" s="367"/>
      <c r="AG73" s="358"/>
      <c r="AH73" s="367"/>
      <c r="AI73" s="358"/>
      <c r="AJ73" s="367"/>
      <c r="AK73" s="358"/>
      <c r="AL73" s="357"/>
      <c r="AM73" s="357"/>
      <c r="AN73" s="357"/>
      <c r="AO73" s="357"/>
      <c r="AP73" s="357"/>
      <c r="AQ73" s="357"/>
      <c r="AR73" s="357"/>
      <c r="AS73" s="357"/>
      <c r="AT73" s="357"/>
      <c r="AU73" s="357"/>
      <c r="AV73" s="357"/>
      <c r="AW73" s="357"/>
      <c r="AX73" s="357"/>
      <c r="AY73" s="357"/>
      <c r="AZ73" s="357"/>
      <c r="BA73" s="357"/>
      <c r="BB73" s="357"/>
      <c r="BC73" s="357"/>
      <c r="BD73" s="357"/>
      <c r="BE73" s="357"/>
      <c r="BF73" s="357"/>
      <c r="BG73" s="357"/>
      <c r="BH73" s="357"/>
      <c r="BI73" s="357"/>
      <c r="BJ73" s="357"/>
      <c r="BK73" s="357"/>
      <c r="BL73" s="357"/>
      <c r="BM73" s="357"/>
      <c r="BN73" s="357"/>
      <c r="BO73" s="357"/>
      <c r="BP73" s="357"/>
      <c r="BQ73" s="357"/>
      <c r="BR73" s="357"/>
    </row>
    <row r="74" spans="2:70" ht="14.25" customHeight="1">
      <c r="B74" s="401" t="s">
        <v>25</v>
      </c>
      <c r="C74" s="88">
        <v>248</v>
      </c>
      <c r="D74" s="89">
        <v>525.91483870967659</v>
      </c>
      <c r="E74" s="88">
        <v>2160</v>
      </c>
      <c r="F74" s="89">
        <v>609.96693055555443</v>
      </c>
      <c r="G74" s="88">
        <v>0</v>
      </c>
      <c r="H74" s="89">
        <v>0</v>
      </c>
      <c r="I74" s="88">
        <v>2408</v>
      </c>
      <c r="J74" s="392">
        <v>601.31040282391916</v>
      </c>
      <c r="K74" s="88">
        <v>498949</v>
      </c>
      <c r="L74" s="89">
        <v>1149.8038450021945</v>
      </c>
      <c r="M74" s="88">
        <v>689246</v>
      </c>
      <c r="N74" s="89">
        <v>718.96613525504506</v>
      </c>
      <c r="O74" s="88">
        <v>13</v>
      </c>
      <c r="P74" s="89">
        <v>860.75846153846157</v>
      </c>
      <c r="Q74" s="88">
        <v>1188208</v>
      </c>
      <c r="R74" s="392">
        <v>899.88385987975073</v>
      </c>
      <c r="U74" s="357"/>
      <c r="V74" s="367"/>
      <c r="W74" s="358"/>
      <c r="X74" s="367"/>
      <c r="Y74" s="358"/>
      <c r="Z74" s="367"/>
      <c r="AA74" s="358"/>
      <c r="AB74" s="367"/>
      <c r="AC74" s="358"/>
      <c r="AD74" s="367"/>
      <c r="AE74" s="358"/>
      <c r="AF74" s="367"/>
      <c r="AG74" s="358"/>
      <c r="AH74" s="367"/>
      <c r="AI74" s="358"/>
      <c r="AJ74" s="367"/>
      <c r="AK74" s="358"/>
      <c r="AL74" s="357"/>
      <c r="AM74" s="357"/>
      <c r="AN74" s="357"/>
      <c r="AO74" s="357"/>
      <c r="AP74" s="357"/>
      <c r="AQ74" s="357"/>
      <c r="AR74" s="357"/>
      <c r="AS74" s="357"/>
      <c r="AT74" s="357"/>
      <c r="AU74" s="357"/>
      <c r="AV74" s="357"/>
      <c r="AW74" s="357"/>
      <c r="AX74" s="357"/>
      <c r="AY74" s="357"/>
      <c r="AZ74" s="357"/>
      <c r="BA74" s="357"/>
      <c r="BB74" s="357"/>
      <c r="BC74" s="357"/>
      <c r="BD74" s="357"/>
      <c r="BE74" s="357"/>
      <c r="BF74" s="357"/>
      <c r="BG74" s="357"/>
      <c r="BH74" s="357"/>
      <c r="BI74" s="357"/>
      <c r="BJ74" s="357"/>
      <c r="BK74" s="357"/>
      <c r="BL74" s="357"/>
      <c r="BM74" s="357"/>
      <c r="BN74" s="357"/>
      <c r="BO74" s="357"/>
      <c r="BP74" s="357"/>
      <c r="BQ74" s="357"/>
      <c r="BR74" s="357"/>
    </row>
    <row r="75" spans="2:70" ht="14.25" customHeight="1">
      <c r="B75" s="401" t="s">
        <v>26</v>
      </c>
      <c r="C75" s="88">
        <v>393</v>
      </c>
      <c r="D75" s="89">
        <v>478.32633587786154</v>
      </c>
      <c r="E75" s="88">
        <v>4199</v>
      </c>
      <c r="F75" s="89">
        <v>559.00289354607855</v>
      </c>
      <c r="G75" s="88">
        <v>0</v>
      </c>
      <c r="H75" s="89">
        <v>0</v>
      </c>
      <c r="I75" s="88">
        <v>4592</v>
      </c>
      <c r="J75" s="392">
        <v>552.09830139372468</v>
      </c>
      <c r="K75" s="88">
        <v>551648</v>
      </c>
      <c r="L75" s="89">
        <v>1018.7941461765378</v>
      </c>
      <c r="M75" s="88">
        <v>1134729</v>
      </c>
      <c r="N75" s="89">
        <v>678.38307702542841</v>
      </c>
      <c r="O75" s="88">
        <v>31</v>
      </c>
      <c r="P75" s="89">
        <v>654.39064516129031</v>
      </c>
      <c r="Q75" s="88">
        <v>1686408</v>
      </c>
      <c r="R75" s="392">
        <v>789.73592978092017</v>
      </c>
      <c r="U75" s="357"/>
      <c r="V75" s="367"/>
      <c r="W75" s="358"/>
      <c r="X75" s="367"/>
      <c r="Y75" s="358"/>
      <c r="Z75" s="367"/>
      <c r="AA75" s="358"/>
      <c r="AB75" s="367"/>
      <c r="AC75" s="358"/>
      <c r="AD75" s="367"/>
      <c r="AE75" s="358"/>
      <c r="AF75" s="367"/>
      <c r="AG75" s="358"/>
      <c r="AH75" s="367"/>
      <c r="AI75" s="358"/>
      <c r="AJ75" s="367"/>
      <c r="AK75" s="358"/>
      <c r="AL75" s="357"/>
      <c r="AM75" s="357"/>
      <c r="AN75" s="357"/>
      <c r="AO75" s="357"/>
      <c r="AP75" s="357"/>
      <c r="AQ75" s="357"/>
      <c r="AR75" s="357"/>
      <c r="AS75" s="357"/>
      <c r="AT75" s="357"/>
      <c r="AU75" s="357"/>
      <c r="AV75" s="357"/>
      <c r="AW75" s="357"/>
      <c r="AX75" s="357"/>
      <c r="AY75" s="357"/>
      <c r="AZ75" s="357"/>
      <c r="BA75" s="357"/>
      <c r="BB75" s="357"/>
      <c r="BC75" s="357"/>
      <c r="BD75" s="357"/>
      <c r="BE75" s="357"/>
      <c r="BF75" s="357"/>
      <c r="BG75" s="357"/>
      <c r="BH75" s="357"/>
      <c r="BI75" s="357"/>
      <c r="BJ75" s="357"/>
      <c r="BK75" s="357"/>
      <c r="BL75" s="357"/>
      <c r="BM75" s="357"/>
      <c r="BN75" s="357"/>
      <c r="BO75" s="357"/>
      <c r="BP75" s="357"/>
      <c r="BQ75" s="357"/>
      <c r="BR75" s="357"/>
    </row>
    <row r="76" spans="2:70" ht="14.25" customHeight="1">
      <c r="B76" s="401" t="s">
        <v>5</v>
      </c>
      <c r="C76" s="88">
        <v>0</v>
      </c>
      <c r="D76" s="89">
        <v>0</v>
      </c>
      <c r="E76" s="88">
        <v>0</v>
      </c>
      <c r="F76" s="89">
        <v>0</v>
      </c>
      <c r="G76" s="88">
        <v>0</v>
      </c>
      <c r="H76" s="89">
        <v>0</v>
      </c>
      <c r="I76" s="88">
        <v>0</v>
      </c>
      <c r="J76" s="392">
        <v>0</v>
      </c>
      <c r="K76" s="88">
        <v>68</v>
      </c>
      <c r="L76" s="89">
        <v>1632.3470588235296</v>
      </c>
      <c r="M76" s="88">
        <v>29</v>
      </c>
      <c r="N76" s="89">
        <v>762.77413793103449</v>
      </c>
      <c r="O76" s="88">
        <v>0</v>
      </c>
      <c r="P76" s="89">
        <v>0</v>
      </c>
      <c r="Q76" s="88">
        <v>97</v>
      </c>
      <c r="R76" s="392">
        <v>1372.3716494845362</v>
      </c>
      <c r="U76" s="357"/>
      <c r="V76" s="367"/>
      <c r="W76" s="358"/>
      <c r="X76" s="367"/>
      <c r="Y76" s="358"/>
      <c r="Z76" s="367"/>
      <c r="AA76" s="358"/>
      <c r="AB76" s="367"/>
      <c r="AC76" s="358"/>
      <c r="AD76" s="367"/>
      <c r="AE76" s="358"/>
      <c r="AF76" s="367"/>
      <c r="AG76" s="358"/>
      <c r="AH76" s="367"/>
      <c r="AI76" s="358"/>
      <c r="AJ76" s="367"/>
      <c r="AK76" s="358"/>
      <c r="AL76" s="357"/>
      <c r="AM76" s="357"/>
      <c r="AN76" s="357"/>
      <c r="AO76" s="357"/>
      <c r="AP76" s="357"/>
      <c r="AQ76" s="357"/>
      <c r="AR76" s="357"/>
      <c r="AS76" s="357"/>
      <c r="AT76" s="357"/>
      <c r="AU76" s="357"/>
      <c r="AV76" s="357"/>
      <c r="AW76" s="357"/>
      <c r="AX76" s="357"/>
      <c r="AY76" s="357"/>
      <c r="AZ76" s="357"/>
      <c r="BA76" s="357"/>
      <c r="BB76" s="357"/>
      <c r="BC76" s="357"/>
      <c r="BD76" s="357"/>
      <c r="BE76" s="357"/>
      <c r="BF76" s="357"/>
      <c r="BG76" s="357"/>
      <c r="BH76" s="357"/>
      <c r="BI76" s="357"/>
      <c r="BJ76" s="357"/>
      <c r="BK76" s="357"/>
      <c r="BL76" s="357"/>
      <c r="BM76" s="357"/>
      <c r="BN76" s="357"/>
      <c r="BO76" s="357"/>
      <c r="BP76" s="357"/>
      <c r="BQ76" s="357"/>
      <c r="BR76" s="357"/>
    </row>
    <row r="77" spans="2:70" ht="14.25" customHeight="1">
      <c r="B77" s="404" t="s">
        <v>6</v>
      </c>
      <c r="C77" s="98">
        <v>14015</v>
      </c>
      <c r="D77" s="99">
        <v>575.95014413128877</v>
      </c>
      <c r="E77" s="98">
        <v>29317</v>
      </c>
      <c r="F77" s="99">
        <v>615.53611624654548</v>
      </c>
      <c r="G77" s="98">
        <v>0</v>
      </c>
      <c r="H77" s="99">
        <v>0</v>
      </c>
      <c r="I77" s="98">
        <v>43332</v>
      </c>
      <c r="J77" s="395">
        <v>602.73270539093471</v>
      </c>
      <c r="K77" s="98">
        <v>4707354</v>
      </c>
      <c r="L77" s="99">
        <v>1253.3758865744969</v>
      </c>
      <c r="M77" s="98">
        <v>5128705</v>
      </c>
      <c r="N77" s="99">
        <v>829.45168914764747</v>
      </c>
      <c r="O77" s="98">
        <v>56</v>
      </c>
      <c r="P77" s="99">
        <v>708.07089285714289</v>
      </c>
      <c r="Q77" s="98">
        <v>9836115</v>
      </c>
      <c r="R77" s="395">
        <v>1032.3320407020444</v>
      </c>
      <c r="U77" s="357"/>
      <c r="V77" s="367"/>
      <c r="W77" s="358"/>
      <c r="X77" s="367"/>
      <c r="Y77" s="358"/>
      <c r="Z77" s="367"/>
      <c r="AA77" s="358"/>
      <c r="AB77" s="367"/>
      <c r="AC77" s="358"/>
      <c r="AD77" s="367"/>
      <c r="AE77" s="358"/>
      <c r="AF77" s="367"/>
      <c r="AG77" s="358"/>
      <c r="AH77" s="367"/>
      <c r="AI77" s="358"/>
      <c r="AJ77" s="367"/>
      <c r="AK77" s="358"/>
      <c r="AL77" s="357"/>
      <c r="AM77" s="357"/>
      <c r="AN77" s="357"/>
      <c r="AO77" s="357"/>
      <c r="AP77" s="357"/>
      <c r="AQ77" s="357"/>
      <c r="AR77" s="357"/>
      <c r="AS77" s="357"/>
      <c r="AT77" s="357"/>
      <c r="AU77" s="357"/>
      <c r="AV77" s="357"/>
      <c r="AW77" s="357"/>
      <c r="AX77" s="357"/>
      <c r="AY77" s="357"/>
      <c r="AZ77" s="357"/>
      <c r="BA77" s="357"/>
      <c r="BB77" s="357"/>
      <c r="BC77" s="357"/>
      <c r="BD77" s="357"/>
      <c r="BE77" s="357"/>
      <c r="BF77" s="357"/>
      <c r="BG77" s="357"/>
      <c r="BH77" s="357"/>
      <c r="BI77" s="357"/>
      <c r="BJ77" s="357"/>
      <c r="BK77" s="357"/>
      <c r="BL77" s="357"/>
      <c r="BM77" s="357"/>
      <c r="BN77" s="357"/>
      <c r="BO77" s="357"/>
      <c r="BP77" s="357"/>
      <c r="BQ77" s="357"/>
      <c r="BR77" s="357"/>
    </row>
    <row r="78" spans="2:70" ht="14.25" customHeight="1" thickBot="1">
      <c r="B78" s="403" t="s">
        <v>27</v>
      </c>
      <c r="C78" s="92">
        <v>60.205922226186232</v>
      </c>
      <c r="D78" s="92" t="s">
        <v>199</v>
      </c>
      <c r="E78" s="92">
        <v>68.280417505201754</v>
      </c>
      <c r="F78" s="92" t="s">
        <v>199</v>
      </c>
      <c r="G78" s="92">
        <v>0</v>
      </c>
      <c r="H78" s="92">
        <v>0</v>
      </c>
      <c r="I78" s="92">
        <v>65.668859041816674</v>
      </c>
      <c r="J78" s="394" t="s">
        <v>199</v>
      </c>
      <c r="K78" s="92">
        <v>70.437328504535174</v>
      </c>
      <c r="L78" s="92" t="s">
        <v>199</v>
      </c>
      <c r="M78" s="92">
        <v>73.765387911172439</v>
      </c>
      <c r="N78" s="92" t="s">
        <v>199</v>
      </c>
      <c r="O78" s="92">
        <v>81.392857142857139</v>
      </c>
      <c r="P78" s="92" t="s">
        <v>199</v>
      </c>
      <c r="Q78" s="92">
        <v>72.172682075205643</v>
      </c>
      <c r="R78" s="394" t="s">
        <v>199</v>
      </c>
      <c r="U78" s="357"/>
      <c r="V78" s="367"/>
      <c r="W78" s="358"/>
      <c r="X78" s="367"/>
      <c r="Y78" s="358"/>
      <c r="Z78" s="367"/>
      <c r="AA78" s="358"/>
      <c r="AB78" s="367"/>
      <c r="AC78" s="358"/>
      <c r="AD78" s="367"/>
      <c r="AE78" s="358"/>
      <c r="AF78" s="367"/>
      <c r="AG78" s="358"/>
      <c r="AH78" s="367"/>
      <c r="AI78" s="358"/>
      <c r="AJ78" s="367"/>
      <c r="AK78" s="358"/>
      <c r="AL78" s="357"/>
      <c r="AM78" s="357"/>
      <c r="AN78" s="357"/>
      <c r="AO78" s="357"/>
      <c r="AP78" s="357"/>
      <c r="AQ78" s="357"/>
      <c r="AR78" s="357"/>
      <c r="AS78" s="357"/>
      <c r="AT78" s="357"/>
      <c r="AU78" s="357"/>
      <c r="AV78" s="357"/>
      <c r="AW78" s="357"/>
      <c r="AX78" s="357"/>
      <c r="AY78" s="357"/>
      <c r="AZ78" s="357"/>
      <c r="BA78" s="357"/>
      <c r="BB78" s="357"/>
      <c r="BC78" s="357"/>
      <c r="BD78" s="357"/>
      <c r="BE78" s="357"/>
      <c r="BF78" s="357"/>
      <c r="BG78" s="357"/>
      <c r="BH78" s="357"/>
      <c r="BI78" s="357"/>
      <c r="BJ78" s="357"/>
      <c r="BK78" s="357"/>
      <c r="BL78" s="357"/>
      <c r="BM78" s="357"/>
      <c r="BN78" s="357"/>
      <c r="BO78" s="357"/>
      <c r="BP78" s="357"/>
      <c r="BQ78" s="357"/>
      <c r="BR78" s="357"/>
    </row>
    <row r="79" spans="2:70" ht="16.350000000000001" customHeight="1" thickTop="1">
      <c r="U79" s="357"/>
      <c r="V79" s="355"/>
      <c r="W79" s="354"/>
      <c r="X79" s="355"/>
      <c r="Y79" s="354"/>
      <c r="Z79" s="355"/>
      <c r="AA79" s="354"/>
      <c r="AB79" s="355"/>
      <c r="AC79" s="354"/>
      <c r="AD79" s="355"/>
      <c r="AE79" s="354"/>
      <c r="AF79" s="355"/>
      <c r="AG79" s="354"/>
      <c r="AH79" s="355"/>
      <c r="AI79" s="354"/>
      <c r="AJ79" s="355"/>
      <c r="AK79" s="354"/>
      <c r="AL79" s="357"/>
      <c r="AM79" s="357"/>
      <c r="AN79" s="357"/>
      <c r="AO79" s="357"/>
      <c r="AP79" s="357"/>
      <c r="AQ79" s="357"/>
      <c r="AR79" s="357"/>
      <c r="AS79" s="357"/>
      <c r="AT79" s="357"/>
      <c r="AU79" s="357"/>
      <c r="AV79" s="357"/>
      <c r="AW79" s="357"/>
      <c r="AX79" s="357"/>
      <c r="AY79" s="357"/>
      <c r="AZ79" s="357"/>
      <c r="BA79" s="357"/>
      <c r="BB79" s="357"/>
      <c r="BC79" s="357"/>
      <c r="BD79" s="357"/>
      <c r="BE79" s="357"/>
      <c r="BF79" s="357"/>
      <c r="BG79" s="357"/>
      <c r="BH79" s="357"/>
      <c r="BI79" s="357"/>
      <c r="BJ79" s="357"/>
      <c r="BK79" s="357"/>
      <c r="BL79" s="357"/>
      <c r="BM79" s="357"/>
      <c r="BN79" s="357"/>
      <c r="BO79" s="357"/>
      <c r="BP79" s="357"/>
      <c r="BQ79" s="357"/>
      <c r="BR79" s="357"/>
    </row>
    <row r="80" spans="2:70" ht="15">
      <c r="B80" s="438" t="s">
        <v>200</v>
      </c>
      <c r="C80" s="438"/>
      <c r="D80" s="438"/>
      <c r="Q80" s="100" t="s">
        <v>132</v>
      </c>
      <c r="U80" s="357"/>
      <c r="V80" s="367"/>
      <c r="W80" s="367"/>
      <c r="X80" s="367"/>
      <c r="Y80" s="367"/>
      <c r="Z80" s="367"/>
      <c r="AA80" s="367"/>
      <c r="AB80" s="367"/>
      <c r="AC80" s="367"/>
      <c r="AD80" s="367"/>
      <c r="AE80" s="367"/>
      <c r="AF80" s="367"/>
      <c r="AG80" s="367"/>
      <c r="AH80" s="367"/>
      <c r="AI80" s="367"/>
      <c r="AJ80" s="367"/>
      <c r="AK80" s="367"/>
      <c r="AL80" s="357"/>
      <c r="AM80" s="357"/>
      <c r="AN80" s="357"/>
      <c r="AO80" s="357"/>
      <c r="AP80" s="357"/>
      <c r="AQ80" s="357"/>
      <c r="AR80" s="357"/>
      <c r="AS80" s="357"/>
      <c r="AT80" s="357"/>
      <c r="AU80" s="357"/>
      <c r="AV80" s="357"/>
      <c r="AW80" s="357"/>
      <c r="AX80" s="357"/>
      <c r="AY80" s="357"/>
      <c r="AZ80" s="357"/>
      <c r="BA80" s="357"/>
      <c r="BB80" s="357"/>
      <c r="BC80" s="357"/>
      <c r="BD80" s="357"/>
      <c r="BE80" s="357"/>
      <c r="BF80" s="357"/>
      <c r="BG80" s="357"/>
      <c r="BH80" s="357"/>
      <c r="BI80" s="357"/>
      <c r="BJ80" s="357"/>
      <c r="BK80" s="357"/>
      <c r="BL80" s="357"/>
      <c r="BM80" s="357"/>
      <c r="BN80" s="357"/>
      <c r="BO80" s="357"/>
      <c r="BP80" s="357"/>
      <c r="BQ80" s="357"/>
      <c r="BR80" s="357"/>
    </row>
    <row r="81" spans="19:70">
      <c r="U81" s="357"/>
      <c r="V81" s="357"/>
      <c r="W81" s="357"/>
      <c r="X81" s="357"/>
      <c r="Y81" s="357"/>
      <c r="Z81" s="357"/>
      <c r="AA81" s="357"/>
      <c r="AB81" s="357"/>
      <c r="AC81" s="357"/>
      <c r="AD81" s="357"/>
      <c r="AE81" s="357"/>
      <c r="AF81" s="357"/>
      <c r="AG81" s="357"/>
      <c r="AH81" s="357"/>
      <c r="AI81" s="357"/>
      <c r="AJ81" s="357"/>
      <c r="AK81" s="357"/>
      <c r="AL81" s="357"/>
      <c r="AM81" s="357"/>
      <c r="AN81" s="357"/>
      <c r="AO81" s="357"/>
      <c r="AP81" s="357"/>
      <c r="AQ81" s="357"/>
      <c r="AR81" s="357"/>
      <c r="AS81" s="357"/>
      <c r="AT81" s="357"/>
      <c r="AU81" s="357"/>
      <c r="AV81" s="357"/>
      <c r="AW81" s="357"/>
      <c r="AX81" s="357"/>
      <c r="AY81" s="357"/>
      <c r="AZ81" s="357"/>
      <c r="BA81" s="357"/>
      <c r="BB81" s="357"/>
      <c r="BC81" s="357"/>
      <c r="BD81" s="357"/>
      <c r="BE81" s="357"/>
      <c r="BF81" s="357"/>
      <c r="BG81" s="357"/>
      <c r="BH81" s="357"/>
      <c r="BI81" s="357"/>
      <c r="BJ81" s="357"/>
      <c r="BK81" s="357"/>
      <c r="BL81" s="357"/>
      <c r="BM81" s="357"/>
      <c r="BN81" s="357"/>
      <c r="BO81" s="357"/>
      <c r="BP81" s="357"/>
      <c r="BQ81" s="357"/>
      <c r="BR81" s="357"/>
    </row>
    <row r="82" spans="19:70">
      <c r="U82" s="357"/>
      <c r="V82" s="357"/>
      <c r="W82" s="357"/>
      <c r="X82" s="357"/>
      <c r="Y82" s="357"/>
      <c r="Z82" s="357"/>
      <c r="AA82" s="357"/>
      <c r="AB82" s="357"/>
      <c r="AC82" s="357"/>
      <c r="AD82" s="357"/>
      <c r="AE82" s="357"/>
      <c r="AF82" s="357"/>
      <c r="AG82" s="357"/>
      <c r="AH82" s="357"/>
      <c r="AI82" s="357"/>
      <c r="AJ82" s="357"/>
      <c r="AK82" s="357"/>
      <c r="AL82" s="357"/>
      <c r="AM82" s="357"/>
      <c r="AN82" s="357"/>
      <c r="AO82" s="357"/>
      <c r="AP82" s="357"/>
      <c r="AQ82" s="357"/>
      <c r="AR82" s="357"/>
      <c r="AS82" s="357"/>
      <c r="AT82" s="357"/>
      <c r="AU82" s="357"/>
      <c r="AV82" s="357"/>
      <c r="AW82" s="357"/>
      <c r="AX82" s="357"/>
      <c r="AY82" s="357"/>
      <c r="AZ82" s="357"/>
      <c r="BA82" s="357"/>
      <c r="BB82" s="357"/>
      <c r="BC82" s="357"/>
      <c r="BD82" s="357"/>
      <c r="BE82" s="357"/>
      <c r="BF82" s="357"/>
      <c r="BG82" s="357"/>
      <c r="BH82" s="357"/>
      <c r="BI82" s="357"/>
      <c r="BJ82" s="357"/>
      <c r="BK82" s="357"/>
      <c r="BL82" s="357"/>
      <c r="BM82" s="357"/>
      <c r="BN82" s="357"/>
      <c r="BO82" s="357"/>
      <c r="BP82" s="357"/>
      <c r="BQ82" s="357"/>
      <c r="BR82" s="357"/>
    </row>
    <row r="83" spans="19:70">
      <c r="S83" s="97"/>
      <c r="U83" s="357"/>
      <c r="V83" s="357"/>
      <c r="W83" s="357"/>
      <c r="X83" s="357"/>
      <c r="Y83" s="357"/>
      <c r="Z83" s="357"/>
      <c r="AA83" s="357"/>
      <c r="AB83" s="357"/>
      <c r="AC83" s="357"/>
      <c r="AD83" s="357"/>
      <c r="AE83" s="357"/>
      <c r="AF83" s="357"/>
      <c r="AG83" s="357"/>
      <c r="AH83" s="357"/>
      <c r="AI83" s="357"/>
      <c r="AJ83" s="357"/>
      <c r="AK83" s="357"/>
      <c r="AL83" s="357"/>
      <c r="AM83" s="357"/>
      <c r="AN83" s="357"/>
      <c r="AO83" s="357"/>
      <c r="AP83" s="357"/>
      <c r="AQ83" s="357"/>
      <c r="AR83" s="357"/>
      <c r="AS83" s="357"/>
      <c r="AT83" s="357"/>
      <c r="AU83" s="357"/>
      <c r="AV83" s="357"/>
      <c r="AW83" s="357"/>
      <c r="AX83" s="357"/>
      <c r="AY83" s="357"/>
      <c r="AZ83" s="357"/>
      <c r="BA83" s="357"/>
      <c r="BB83" s="357"/>
      <c r="BC83" s="357"/>
      <c r="BD83" s="357"/>
      <c r="BE83" s="357"/>
      <c r="BF83" s="357"/>
      <c r="BG83" s="357"/>
      <c r="BH83" s="357"/>
      <c r="BI83" s="357"/>
      <c r="BJ83" s="357"/>
      <c r="BK83" s="357"/>
      <c r="BL83" s="357"/>
      <c r="BM83" s="357"/>
      <c r="BN83" s="357"/>
      <c r="BO83" s="357"/>
      <c r="BP83" s="357"/>
      <c r="BQ83" s="357"/>
      <c r="BR83" s="357"/>
    </row>
  </sheetData>
  <mergeCells count="36">
    <mergeCell ref="B55:B57"/>
    <mergeCell ref="C55:J55"/>
    <mergeCell ref="K55:R55"/>
    <mergeCell ref="C56:D56"/>
    <mergeCell ref="E56:F56"/>
    <mergeCell ref="Q56:R56"/>
    <mergeCell ref="G56:H56"/>
    <mergeCell ref="I56:J56"/>
    <mergeCell ref="K56:L56"/>
    <mergeCell ref="M56:N56"/>
    <mergeCell ref="O56:P56"/>
    <mergeCell ref="B30:B32"/>
    <mergeCell ref="C30:J30"/>
    <mergeCell ref="K30:R30"/>
    <mergeCell ref="C31:D31"/>
    <mergeCell ref="E31:F31"/>
    <mergeCell ref="G31:H31"/>
    <mergeCell ref="I31:J31"/>
    <mergeCell ref="K31:L31"/>
    <mergeCell ref="M31:N31"/>
    <mergeCell ref="O31:P31"/>
    <mergeCell ref="Q31:R31"/>
    <mergeCell ref="B1:R1"/>
    <mergeCell ref="B2:R2"/>
    <mergeCell ref="B3:R3"/>
    <mergeCell ref="B5:B7"/>
    <mergeCell ref="C5:J5"/>
    <mergeCell ref="K5:R5"/>
    <mergeCell ref="C6:D6"/>
    <mergeCell ref="E6:F6"/>
    <mergeCell ref="G6:H6"/>
    <mergeCell ref="I6:J6"/>
    <mergeCell ref="K6:L6"/>
    <mergeCell ref="M6:N6"/>
    <mergeCell ref="O6:P6"/>
    <mergeCell ref="Q6:R6"/>
  </mergeCells>
  <hyperlinks>
    <hyperlink ref="T2" location="Indice!A1" display="Volver al índice"/>
  </hyperlinks>
  <printOptions horizontalCentered="1" verticalCentered="1"/>
  <pageMargins left="0.19685039370078741" right="0.19685039370078741" top="0" bottom="0" header="0" footer="0"/>
  <pageSetup paperSize="9" scale="6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>
    <pageSetUpPr fitToPage="1"/>
  </sheetPr>
  <dimension ref="B1:AP82"/>
  <sheetViews>
    <sheetView showGridLines="0" showRowColHeaders="0" showZeros="0" showOutlineSymbols="0" zoomScaleNormal="100" workbookViewId="0">
      <pane ySplit="4" topLeftCell="A5" activePane="bottomLeft" state="frozen"/>
      <selection activeCell="J57" sqref="J57"/>
      <selection pane="bottomLeft" activeCell="J57" sqref="J57"/>
    </sheetView>
  </sheetViews>
  <sheetFormatPr baseColWidth="10" defaultColWidth="11.5703125" defaultRowHeight="15.75"/>
  <cols>
    <col min="1" max="1" width="2.7109375" style="33" customWidth="1"/>
    <col min="2" max="2" width="8" style="33" customWidth="1"/>
    <col min="3" max="3" width="6.7109375" style="33" customWidth="1"/>
    <col min="4" max="9" width="20" style="33" customWidth="1"/>
    <col min="10" max="10" width="11.5703125" style="33"/>
    <col min="11" max="11" width="11.85546875" style="34" bestFit="1" customWidth="1"/>
    <col min="12" max="12" width="11.85546875" style="34" customWidth="1"/>
    <col min="13" max="31" width="11.5703125" style="34"/>
    <col min="32" max="16384" width="11.5703125" style="33"/>
  </cols>
  <sheetData>
    <row r="1" spans="2:11" s="34" customFormat="1" ht="18.75">
      <c r="B1" s="101" t="s">
        <v>115</v>
      </c>
      <c r="C1" s="102"/>
      <c r="D1" s="102"/>
      <c r="E1" s="102"/>
      <c r="F1" s="102"/>
      <c r="G1" s="102"/>
      <c r="H1" s="102"/>
      <c r="I1" s="102"/>
      <c r="J1" s="33"/>
    </row>
    <row r="2" spans="2:11" s="34" customFormat="1" ht="18.75">
      <c r="B2" s="101" t="s">
        <v>116</v>
      </c>
      <c r="C2" s="102"/>
      <c r="D2" s="102"/>
      <c r="E2" s="102"/>
      <c r="F2" s="102"/>
      <c r="G2" s="102"/>
      <c r="H2" s="102"/>
      <c r="I2" s="102"/>
      <c r="J2" s="33"/>
      <c r="K2" s="9" t="s">
        <v>178</v>
      </c>
    </row>
    <row r="4" spans="2:11" s="34" customFormat="1" ht="32.1" customHeight="1">
      <c r="B4" s="103" t="s">
        <v>117</v>
      </c>
      <c r="C4" s="104"/>
      <c r="D4" s="105" t="s">
        <v>118</v>
      </c>
      <c r="E4" s="105" t="s">
        <v>49</v>
      </c>
      <c r="F4" s="105" t="s">
        <v>50</v>
      </c>
      <c r="G4" s="105" t="s">
        <v>107</v>
      </c>
      <c r="H4" s="106" t="s">
        <v>119</v>
      </c>
      <c r="I4" s="107" t="s">
        <v>45</v>
      </c>
      <c r="J4" s="108"/>
    </row>
    <row r="5" spans="2:11" s="34" customFormat="1">
      <c r="B5" s="56"/>
      <c r="C5" s="56"/>
      <c r="D5" s="109"/>
      <c r="E5" s="56"/>
      <c r="F5" s="56"/>
      <c r="G5" s="56"/>
      <c r="H5" s="56"/>
      <c r="I5" s="56"/>
      <c r="J5" s="33"/>
    </row>
    <row r="6" spans="2:11" s="34" customFormat="1">
      <c r="B6" s="110">
        <v>2010</v>
      </c>
      <c r="C6" s="110"/>
      <c r="D6" s="111">
        <v>936895</v>
      </c>
      <c r="E6" s="111">
        <v>5193107</v>
      </c>
      <c r="F6" s="111">
        <v>2300877</v>
      </c>
      <c r="G6" s="111">
        <v>271182</v>
      </c>
      <c r="H6" s="111">
        <v>37671</v>
      </c>
      <c r="I6" s="111">
        <v>8739732</v>
      </c>
      <c r="J6" s="33"/>
    </row>
    <row r="7" spans="2:11" s="34" customFormat="1">
      <c r="B7" s="110">
        <v>2011</v>
      </c>
      <c r="C7" s="110"/>
      <c r="D7" s="111">
        <v>942883</v>
      </c>
      <c r="E7" s="111">
        <v>5289994</v>
      </c>
      <c r="F7" s="111">
        <v>2319204</v>
      </c>
      <c r="G7" s="111">
        <v>275993</v>
      </c>
      <c r="H7" s="111">
        <v>38203</v>
      </c>
      <c r="I7" s="111">
        <v>8866277</v>
      </c>
      <c r="J7" s="33"/>
    </row>
    <row r="8" spans="2:11" s="34" customFormat="1">
      <c r="B8" s="110">
        <v>2012</v>
      </c>
      <c r="C8" s="110"/>
      <c r="D8" s="111">
        <v>943021</v>
      </c>
      <c r="E8" s="111">
        <v>5391504</v>
      </c>
      <c r="F8" s="111">
        <v>2331726</v>
      </c>
      <c r="G8" s="111">
        <v>294827</v>
      </c>
      <c r="H8" s="111">
        <v>37967</v>
      </c>
      <c r="I8" s="111">
        <v>8999045</v>
      </c>
      <c r="J8" s="33"/>
    </row>
    <row r="9" spans="2:11" s="34" customFormat="1">
      <c r="B9" s="110">
        <v>2013</v>
      </c>
      <c r="C9" s="110"/>
      <c r="D9" s="111">
        <v>933433</v>
      </c>
      <c r="E9" s="111">
        <v>5513570</v>
      </c>
      <c r="F9" s="111">
        <v>2345901</v>
      </c>
      <c r="G9" s="111">
        <v>315013</v>
      </c>
      <c r="H9" s="111">
        <v>38049</v>
      </c>
      <c r="I9" s="111">
        <v>9145966</v>
      </c>
      <c r="J9" s="33"/>
    </row>
    <row r="10" spans="2:11" s="34" customFormat="1">
      <c r="B10" s="110">
        <v>2014</v>
      </c>
      <c r="C10" s="110"/>
      <c r="D10" s="111">
        <v>929568</v>
      </c>
      <c r="E10" s="111">
        <v>5611105</v>
      </c>
      <c r="F10" s="111">
        <v>2355965</v>
      </c>
      <c r="G10" s="111">
        <v>335637</v>
      </c>
      <c r="H10" s="111">
        <v>38667</v>
      </c>
      <c r="I10" s="111">
        <v>9270942</v>
      </c>
      <c r="J10" s="33"/>
    </row>
    <row r="11" spans="2:11" s="34" customFormat="1">
      <c r="B11" s="110">
        <v>2015</v>
      </c>
      <c r="C11" s="110"/>
      <c r="D11" s="111">
        <v>936666</v>
      </c>
      <c r="E11" s="111">
        <v>5686678</v>
      </c>
      <c r="F11" s="111">
        <v>2358932</v>
      </c>
      <c r="G11" s="111">
        <v>339166</v>
      </c>
      <c r="H11" s="111">
        <v>39357</v>
      </c>
      <c r="I11" s="111">
        <v>9360799</v>
      </c>
      <c r="J11" s="33"/>
    </row>
    <row r="12" spans="2:11" s="34" customFormat="1">
      <c r="B12" s="110">
        <v>2016</v>
      </c>
      <c r="C12" s="110"/>
      <c r="D12" s="112">
        <v>944600</v>
      </c>
      <c r="E12" s="112">
        <v>5784748</v>
      </c>
      <c r="F12" s="112">
        <v>2364388</v>
      </c>
      <c r="G12" s="112">
        <v>339471</v>
      </c>
      <c r="H12" s="112">
        <v>40275</v>
      </c>
      <c r="I12" s="111">
        <v>9473482</v>
      </c>
      <c r="J12" s="33"/>
    </row>
    <row r="13" spans="2:11" s="34" customFormat="1">
      <c r="B13" s="110">
        <v>2017</v>
      </c>
      <c r="C13" s="110"/>
      <c r="D13" s="111">
        <v>951871</v>
      </c>
      <c r="E13" s="111">
        <v>5884135</v>
      </c>
      <c r="F13" s="111">
        <v>2365468</v>
      </c>
      <c r="G13" s="111">
        <v>339052</v>
      </c>
      <c r="H13" s="111">
        <v>41244</v>
      </c>
      <c r="I13" s="111">
        <v>9581770</v>
      </c>
      <c r="J13" s="33"/>
    </row>
    <row r="14" spans="2:11" s="34" customFormat="1">
      <c r="B14" s="110">
        <v>2018</v>
      </c>
      <c r="C14" s="110"/>
      <c r="D14" s="111">
        <v>955269</v>
      </c>
      <c r="E14" s="111">
        <v>5994755</v>
      </c>
      <c r="F14" s="111">
        <v>2365497</v>
      </c>
      <c r="G14" s="111">
        <v>338470</v>
      </c>
      <c r="H14" s="111">
        <v>42281</v>
      </c>
      <c r="I14" s="111">
        <v>9696272</v>
      </c>
      <c r="J14" s="33"/>
    </row>
    <row r="15" spans="2:11" s="34" customFormat="1">
      <c r="B15" s="110">
        <v>2019</v>
      </c>
      <c r="C15" s="110"/>
      <c r="D15" s="112">
        <v>962035</v>
      </c>
      <c r="E15" s="112">
        <v>6089294</v>
      </c>
      <c r="F15" s="112">
        <v>2366788</v>
      </c>
      <c r="G15" s="112">
        <v>340106</v>
      </c>
      <c r="H15" s="112">
        <v>43156</v>
      </c>
      <c r="I15" s="111">
        <v>9801379</v>
      </c>
      <c r="J15" s="33"/>
    </row>
    <row r="16" spans="2:11">
      <c r="B16" s="110"/>
      <c r="C16" s="110"/>
      <c r="D16" s="111"/>
      <c r="E16" s="111"/>
      <c r="F16" s="111"/>
      <c r="G16" s="111"/>
      <c r="H16" s="111"/>
      <c r="I16" s="111"/>
    </row>
    <row r="17" spans="2:10">
      <c r="B17" s="110">
        <v>2020</v>
      </c>
      <c r="C17" s="110" t="s">
        <v>120</v>
      </c>
      <c r="D17" s="111">
        <v>960706</v>
      </c>
      <c r="E17" s="111">
        <v>6094290</v>
      </c>
      <c r="F17" s="111">
        <v>2363223</v>
      </c>
      <c r="G17" s="111">
        <v>339620</v>
      </c>
      <c r="H17" s="111">
        <v>43177</v>
      </c>
      <c r="I17" s="111">
        <v>9801016</v>
      </c>
    </row>
    <row r="18" spans="2:10">
      <c r="B18" s="110"/>
      <c r="C18" s="110" t="s">
        <v>121</v>
      </c>
      <c r="D18" s="111">
        <v>958823</v>
      </c>
      <c r="E18" s="111">
        <v>6102437</v>
      </c>
      <c r="F18" s="111">
        <v>2361066</v>
      </c>
      <c r="G18" s="111">
        <v>339765</v>
      </c>
      <c r="H18" s="111">
        <v>43057</v>
      </c>
      <c r="I18" s="111">
        <v>9805148</v>
      </c>
      <c r="J18" s="46"/>
    </row>
    <row r="19" spans="2:10">
      <c r="B19" s="110"/>
      <c r="C19" s="110" t="s">
        <v>122</v>
      </c>
      <c r="D19" s="111">
        <v>958824</v>
      </c>
      <c r="E19" s="111">
        <v>6097333</v>
      </c>
      <c r="F19" s="111">
        <v>2359666</v>
      </c>
      <c r="G19" s="111">
        <v>340456</v>
      </c>
      <c r="H19" s="111">
        <v>43116</v>
      </c>
      <c r="I19" s="111">
        <v>9799395</v>
      </c>
      <c r="J19" s="46"/>
    </row>
    <row r="20" spans="2:10">
      <c r="B20" s="110"/>
      <c r="C20" s="110" t="s">
        <v>123</v>
      </c>
      <c r="D20" s="111">
        <v>957192</v>
      </c>
      <c r="E20" s="111">
        <v>6094913</v>
      </c>
      <c r="F20" s="111">
        <v>2356800</v>
      </c>
      <c r="G20" s="111">
        <v>340639</v>
      </c>
      <c r="H20" s="111">
        <v>43101</v>
      </c>
      <c r="I20" s="111">
        <v>9792645</v>
      </c>
      <c r="J20" s="46"/>
    </row>
    <row r="21" spans="2:10">
      <c r="B21" s="110"/>
      <c r="C21" s="110" t="s">
        <v>124</v>
      </c>
      <c r="D21" s="111">
        <v>953905</v>
      </c>
      <c r="E21" s="111">
        <v>6073499</v>
      </c>
      <c r="F21" s="111">
        <v>2343975</v>
      </c>
      <c r="G21" s="111">
        <v>339814</v>
      </c>
      <c r="H21" s="111">
        <v>42944</v>
      </c>
      <c r="I21" s="111">
        <v>9754137</v>
      </c>
      <c r="J21" s="46"/>
    </row>
    <row r="22" spans="2:10">
      <c r="B22" s="110"/>
      <c r="C22" s="110" t="s">
        <v>125</v>
      </c>
      <c r="D22" s="111">
        <v>951530</v>
      </c>
      <c r="E22" s="111">
        <v>6074345</v>
      </c>
      <c r="F22" s="111">
        <v>2346038</v>
      </c>
      <c r="G22" s="111">
        <v>339906</v>
      </c>
      <c r="H22" s="111">
        <v>42921</v>
      </c>
      <c r="I22" s="111">
        <v>9754740</v>
      </c>
      <c r="J22" s="46"/>
    </row>
    <row r="23" spans="2:10">
      <c r="B23" s="110"/>
      <c r="C23" s="110" t="s">
        <v>126</v>
      </c>
      <c r="D23" s="111">
        <v>950820</v>
      </c>
      <c r="E23" s="111">
        <v>6081618</v>
      </c>
      <c r="F23" s="111">
        <v>2351398</v>
      </c>
      <c r="G23" s="111">
        <v>340212</v>
      </c>
      <c r="H23" s="111">
        <v>43002</v>
      </c>
      <c r="I23" s="111">
        <v>9767050</v>
      </c>
      <c r="J23" s="46"/>
    </row>
    <row r="24" spans="2:10">
      <c r="B24" s="110"/>
      <c r="C24" s="110" t="s">
        <v>127</v>
      </c>
      <c r="D24" s="111">
        <v>950119</v>
      </c>
      <c r="E24" s="111">
        <v>6091312</v>
      </c>
      <c r="F24" s="111">
        <v>2352543</v>
      </c>
      <c r="G24" s="111">
        <v>340621</v>
      </c>
      <c r="H24" s="111">
        <v>42961</v>
      </c>
      <c r="I24" s="111">
        <v>9777556</v>
      </c>
      <c r="J24" s="46"/>
    </row>
    <row r="25" spans="2:10">
      <c r="B25" s="110"/>
      <c r="C25" s="110" t="s">
        <v>128</v>
      </c>
      <c r="D25" s="113">
        <v>947782</v>
      </c>
      <c r="E25" s="113">
        <v>6088231</v>
      </c>
      <c r="F25" s="113">
        <v>2346957</v>
      </c>
      <c r="G25" s="113">
        <v>339424</v>
      </c>
      <c r="H25" s="113">
        <v>42958</v>
      </c>
      <c r="I25" s="111">
        <v>9765352</v>
      </c>
      <c r="J25" s="46"/>
    </row>
    <row r="26" spans="2:10">
      <c r="B26" s="110"/>
      <c r="C26" s="110" t="s">
        <v>129</v>
      </c>
      <c r="D26" s="111">
        <v>946925</v>
      </c>
      <c r="E26" s="111">
        <v>6098053</v>
      </c>
      <c r="F26" s="111">
        <v>2347804</v>
      </c>
      <c r="G26" s="111">
        <v>337762</v>
      </c>
      <c r="H26" s="111">
        <v>42927</v>
      </c>
      <c r="I26" s="111">
        <v>9773471</v>
      </c>
      <c r="J26" s="46"/>
    </row>
    <row r="27" spans="2:10">
      <c r="B27" s="110"/>
      <c r="C27" s="110" t="s">
        <v>130</v>
      </c>
      <c r="D27" s="112">
        <v>946900</v>
      </c>
      <c r="E27" s="112">
        <v>6111538</v>
      </c>
      <c r="F27" s="112">
        <v>2349946</v>
      </c>
      <c r="G27" s="112">
        <v>337265</v>
      </c>
      <c r="H27" s="112">
        <v>42938</v>
      </c>
      <c r="I27" s="111">
        <v>9788587</v>
      </c>
      <c r="J27" s="46"/>
    </row>
    <row r="28" spans="2:10">
      <c r="B28" s="110"/>
      <c r="C28" s="110" t="s">
        <v>131</v>
      </c>
      <c r="D28" s="111">
        <v>948917</v>
      </c>
      <c r="E28" s="111">
        <v>6125792</v>
      </c>
      <c r="F28" s="111">
        <v>2352738</v>
      </c>
      <c r="G28" s="111">
        <v>338540</v>
      </c>
      <c r="H28" s="111">
        <v>43032</v>
      </c>
      <c r="I28" s="111">
        <v>9809019</v>
      </c>
      <c r="J28" s="46"/>
    </row>
    <row r="29" spans="2:10">
      <c r="B29" s="110">
        <v>2021</v>
      </c>
      <c r="C29" s="110" t="s">
        <v>120</v>
      </c>
      <c r="D29" s="111">
        <v>949193</v>
      </c>
      <c r="E29" s="111">
        <v>6130604</v>
      </c>
      <c r="F29" s="111">
        <v>2349865</v>
      </c>
      <c r="G29" s="111">
        <v>338414</v>
      </c>
      <c r="H29" s="111">
        <v>43048</v>
      </c>
      <c r="I29" s="111">
        <v>9811124</v>
      </c>
      <c r="J29" s="46"/>
    </row>
    <row r="30" spans="2:10">
      <c r="B30" s="110"/>
      <c r="C30" s="110" t="s">
        <v>121</v>
      </c>
      <c r="D30" s="111">
        <v>947026</v>
      </c>
      <c r="E30" s="111">
        <v>6132449</v>
      </c>
      <c r="F30" s="111">
        <v>2345906</v>
      </c>
      <c r="G30" s="111">
        <v>338925</v>
      </c>
      <c r="H30" s="111">
        <v>42944</v>
      </c>
      <c r="I30" s="111">
        <v>9807250</v>
      </c>
      <c r="J30" s="46"/>
    </row>
    <row r="31" spans="2:10">
      <c r="B31" s="110"/>
      <c r="C31" s="110" t="s">
        <v>122</v>
      </c>
      <c r="D31" s="111">
        <v>947359</v>
      </c>
      <c r="E31" s="111">
        <v>6136784</v>
      </c>
      <c r="F31" s="111">
        <v>2348572</v>
      </c>
      <c r="G31" s="111">
        <v>339935</v>
      </c>
      <c r="H31" s="111">
        <v>43078</v>
      </c>
      <c r="I31" s="111">
        <v>9815728</v>
      </c>
      <c r="J31" s="46"/>
    </row>
    <row r="32" spans="2:10">
      <c r="B32" s="110"/>
      <c r="C32" s="110" t="s">
        <v>123</v>
      </c>
      <c r="D32" s="111">
        <v>947296</v>
      </c>
      <c r="E32" s="111">
        <v>6141415</v>
      </c>
      <c r="F32" s="111">
        <v>2352694</v>
      </c>
      <c r="G32" s="111">
        <v>340912</v>
      </c>
      <c r="H32" s="111">
        <v>43228</v>
      </c>
      <c r="I32" s="111">
        <v>9825545</v>
      </c>
      <c r="J32" s="46"/>
    </row>
    <row r="33" spans="2:42">
      <c r="B33" s="110"/>
      <c r="C33" s="114" t="s">
        <v>124</v>
      </c>
      <c r="D33" s="115">
        <v>947910</v>
      </c>
      <c r="E33" s="115">
        <v>6148412</v>
      </c>
      <c r="F33" s="115">
        <v>2354615</v>
      </c>
      <c r="G33" s="115">
        <v>341846</v>
      </c>
      <c r="H33" s="115">
        <v>43332</v>
      </c>
      <c r="I33" s="116">
        <v>9836115</v>
      </c>
      <c r="J33" s="46"/>
      <c r="AC33" s="33"/>
      <c r="AD33" s="33"/>
      <c r="AE33" s="33"/>
    </row>
    <row r="34" spans="2:42">
      <c r="B34" s="110"/>
      <c r="C34" s="110" t="s">
        <v>125</v>
      </c>
      <c r="D34" s="111"/>
      <c r="E34" s="111"/>
      <c r="F34" s="111"/>
      <c r="G34" s="111"/>
      <c r="H34" s="111"/>
      <c r="I34" s="111"/>
      <c r="J34" s="46"/>
    </row>
    <row r="35" spans="2:42">
      <c r="B35" s="110"/>
      <c r="C35" s="110" t="s">
        <v>126</v>
      </c>
      <c r="D35" s="111"/>
      <c r="E35" s="111"/>
      <c r="F35" s="111"/>
      <c r="G35" s="111"/>
      <c r="H35" s="111"/>
      <c r="I35" s="111"/>
      <c r="J35" s="46"/>
    </row>
    <row r="36" spans="2:42">
      <c r="B36" s="110"/>
      <c r="C36" s="110" t="s">
        <v>127</v>
      </c>
      <c r="D36" s="111"/>
      <c r="E36" s="111"/>
      <c r="F36" s="111"/>
      <c r="G36" s="111"/>
      <c r="H36" s="111"/>
      <c r="I36" s="111"/>
      <c r="J36" s="46"/>
    </row>
    <row r="37" spans="2:42">
      <c r="B37" s="110"/>
      <c r="C37" s="110" t="s">
        <v>128</v>
      </c>
      <c r="D37" s="111"/>
      <c r="E37" s="111"/>
      <c r="F37" s="111"/>
      <c r="G37" s="111"/>
      <c r="H37" s="111"/>
      <c r="I37" s="111"/>
      <c r="J37" s="46"/>
    </row>
    <row r="38" spans="2:42">
      <c r="B38" s="110"/>
      <c r="C38" s="110" t="s">
        <v>129</v>
      </c>
      <c r="D38" s="111"/>
      <c r="E38" s="111"/>
      <c r="F38" s="111"/>
      <c r="G38" s="111"/>
      <c r="H38" s="111"/>
      <c r="I38" s="111"/>
      <c r="J38" s="46"/>
      <c r="K38" s="368"/>
      <c r="L38" s="368"/>
      <c r="M38" s="368"/>
      <c r="N38" s="368"/>
      <c r="O38" s="368"/>
      <c r="P38" s="368"/>
    </row>
    <row r="39" spans="2:42">
      <c r="B39" s="117"/>
      <c r="C39" s="110" t="s">
        <v>130</v>
      </c>
      <c r="D39" s="111"/>
      <c r="E39" s="111"/>
      <c r="F39" s="111"/>
      <c r="G39" s="111"/>
      <c r="H39" s="111"/>
      <c r="I39" s="111"/>
    </row>
    <row r="40" spans="2:42" ht="15.75" customHeight="1">
      <c r="B40" s="117"/>
      <c r="C40" s="110" t="s">
        <v>131</v>
      </c>
      <c r="D40" s="111"/>
      <c r="E40" s="111"/>
      <c r="F40" s="111"/>
      <c r="G40" s="111"/>
      <c r="H40" s="111"/>
      <c r="I40" s="111"/>
    </row>
    <row r="41" spans="2:42">
      <c r="B41" s="117"/>
      <c r="C41" s="110"/>
      <c r="D41" s="111"/>
      <c r="E41" s="111"/>
      <c r="F41" s="111"/>
      <c r="G41" s="111"/>
      <c r="H41" s="111"/>
      <c r="I41" s="111"/>
    </row>
    <row r="42" spans="2:42">
      <c r="B42" s="110"/>
      <c r="C42" s="110"/>
      <c r="D42" s="116" t="s">
        <v>133</v>
      </c>
      <c r="E42" s="111"/>
      <c r="F42" s="111"/>
      <c r="G42" s="111"/>
      <c r="H42" s="111"/>
      <c r="I42" s="111"/>
    </row>
    <row r="43" spans="2:42">
      <c r="B43" s="110">
        <v>2010</v>
      </c>
      <c r="C43" s="110"/>
      <c r="D43" s="118">
        <v>0.64605465145384233</v>
      </c>
      <c r="E43" s="118">
        <v>2.0740877893759446</v>
      </c>
      <c r="F43" s="118">
        <v>0.85947739636256237</v>
      </c>
      <c r="G43" s="118">
        <v>1.7392870273798877</v>
      </c>
      <c r="H43" s="118">
        <v>-0.43609261021249068</v>
      </c>
      <c r="I43" s="118">
        <v>1.5761404508701116</v>
      </c>
    </row>
    <row r="44" spans="2:42">
      <c r="B44" s="110">
        <v>2011</v>
      </c>
      <c r="C44" s="110"/>
      <c r="D44" s="118">
        <v>0.63913245347664294</v>
      </c>
      <c r="E44" s="118">
        <v>1.8656846469753186</v>
      </c>
      <c r="F44" s="118">
        <v>0.79652236951388566</v>
      </c>
      <c r="G44" s="118">
        <v>1.7740853006467994</v>
      </c>
      <c r="H44" s="118">
        <v>1.4122269119481778</v>
      </c>
      <c r="I44" s="118">
        <v>1.4479276938926811</v>
      </c>
      <c r="AF44" s="47"/>
      <c r="AG44" s="47"/>
      <c r="AH44" s="47"/>
      <c r="AI44" s="47"/>
      <c r="AJ44" s="47"/>
      <c r="AK44" s="47"/>
      <c r="AL44" s="47"/>
      <c r="AM44" s="47"/>
      <c r="AN44" s="47"/>
      <c r="AO44" s="47"/>
      <c r="AP44" s="47"/>
    </row>
    <row r="45" spans="2:42">
      <c r="B45" s="110">
        <v>2012</v>
      </c>
      <c r="C45" s="110"/>
      <c r="D45" s="119">
        <v>1.4635962256193125E-2</v>
      </c>
      <c r="E45" s="119">
        <v>1.9189057681350929</v>
      </c>
      <c r="F45" s="119">
        <v>0.53992662999891028</v>
      </c>
      <c r="G45" s="119">
        <v>6.8240861181261936</v>
      </c>
      <c r="H45" s="119">
        <v>-0.61775253252361884</v>
      </c>
      <c r="I45" s="119">
        <v>1.4974492676012696</v>
      </c>
      <c r="AF45" s="47"/>
      <c r="AG45" s="47"/>
      <c r="AH45" s="47"/>
      <c r="AI45" s="47"/>
      <c r="AJ45" s="47"/>
      <c r="AK45" s="47"/>
      <c r="AL45" s="47"/>
      <c r="AM45" s="47"/>
      <c r="AN45" s="47"/>
      <c r="AO45" s="47"/>
      <c r="AP45" s="47"/>
    </row>
    <row r="46" spans="2:42">
      <c r="B46" s="110">
        <v>2013</v>
      </c>
      <c r="C46" s="110"/>
      <c r="D46" s="118">
        <v>-1.0167323951428386</v>
      </c>
      <c r="E46" s="118">
        <v>2.2640435767088407</v>
      </c>
      <c r="F46" s="118">
        <v>0.60791876918642185</v>
      </c>
      <c r="G46" s="118">
        <v>6.8467270636678457</v>
      </c>
      <c r="H46" s="118">
        <v>0.21597703268627644</v>
      </c>
      <c r="I46" s="118">
        <v>1.6326287956110797</v>
      </c>
      <c r="AF46" s="47"/>
      <c r="AG46" s="47"/>
      <c r="AH46" s="47"/>
      <c r="AI46" s="47"/>
      <c r="AJ46" s="47"/>
      <c r="AK46" s="47"/>
      <c r="AL46" s="47"/>
      <c r="AM46" s="47"/>
      <c r="AN46" s="47"/>
      <c r="AO46" s="47"/>
      <c r="AP46" s="47"/>
    </row>
    <row r="47" spans="2:42">
      <c r="B47" s="110">
        <v>2014</v>
      </c>
      <c r="C47" s="110"/>
      <c r="D47" s="118">
        <v>-0.41406292685174373</v>
      </c>
      <c r="E47" s="118">
        <v>1.7689990332942163</v>
      </c>
      <c r="F47" s="118">
        <v>0.42900361097932826</v>
      </c>
      <c r="G47" s="118">
        <v>6.5470313923552403</v>
      </c>
      <c r="H47" s="118">
        <v>1.6242213987226917</v>
      </c>
      <c r="I47" s="118">
        <v>1.3664603607754566</v>
      </c>
    </row>
    <row r="48" spans="2:42">
      <c r="B48" s="110">
        <v>2015</v>
      </c>
      <c r="C48" s="110"/>
      <c r="D48" s="118">
        <v>0.7635805019105657</v>
      </c>
      <c r="E48" s="118">
        <v>1.3468470114175402</v>
      </c>
      <c r="F48" s="118">
        <v>0.12593565693888031</v>
      </c>
      <c r="G48" s="118">
        <v>1.0514335427858068</v>
      </c>
      <c r="H48" s="118">
        <v>1.7844673752812401</v>
      </c>
      <c r="I48" s="118">
        <v>0.96923268422992592</v>
      </c>
    </row>
    <row r="49" spans="2:10">
      <c r="B49" s="110">
        <v>2016</v>
      </c>
      <c r="C49" s="110"/>
      <c r="D49" s="118">
        <v>0.84704686622552039</v>
      </c>
      <c r="E49" s="118">
        <v>1.724556938163202</v>
      </c>
      <c r="F49" s="118">
        <v>0.23129110970558919</v>
      </c>
      <c r="G49" s="118">
        <v>8.9926466685930073E-2</v>
      </c>
      <c r="H49" s="118">
        <v>2.3324948547907676</v>
      </c>
      <c r="I49" s="118">
        <v>1.2037754469463646</v>
      </c>
    </row>
    <row r="50" spans="2:10">
      <c r="B50" s="110">
        <v>2017</v>
      </c>
      <c r="C50" s="110"/>
      <c r="D50" s="118">
        <v>0.76974380690240096</v>
      </c>
      <c r="E50" s="118">
        <v>1.7180869417302125</v>
      </c>
      <c r="F50" s="118">
        <v>4.5677782157582669E-2</v>
      </c>
      <c r="G50" s="118">
        <v>-0.12342733252619364</v>
      </c>
      <c r="H50" s="118">
        <v>2.4059590316573454</v>
      </c>
      <c r="I50" s="118">
        <v>1.1430643980745447</v>
      </c>
    </row>
    <row r="51" spans="2:10">
      <c r="B51" s="110">
        <v>2018</v>
      </c>
      <c r="C51" s="110"/>
      <c r="D51" s="118">
        <v>0.35698114555438032</v>
      </c>
      <c r="E51" s="118">
        <v>1.879970462948255</v>
      </c>
      <c r="F51" s="118">
        <v>1.2259730421293469E-3</v>
      </c>
      <c r="G51" s="118">
        <v>-0.17165508535563756</v>
      </c>
      <c r="H51" s="118">
        <v>2.5143051110464443</v>
      </c>
      <c r="I51" s="118">
        <v>1.1949984188724949</v>
      </c>
    </row>
    <row r="52" spans="2:10">
      <c r="B52" s="110">
        <v>2019</v>
      </c>
      <c r="C52" s="110"/>
      <c r="D52" s="118">
        <v>0.70828216973439773</v>
      </c>
      <c r="E52" s="118">
        <v>1.5770285858221156</v>
      </c>
      <c r="F52" s="118">
        <v>5.4576268750294865E-2</v>
      </c>
      <c r="G52" s="118">
        <v>0.48335155257481777</v>
      </c>
      <c r="H52" s="118">
        <v>2.0694874766443494</v>
      </c>
      <c r="I52" s="118">
        <v>1.0839939308633362</v>
      </c>
    </row>
    <row r="53" spans="2:10">
      <c r="B53" s="110"/>
      <c r="C53" s="110"/>
      <c r="D53" s="118"/>
      <c r="E53" s="118"/>
      <c r="F53" s="118"/>
      <c r="G53" s="118"/>
      <c r="H53" s="118"/>
      <c r="I53" s="118"/>
    </row>
    <row r="54" spans="2:10">
      <c r="B54" s="110">
        <v>2020</v>
      </c>
      <c r="C54" s="110" t="s">
        <v>120</v>
      </c>
      <c r="D54" s="118">
        <v>0.69966279921722663</v>
      </c>
      <c r="E54" s="118">
        <v>1.5682667435086728</v>
      </c>
      <c r="F54" s="118">
        <v>7.1267054549140063E-2</v>
      </c>
      <c r="G54" s="118">
        <v>0.51914072442920123</v>
      </c>
      <c r="H54" s="118">
        <v>2.2134368637848567</v>
      </c>
      <c r="I54" s="118">
        <v>1.0844411073993365</v>
      </c>
    </row>
    <row r="55" spans="2:10">
      <c r="B55" s="110"/>
      <c r="C55" s="110" t="s">
        <v>121</v>
      </c>
      <c r="D55" s="118">
        <v>0.59930060612036762</v>
      </c>
      <c r="E55" s="118">
        <v>1.4969478251237289</v>
      </c>
      <c r="F55" s="118">
        <v>-1.905882442632123E-3</v>
      </c>
      <c r="G55" s="118">
        <v>0.41553497911981374</v>
      </c>
      <c r="H55" s="118">
        <v>2.2124629080118696</v>
      </c>
      <c r="I55" s="118">
        <v>1.0096485679613076</v>
      </c>
    </row>
    <row r="56" spans="2:10">
      <c r="B56" s="110"/>
      <c r="C56" s="110" t="s">
        <v>122</v>
      </c>
      <c r="D56" s="118">
        <v>0.44753978829858987</v>
      </c>
      <c r="E56" s="118">
        <v>1.4366383368294322</v>
      </c>
      <c r="F56" s="118">
        <v>4.6002236090258997E-2</v>
      </c>
      <c r="G56" s="118">
        <v>0.40521171869931649</v>
      </c>
      <c r="H56" s="118">
        <v>2.0641984660543455</v>
      </c>
      <c r="I56" s="118">
        <v>0.96810694542728282</v>
      </c>
    </row>
    <row r="57" spans="2:10">
      <c r="B57" s="110"/>
      <c r="C57" s="110" t="s">
        <v>123</v>
      </c>
      <c r="D57" s="118">
        <v>0.15873597195699141</v>
      </c>
      <c r="E57" s="118">
        <v>1.2899656523233327</v>
      </c>
      <c r="F57" s="118">
        <v>-0.13296959496393868</v>
      </c>
      <c r="G57" s="118">
        <v>0.19000391184524901</v>
      </c>
      <c r="H57" s="118">
        <v>1.6772823779193313</v>
      </c>
      <c r="I57" s="118">
        <v>0.79623990560033775</v>
      </c>
      <c r="J57" s="33" t="s">
        <v>205</v>
      </c>
    </row>
    <row r="58" spans="2:10">
      <c r="B58" s="110"/>
      <c r="C58" s="110" t="s">
        <v>124</v>
      </c>
      <c r="D58" s="118">
        <v>-0.19638369418968349</v>
      </c>
      <c r="E58" s="118">
        <v>0.98425370321382211</v>
      </c>
      <c r="F58" s="118">
        <v>-0.50799191661258236</v>
      </c>
      <c r="G58" s="118">
        <v>0.10870685972690364</v>
      </c>
      <c r="H58" s="118">
        <v>1.1089397970475368</v>
      </c>
      <c r="I58" s="118">
        <v>0.47580610769775156</v>
      </c>
    </row>
    <row r="59" spans="2:10">
      <c r="B59" s="110"/>
      <c r="C59" s="110" t="s">
        <v>125</v>
      </c>
      <c r="D59" s="118">
        <v>-0.70366169139691737</v>
      </c>
      <c r="E59" s="118">
        <v>0.72294538685595544</v>
      </c>
      <c r="F59" s="118">
        <v>-0.62622256146376287</v>
      </c>
      <c r="G59" s="118">
        <v>-0.25442156508878044</v>
      </c>
      <c r="H59" s="118">
        <v>0.70624120131392853</v>
      </c>
      <c r="I59" s="118">
        <v>0.22095430973918528</v>
      </c>
    </row>
    <row r="60" spans="2:10">
      <c r="B60" s="110"/>
      <c r="C60" s="110" t="s">
        <v>126</v>
      </c>
      <c r="D60" s="118">
        <v>-0.87581485392834724</v>
      </c>
      <c r="E60" s="118">
        <v>0.6895898603419548</v>
      </c>
      <c r="F60" s="118">
        <v>-0.44464202548795129</v>
      </c>
      <c r="G60" s="118">
        <v>-0.32841828947098861</v>
      </c>
      <c r="H60" s="118">
        <v>0.70725995316158752</v>
      </c>
      <c r="I60" s="118">
        <v>0.2250254255437234</v>
      </c>
    </row>
    <row r="61" spans="2:10">
      <c r="B61" s="110"/>
      <c r="C61" s="110" t="s">
        <v>127</v>
      </c>
      <c r="D61" s="118">
        <v>-1.0346314574627202</v>
      </c>
      <c r="E61" s="118">
        <v>0.70418227465720573</v>
      </c>
      <c r="F61" s="118">
        <v>-0.42963667745379297</v>
      </c>
      <c r="G61" s="118">
        <v>-0.38632282667820927</v>
      </c>
      <c r="H61" s="118">
        <v>0.52648820666416629</v>
      </c>
      <c r="I61" s="118">
        <v>0.21949250021167099</v>
      </c>
    </row>
    <row r="62" spans="2:10">
      <c r="B62" s="110"/>
      <c r="C62" s="110" t="s">
        <v>128</v>
      </c>
      <c r="D62" s="118">
        <v>-1.1519283457808394</v>
      </c>
      <c r="E62" s="118">
        <v>0.54966606655151296</v>
      </c>
      <c r="F62" s="118">
        <v>-0.63439349247080834</v>
      </c>
      <c r="G62" s="118">
        <v>-0.71082976943372955</v>
      </c>
      <c r="H62" s="118">
        <v>0.53828870997940648</v>
      </c>
      <c r="I62" s="118">
        <v>5.1770954967667038E-2</v>
      </c>
    </row>
    <row r="63" spans="2:10">
      <c r="B63" s="110"/>
      <c r="C63" s="110" t="s">
        <v>129</v>
      </c>
      <c r="D63" s="118">
        <v>-1.2128723458637025</v>
      </c>
      <c r="E63" s="118">
        <v>0.56001779656082995</v>
      </c>
      <c r="F63" s="118">
        <v>-0.64900909425209541</v>
      </c>
      <c r="G63" s="118">
        <v>-0.72480806988255431</v>
      </c>
      <c r="H63" s="118">
        <v>0.32485743666448297</v>
      </c>
      <c r="I63" s="118">
        <v>4.7805252660992892E-2</v>
      </c>
    </row>
    <row r="64" spans="2:10">
      <c r="B64" s="110"/>
      <c r="C64" s="110" t="s">
        <v>130</v>
      </c>
      <c r="D64" s="118">
        <v>-1.3536911367296844</v>
      </c>
      <c r="E64" s="118">
        <v>0.56929949306741001</v>
      </c>
      <c r="F64" s="118">
        <v>-0.6380452559707317</v>
      </c>
      <c r="G64" s="118">
        <v>-0.62436649930461829</v>
      </c>
      <c r="H64" s="118">
        <v>-0.15811747198065662</v>
      </c>
      <c r="I64" s="118">
        <v>4.420364049939618E-2</v>
      </c>
    </row>
    <row r="65" spans="2:17">
      <c r="B65" s="110"/>
      <c r="C65" s="120" t="s">
        <v>131</v>
      </c>
      <c r="D65" s="118">
        <v>-1.3635678535604212</v>
      </c>
      <c r="E65" s="118">
        <v>0.59937982958286895</v>
      </c>
      <c r="F65" s="118">
        <v>-0.59363153776341715</v>
      </c>
      <c r="G65" s="118">
        <v>-0.46044468489235824</v>
      </c>
      <c r="H65" s="118">
        <v>-0.2873296876448217</v>
      </c>
      <c r="I65" s="118">
        <v>7.7948215246048669E-2</v>
      </c>
    </row>
    <row r="66" spans="2:17">
      <c r="B66" s="110">
        <v>2021</v>
      </c>
      <c r="C66" s="120" t="s">
        <v>120</v>
      </c>
      <c r="D66" s="118">
        <v>-1.1983895177088533</v>
      </c>
      <c r="E66" s="118">
        <v>0.59586924809944541</v>
      </c>
      <c r="F66" s="118">
        <v>-0.56524500650171339</v>
      </c>
      <c r="G66" s="118">
        <v>-0.35510276191037526</v>
      </c>
      <c r="H66" s="118">
        <v>-0.29877017856729804</v>
      </c>
      <c r="I66" s="118">
        <v>0.10313216507349399</v>
      </c>
    </row>
    <row r="67" spans="2:17">
      <c r="B67" s="110"/>
      <c r="C67" s="120" t="s">
        <v>121</v>
      </c>
      <c r="D67" s="118">
        <v>-1.2303626425315239</v>
      </c>
      <c r="E67" s="118">
        <v>0.49180352046240827</v>
      </c>
      <c r="F67" s="118">
        <v>-0.64208285579480107</v>
      </c>
      <c r="G67" s="118">
        <v>-0.24722970288287849</v>
      </c>
      <c r="H67" s="118">
        <v>-0.2624428083703001</v>
      </c>
      <c r="I67" s="118">
        <v>2.1437718227201863E-2</v>
      </c>
    </row>
    <row r="68" spans="2:17">
      <c r="B68" s="110"/>
      <c r="C68" s="120" t="s">
        <v>122</v>
      </c>
      <c r="D68" s="118">
        <v>-1.1957356094549176</v>
      </c>
      <c r="E68" s="118">
        <v>0.64702059080585794</v>
      </c>
      <c r="F68" s="118">
        <v>-0.47015128412241092</v>
      </c>
      <c r="G68" s="118">
        <v>-0.15303005381018808</v>
      </c>
      <c r="H68" s="118">
        <v>-8.8134335281564447E-2</v>
      </c>
      <c r="I68" s="118">
        <v>0.16667355484700774</v>
      </c>
    </row>
    <row r="69" spans="2:17">
      <c r="B69" s="110"/>
      <c r="C69" s="120" t="s">
        <v>123</v>
      </c>
      <c r="D69" s="118">
        <v>-1.0338573661292649</v>
      </c>
      <c r="E69" s="118">
        <v>0.7629641309071955</v>
      </c>
      <c r="F69" s="118">
        <v>-0.17421928038017231</v>
      </c>
      <c r="G69" s="118">
        <v>8.0143495019657784E-2</v>
      </c>
      <c r="H69" s="118">
        <v>0.2946567365026409</v>
      </c>
      <c r="I69" s="118">
        <v>0.33596643194968578</v>
      </c>
    </row>
    <row r="70" spans="2:17">
      <c r="B70" s="110"/>
      <c r="C70" s="121" t="s">
        <v>124</v>
      </c>
      <c r="D70" s="122">
        <v>-0.62846929201545443</v>
      </c>
      <c r="E70" s="122">
        <v>1.2334405587290043</v>
      </c>
      <c r="F70" s="122">
        <v>0.45392975607674302</v>
      </c>
      <c r="G70" s="122">
        <v>0.59797418587814732</v>
      </c>
      <c r="H70" s="122">
        <v>0.90350223546944441</v>
      </c>
      <c r="I70" s="122">
        <v>0.84044339340323404</v>
      </c>
    </row>
    <row r="71" spans="2:17">
      <c r="B71" s="110"/>
      <c r="C71" s="120" t="s">
        <v>125</v>
      </c>
      <c r="D71" s="118"/>
      <c r="E71" s="118"/>
      <c r="F71" s="118"/>
      <c r="G71" s="118"/>
      <c r="H71" s="118"/>
      <c r="I71" s="118"/>
    </row>
    <row r="72" spans="2:17">
      <c r="B72" s="110"/>
      <c r="C72" s="120" t="s">
        <v>126</v>
      </c>
      <c r="D72" s="118"/>
      <c r="E72" s="118"/>
      <c r="F72" s="118"/>
      <c r="G72" s="118"/>
      <c r="H72" s="118"/>
      <c r="I72" s="118"/>
    </row>
    <row r="73" spans="2:17">
      <c r="B73" s="110"/>
      <c r="C73" s="120" t="s">
        <v>127</v>
      </c>
      <c r="D73" s="118"/>
      <c r="E73" s="118"/>
      <c r="F73" s="118"/>
      <c r="G73" s="118"/>
      <c r="H73" s="118"/>
      <c r="I73" s="118"/>
    </row>
    <row r="74" spans="2:17">
      <c r="B74" s="110"/>
      <c r="C74" s="120" t="s">
        <v>128</v>
      </c>
      <c r="D74" s="118"/>
      <c r="E74" s="118"/>
      <c r="F74" s="118"/>
      <c r="G74" s="118"/>
      <c r="H74" s="118"/>
      <c r="I74" s="118"/>
    </row>
    <row r="75" spans="2:17">
      <c r="B75" s="110"/>
      <c r="C75" s="120" t="s">
        <v>129</v>
      </c>
      <c r="D75" s="118"/>
      <c r="E75" s="118"/>
      <c r="F75" s="118"/>
      <c r="G75" s="118"/>
      <c r="H75" s="118"/>
      <c r="I75" s="118"/>
      <c r="L75" s="369"/>
      <c r="M75" s="369"/>
      <c r="N75" s="369"/>
      <c r="O75" s="369"/>
      <c r="P75" s="369"/>
      <c r="Q75" s="369"/>
    </row>
    <row r="76" spans="2:17">
      <c r="B76" s="110"/>
      <c r="C76" s="120" t="s">
        <v>130</v>
      </c>
      <c r="D76" s="118"/>
      <c r="E76" s="118"/>
      <c r="F76" s="118"/>
      <c r="G76" s="118"/>
      <c r="H76" s="118"/>
      <c r="I76" s="118"/>
    </row>
    <row r="77" spans="2:17">
      <c r="B77" s="110"/>
      <c r="C77" s="120" t="s">
        <v>131</v>
      </c>
      <c r="D77" s="118"/>
      <c r="E77" s="118"/>
      <c r="F77" s="118"/>
      <c r="G77" s="118"/>
      <c r="H77" s="118"/>
      <c r="I77" s="118"/>
    </row>
    <row r="78" spans="2:17" ht="15" customHeight="1">
      <c r="B78" s="110"/>
      <c r="C78" s="110"/>
      <c r="D78" s="110"/>
      <c r="E78" s="110"/>
      <c r="F78" s="110"/>
      <c r="G78" s="110"/>
      <c r="H78" s="110"/>
      <c r="I78" s="110"/>
    </row>
    <row r="79" spans="2:17">
      <c r="B79" s="33" t="s">
        <v>134</v>
      </c>
      <c r="C79" s="102"/>
      <c r="D79" s="102"/>
      <c r="E79" s="102"/>
      <c r="F79" s="102"/>
      <c r="G79" s="102"/>
      <c r="H79" s="102"/>
      <c r="I79" s="102"/>
    </row>
    <row r="80" spans="2:17">
      <c r="B80" s="123"/>
      <c r="C80" s="102"/>
      <c r="D80" s="102"/>
      <c r="E80" s="102"/>
      <c r="F80" s="102"/>
      <c r="G80" s="102"/>
      <c r="H80" s="102"/>
      <c r="I80" s="102"/>
    </row>
    <row r="81" spans="2:9" ht="18.75">
      <c r="B81" s="101"/>
      <c r="C81" s="102"/>
      <c r="D81" s="102"/>
      <c r="E81" s="102"/>
      <c r="F81" s="102"/>
      <c r="G81" s="102"/>
      <c r="H81" s="102"/>
      <c r="I81" s="102"/>
    </row>
    <row r="82" spans="2:9" ht="18.75">
      <c r="B82" s="101"/>
      <c r="C82" s="102"/>
      <c r="D82" s="102"/>
      <c r="E82" s="102"/>
      <c r="F82" s="102"/>
      <c r="G82" s="102"/>
      <c r="H82" s="102"/>
      <c r="I82" s="102"/>
    </row>
  </sheetData>
  <hyperlinks>
    <hyperlink ref="K2" location="Indice!A1" display="Volver al índice"/>
  </hyperlinks>
  <printOptions horizontalCentered="1"/>
  <pageMargins left="0.15748031496062992" right="0.19685039370078741" top="0.15748031496062992" bottom="0.19685039370078741" header="0" footer="0"/>
  <pageSetup paperSize="9" scale="64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>
    <pageSetUpPr fitToPage="1"/>
  </sheetPr>
  <dimension ref="B1:AQ91"/>
  <sheetViews>
    <sheetView showGridLines="0" showRowColHeaders="0" showZeros="0" showOutlineSymbols="0" zoomScaleNormal="100" workbookViewId="0">
      <pane ySplit="4" topLeftCell="A5" activePane="bottomLeft" state="frozen"/>
      <selection activeCell="J57" sqref="J57"/>
      <selection pane="bottomLeft" activeCell="J57" sqref="J57"/>
    </sheetView>
  </sheetViews>
  <sheetFormatPr baseColWidth="10" defaultColWidth="11.5703125" defaultRowHeight="15.75"/>
  <cols>
    <col min="1" max="1" width="2.7109375" style="33" customWidth="1"/>
    <col min="2" max="2" width="8" style="33" customWidth="1"/>
    <col min="3" max="3" width="5.5703125" style="33" customWidth="1"/>
    <col min="4" max="9" width="20" style="33" customWidth="1"/>
    <col min="10" max="24" width="11.5703125" style="34"/>
    <col min="25" max="16384" width="11.5703125" style="33"/>
  </cols>
  <sheetData>
    <row r="1" spans="2:11" s="34" customFormat="1" ht="18.75">
      <c r="B1" s="101" t="s">
        <v>135</v>
      </c>
      <c r="C1" s="102"/>
      <c r="D1" s="102"/>
      <c r="E1" s="102"/>
      <c r="F1" s="102"/>
      <c r="G1" s="102"/>
      <c r="H1" s="102"/>
      <c r="I1" s="102"/>
    </row>
    <row r="2" spans="2:11" s="34" customFormat="1" ht="18.75">
      <c r="B2" s="101" t="s">
        <v>116</v>
      </c>
      <c r="C2" s="102"/>
      <c r="D2" s="102"/>
      <c r="E2" s="102"/>
      <c r="F2" s="102"/>
      <c r="G2" s="102"/>
      <c r="H2" s="102"/>
      <c r="I2" s="102"/>
    </row>
    <row r="3" spans="2:11">
      <c r="K3" s="9" t="s">
        <v>178</v>
      </c>
    </row>
    <row r="4" spans="2:11" s="34" customFormat="1" ht="32.1" customHeight="1">
      <c r="B4" s="103" t="s">
        <v>117</v>
      </c>
      <c r="C4" s="124"/>
      <c r="D4" s="105" t="s">
        <v>118</v>
      </c>
      <c r="E4" s="105" t="s">
        <v>49</v>
      </c>
      <c r="F4" s="105" t="s">
        <v>50</v>
      </c>
      <c r="G4" s="105" t="s">
        <v>107</v>
      </c>
      <c r="H4" s="106" t="s">
        <v>119</v>
      </c>
      <c r="I4" s="107" t="s">
        <v>45</v>
      </c>
    </row>
    <row r="5" spans="2:11" s="34" customFormat="1">
      <c r="B5" s="56"/>
      <c r="C5" s="56"/>
      <c r="D5" s="109"/>
      <c r="E5" s="56"/>
      <c r="F5" s="56"/>
      <c r="G5" s="56"/>
      <c r="H5" s="56"/>
      <c r="I5" s="56"/>
    </row>
    <row r="6" spans="2:11" s="34" customFormat="1">
      <c r="B6" s="110">
        <v>2010</v>
      </c>
      <c r="C6" s="110"/>
      <c r="D6" s="111">
        <v>800117.55995000037</v>
      </c>
      <c r="E6" s="111">
        <v>4634212.5802099966</v>
      </c>
      <c r="F6" s="111">
        <v>1321001.3474400009</v>
      </c>
      <c r="G6" s="111">
        <v>95208.784000000058</v>
      </c>
      <c r="H6" s="111">
        <v>17407.443399999993</v>
      </c>
      <c r="I6" s="111">
        <v>6867947.7149999971</v>
      </c>
    </row>
    <row r="7" spans="2:11" s="34" customFormat="1">
      <c r="B7" s="110">
        <v>2011</v>
      </c>
      <c r="C7" s="110"/>
      <c r="D7" s="111">
        <v>823332.52611000114</v>
      </c>
      <c r="E7" s="111">
        <v>4883002.884100019</v>
      </c>
      <c r="F7" s="111">
        <v>1365368.6668599991</v>
      </c>
      <c r="G7" s="111">
        <v>99452.258420000027</v>
      </c>
      <c r="H7" s="111">
        <v>18095.940089999978</v>
      </c>
      <c r="I7" s="111">
        <v>7189252.2755800188</v>
      </c>
    </row>
    <row r="8" spans="2:11" s="34" customFormat="1">
      <c r="B8" s="110">
        <v>2012</v>
      </c>
      <c r="C8" s="110"/>
      <c r="D8" s="111">
        <v>840195.9084800015</v>
      </c>
      <c r="E8" s="111">
        <v>5151099.0235399846</v>
      </c>
      <c r="F8" s="111">
        <v>1408058.9732500033</v>
      </c>
      <c r="G8" s="111">
        <v>107701.54429999999</v>
      </c>
      <c r="H8" s="111">
        <v>18537.104830000037</v>
      </c>
      <c r="I8" s="111">
        <v>7525592.5543999895</v>
      </c>
    </row>
    <row r="9" spans="2:11" s="34" customFormat="1">
      <c r="B9" s="110">
        <v>2013</v>
      </c>
      <c r="C9" s="110"/>
      <c r="D9" s="111">
        <v>849771.3442700014</v>
      </c>
      <c r="E9" s="111">
        <v>5444543.6090999832</v>
      </c>
      <c r="F9" s="111">
        <v>1453888.2699700024</v>
      </c>
      <c r="G9" s="111">
        <v>116454.52990999994</v>
      </c>
      <c r="H9" s="111">
        <v>19170.105830000011</v>
      </c>
      <c r="I9" s="111">
        <v>7883827.8590799868</v>
      </c>
    </row>
    <row r="10" spans="2:11" s="34" customFormat="1">
      <c r="B10" s="110">
        <v>2014</v>
      </c>
      <c r="C10" s="110"/>
      <c r="D10" s="111">
        <v>853614.96671999933</v>
      </c>
      <c r="E10" s="111">
        <v>5654245.3628200023</v>
      </c>
      <c r="F10" s="111">
        <v>1475113.4939899985</v>
      </c>
      <c r="G10" s="111">
        <v>123516.43977000006</v>
      </c>
      <c r="H10" s="111">
        <v>19755.526400000013</v>
      </c>
      <c r="I10" s="111">
        <v>8126245.7897000005</v>
      </c>
    </row>
    <row r="11" spans="2:11" s="34" customFormat="1">
      <c r="B11" s="110">
        <v>2015</v>
      </c>
      <c r="C11" s="110"/>
      <c r="D11" s="111">
        <v>866570.22713999904</v>
      </c>
      <c r="E11" s="111">
        <v>5854633.2526199855</v>
      </c>
      <c r="F11" s="111">
        <v>1492582.3197100002</v>
      </c>
      <c r="G11" s="111">
        <v>126146.7780500001</v>
      </c>
      <c r="H11" s="111">
        <v>20489.345300000004</v>
      </c>
      <c r="I11" s="111">
        <v>8360421.9228199851</v>
      </c>
    </row>
    <row r="12" spans="2:11" s="34" customFormat="1">
      <c r="B12" s="110">
        <v>2016</v>
      </c>
      <c r="C12" s="110"/>
      <c r="D12" s="112">
        <v>880035.74225000117</v>
      </c>
      <c r="E12" s="112">
        <v>6078750.8298199791</v>
      </c>
      <c r="F12" s="112">
        <v>1515316.8190599994</v>
      </c>
      <c r="G12" s="112">
        <v>127783.98148</v>
      </c>
      <c r="H12" s="112">
        <v>21290.935639999985</v>
      </c>
      <c r="I12" s="111">
        <v>8623178.3082499783</v>
      </c>
    </row>
    <row r="13" spans="2:11" s="34" customFormat="1">
      <c r="B13" s="110">
        <v>2017</v>
      </c>
      <c r="C13" s="110"/>
      <c r="D13" s="111">
        <v>892032.10908000171</v>
      </c>
      <c r="E13" s="111">
        <v>6301951.7490800014</v>
      </c>
      <c r="F13" s="111">
        <v>1535639.4871500004</v>
      </c>
      <c r="G13" s="111">
        <v>129198.52848999998</v>
      </c>
      <c r="H13" s="111">
        <v>22205.811080000018</v>
      </c>
      <c r="I13" s="111">
        <v>8881027.6848800033</v>
      </c>
    </row>
    <row r="14" spans="2:11" s="34" customFormat="1">
      <c r="B14" s="110">
        <v>2018</v>
      </c>
      <c r="C14" s="110"/>
      <c r="D14" s="111">
        <v>911251.40633000177</v>
      </c>
      <c r="E14" s="111">
        <v>6639113.9908599965</v>
      </c>
      <c r="F14" s="111">
        <v>1610805.7869399975</v>
      </c>
      <c r="G14" s="111">
        <v>133154.47646999999</v>
      </c>
      <c r="H14" s="111">
        <v>23610.275499999996</v>
      </c>
      <c r="I14" s="111">
        <v>9317935.9360999949</v>
      </c>
    </row>
    <row r="15" spans="2:11" s="34" customFormat="1">
      <c r="B15" s="110">
        <v>2019</v>
      </c>
      <c r="C15" s="110"/>
      <c r="D15" s="111">
        <v>941258.33551000012</v>
      </c>
      <c r="E15" s="111">
        <v>6963418.5504199909</v>
      </c>
      <c r="F15" s="111">
        <v>1692196.8619700018</v>
      </c>
      <c r="G15" s="111">
        <v>137928.00965999984</v>
      </c>
      <c r="H15" s="111">
        <v>24998.320610000002</v>
      </c>
      <c r="I15" s="111">
        <v>9759800.0781699922</v>
      </c>
    </row>
    <row r="16" spans="2:11">
      <c r="B16" s="110"/>
      <c r="C16" s="110"/>
      <c r="D16" s="111"/>
      <c r="E16" s="111"/>
      <c r="F16" s="111"/>
      <c r="G16" s="111"/>
      <c r="H16" s="111"/>
      <c r="I16" s="111"/>
    </row>
    <row r="17" spans="2:9">
      <c r="B17" s="110">
        <v>2020</v>
      </c>
      <c r="C17" s="110" t="s">
        <v>120</v>
      </c>
      <c r="D17" s="111">
        <v>939763.63153999986</v>
      </c>
      <c r="E17" s="111">
        <v>6975564.2685099924</v>
      </c>
      <c r="F17" s="111">
        <v>1690755.5916900001</v>
      </c>
      <c r="G17" s="111">
        <v>137867.55580999996</v>
      </c>
      <c r="H17" s="111">
        <v>25039.391869999996</v>
      </c>
      <c r="I17" s="111">
        <v>9768990.4394199923</v>
      </c>
    </row>
    <row r="18" spans="2:9">
      <c r="B18" s="110"/>
      <c r="C18" s="110" t="s">
        <v>121</v>
      </c>
      <c r="D18" s="111">
        <v>945690.01529000117</v>
      </c>
      <c r="E18" s="111">
        <v>7056005.1909299968</v>
      </c>
      <c r="F18" s="111">
        <v>1706214.8767100014</v>
      </c>
      <c r="G18" s="111">
        <v>139178.29983000012</v>
      </c>
      <c r="H18" s="111">
        <v>25232.541410000023</v>
      </c>
      <c r="I18" s="111">
        <v>9872320.9241699986</v>
      </c>
    </row>
    <row r="19" spans="2:9">
      <c r="B19" s="110"/>
      <c r="C19" s="110" t="s">
        <v>122</v>
      </c>
      <c r="D19" s="111">
        <v>945839.12278000126</v>
      </c>
      <c r="E19" s="111">
        <v>7060519.6306599937</v>
      </c>
      <c r="F19" s="111">
        <v>1706548.6437800014</v>
      </c>
      <c r="G19" s="111">
        <v>139552.23875000008</v>
      </c>
      <c r="H19" s="111">
        <v>25314.986990000001</v>
      </c>
      <c r="I19" s="111">
        <v>9877774.6229599975</v>
      </c>
    </row>
    <row r="20" spans="2:9">
      <c r="B20" s="110"/>
      <c r="C20" s="110" t="s">
        <v>123</v>
      </c>
      <c r="D20" s="111">
        <v>943805.83269000042</v>
      </c>
      <c r="E20" s="111">
        <v>7064534.3524900042</v>
      </c>
      <c r="F20" s="111">
        <v>1705849.0010400033</v>
      </c>
      <c r="G20" s="111">
        <v>139616.6990599999</v>
      </c>
      <c r="H20" s="111">
        <v>25355.246370000001</v>
      </c>
      <c r="I20" s="111">
        <v>9879161.1316500083</v>
      </c>
    </row>
    <row r="21" spans="2:9">
      <c r="B21" s="110"/>
      <c r="C21" s="110" t="s">
        <v>124</v>
      </c>
      <c r="D21" s="111">
        <v>940178.15504999983</v>
      </c>
      <c r="E21" s="111">
        <v>7049446.2736699972</v>
      </c>
      <c r="F21" s="111">
        <v>1698649.4617500023</v>
      </c>
      <c r="G21" s="111">
        <v>139195.47882999998</v>
      </c>
      <c r="H21" s="111">
        <v>25311.587419999993</v>
      </c>
      <c r="I21" s="111">
        <v>9852780.9567200001</v>
      </c>
    </row>
    <row r="22" spans="2:9">
      <c r="B22" s="110"/>
      <c r="C22" s="110" t="s">
        <v>125</v>
      </c>
      <c r="D22" s="111">
        <v>937749.57556000026</v>
      </c>
      <c r="E22" s="111">
        <v>7057661.8657799941</v>
      </c>
      <c r="F22" s="111">
        <v>1702316.3966300038</v>
      </c>
      <c r="G22" s="111">
        <v>139292.52832999986</v>
      </c>
      <c r="H22" s="111">
        <v>25328.627030000003</v>
      </c>
      <c r="I22" s="111">
        <v>9862348.9933299981</v>
      </c>
    </row>
    <row r="23" spans="2:9">
      <c r="B23" s="110"/>
      <c r="C23" s="110" t="s">
        <v>126</v>
      </c>
      <c r="D23" s="111">
        <v>936927.41510999831</v>
      </c>
      <c r="E23" s="111">
        <v>7072760.2215199908</v>
      </c>
      <c r="F23" s="111">
        <v>1708029.3437100006</v>
      </c>
      <c r="G23" s="111">
        <v>139534.52611000004</v>
      </c>
      <c r="H23" s="111">
        <v>25410.283800000001</v>
      </c>
      <c r="I23" s="111">
        <v>9882661.7902499903</v>
      </c>
    </row>
    <row r="24" spans="2:9">
      <c r="B24" s="110"/>
      <c r="C24" s="110" t="s">
        <v>127</v>
      </c>
      <c r="D24" s="111">
        <v>936227.97279999871</v>
      </c>
      <c r="E24" s="111">
        <v>7092191.4481099965</v>
      </c>
      <c r="F24" s="111">
        <v>1710388.5950400019</v>
      </c>
      <c r="G24" s="111">
        <v>139801.43761999984</v>
      </c>
      <c r="H24" s="111">
        <v>25419.385750000001</v>
      </c>
      <c r="I24" s="111">
        <v>9904028.8393199965</v>
      </c>
    </row>
    <row r="25" spans="2:9">
      <c r="B25" s="110"/>
      <c r="C25" s="110" t="s">
        <v>128</v>
      </c>
      <c r="D25" s="111">
        <v>934108.72281999921</v>
      </c>
      <c r="E25" s="111">
        <v>7103242.6117699826</v>
      </c>
      <c r="F25" s="111">
        <v>1708997.1415000025</v>
      </c>
      <c r="G25" s="111">
        <v>139620.2782899999</v>
      </c>
      <c r="H25" s="111">
        <v>25456.379160000004</v>
      </c>
      <c r="I25" s="111">
        <v>9911425.1335399821</v>
      </c>
    </row>
    <row r="26" spans="2:9">
      <c r="B26" s="110"/>
      <c r="C26" s="110" t="s">
        <v>129</v>
      </c>
      <c r="D26" s="111">
        <v>933248.27372999955</v>
      </c>
      <c r="E26" s="111">
        <v>7121517.7533299848</v>
      </c>
      <c r="F26" s="111">
        <v>1710740.6910200007</v>
      </c>
      <c r="G26" s="111">
        <v>139136.99188999989</v>
      </c>
      <c r="H26" s="111">
        <v>25468.939839999995</v>
      </c>
      <c r="I26" s="111">
        <v>9930112.6498099845</v>
      </c>
    </row>
    <row r="27" spans="2:9">
      <c r="B27" s="110"/>
      <c r="C27" s="110" t="s">
        <v>130</v>
      </c>
      <c r="D27" s="111">
        <v>932896.92177999998</v>
      </c>
      <c r="E27" s="111">
        <v>7144385.9493499873</v>
      </c>
      <c r="F27" s="111">
        <v>1713308.9258700022</v>
      </c>
      <c r="G27" s="111">
        <v>138979.05212999988</v>
      </c>
      <c r="H27" s="111">
        <v>25520.309649999996</v>
      </c>
      <c r="I27" s="111">
        <v>9955091.1587799881</v>
      </c>
    </row>
    <row r="28" spans="2:9">
      <c r="B28" s="110"/>
      <c r="C28" s="110" t="s">
        <v>131</v>
      </c>
      <c r="D28" s="111">
        <v>934830.95553000015</v>
      </c>
      <c r="E28" s="111">
        <v>7168760.3746499866</v>
      </c>
      <c r="F28" s="111">
        <v>1716601.2477200024</v>
      </c>
      <c r="G28" s="111">
        <v>139481.00810000006</v>
      </c>
      <c r="H28" s="111">
        <v>25586.222180000001</v>
      </c>
      <c r="I28" s="111">
        <v>9985259.8081799876</v>
      </c>
    </row>
    <row r="29" spans="2:9">
      <c r="B29" s="110">
        <v>2021</v>
      </c>
      <c r="C29" s="110" t="s">
        <v>120</v>
      </c>
      <c r="D29" s="111">
        <v>943238.2103500003</v>
      </c>
      <c r="E29" s="111">
        <v>7246793.5733700013</v>
      </c>
      <c r="F29" s="111">
        <v>1731033.1283699996</v>
      </c>
      <c r="G29" s="111">
        <v>140771.30845000001</v>
      </c>
      <c r="H29" s="111">
        <v>25860.56504999999</v>
      </c>
      <c r="I29" s="111">
        <v>10087696.78559</v>
      </c>
    </row>
    <row r="30" spans="2:9">
      <c r="B30" s="110"/>
      <c r="C30" s="110" t="s">
        <v>121</v>
      </c>
      <c r="D30" s="111">
        <v>941036.2800800004</v>
      </c>
      <c r="E30" s="111">
        <v>7262416.8523399979</v>
      </c>
      <c r="F30" s="111">
        <v>1730238.198040002</v>
      </c>
      <c r="G30" s="111">
        <v>140991.78568999984</v>
      </c>
      <c r="H30" s="111">
        <v>25837.455249999999</v>
      </c>
      <c r="I30" s="111">
        <v>10100520.571400002</v>
      </c>
    </row>
    <row r="31" spans="2:9">
      <c r="B31" s="110"/>
      <c r="C31" s="110" t="s">
        <v>122</v>
      </c>
      <c r="D31" s="111">
        <v>941424.81355000031</v>
      </c>
      <c r="E31" s="111">
        <v>7277049.4986599898</v>
      </c>
      <c r="F31" s="111">
        <v>1733762.0797200014</v>
      </c>
      <c r="G31" s="111">
        <v>141409.82865999988</v>
      </c>
      <c r="H31" s="111">
        <v>25942.088170000003</v>
      </c>
      <c r="I31" s="111">
        <v>10119588.308759991</v>
      </c>
    </row>
    <row r="32" spans="2:9">
      <c r="B32" s="110"/>
      <c r="C32" s="110" t="s">
        <v>123</v>
      </c>
      <c r="D32" s="111">
        <v>941359.99406999943</v>
      </c>
      <c r="E32" s="111">
        <v>7289054.5718799839</v>
      </c>
      <c r="F32" s="111">
        <v>1737842.9220700038</v>
      </c>
      <c r="G32" s="111">
        <v>141906.24934999979</v>
      </c>
      <c r="H32" s="111">
        <v>26032.011889999991</v>
      </c>
      <c r="I32" s="111">
        <v>10136195.749259984</v>
      </c>
    </row>
    <row r="33" spans="2:43">
      <c r="B33" s="110"/>
      <c r="C33" s="114" t="s">
        <v>124</v>
      </c>
      <c r="D33" s="116">
        <v>942059.60006999993</v>
      </c>
      <c r="E33" s="116">
        <v>7303065.717689991</v>
      </c>
      <c r="F33" s="116">
        <v>1740518.3103200018</v>
      </c>
      <c r="G33" s="116">
        <v>142375.42885999978</v>
      </c>
      <c r="H33" s="116">
        <v>26117.613589999979</v>
      </c>
      <c r="I33" s="116">
        <v>10154136.670529993</v>
      </c>
    </row>
    <row r="34" spans="2:43">
      <c r="B34" s="110"/>
      <c r="C34" s="110" t="s">
        <v>125</v>
      </c>
    </row>
    <row r="35" spans="2:43">
      <c r="B35" s="110"/>
      <c r="C35" s="110" t="s">
        <v>126</v>
      </c>
    </row>
    <row r="36" spans="2:43">
      <c r="B36" s="110"/>
      <c r="C36" s="110" t="s">
        <v>127</v>
      </c>
    </row>
    <row r="37" spans="2:43">
      <c r="B37" s="110"/>
      <c r="C37" s="110" t="s">
        <v>128</v>
      </c>
    </row>
    <row r="38" spans="2:43">
      <c r="B38" s="110"/>
      <c r="C38" s="110" t="s">
        <v>129</v>
      </c>
    </row>
    <row r="39" spans="2:43">
      <c r="B39" s="117"/>
      <c r="C39" s="110" t="s">
        <v>130</v>
      </c>
    </row>
    <row r="40" spans="2:43">
      <c r="B40" s="117"/>
      <c r="C40" s="110" t="s">
        <v>131</v>
      </c>
      <c r="L40" s="371"/>
      <c r="M40" s="371"/>
      <c r="N40" s="371"/>
      <c r="O40" s="371"/>
      <c r="P40" s="371"/>
      <c r="Q40" s="371"/>
    </row>
    <row r="41" spans="2:43" ht="15.75" customHeight="1">
      <c r="B41" s="117"/>
      <c r="C41" s="110"/>
      <c r="D41" s="125"/>
      <c r="E41" s="125"/>
      <c r="F41" s="125"/>
      <c r="G41" s="125"/>
      <c r="H41" s="125"/>
      <c r="I41" s="125"/>
    </row>
    <row r="42" spans="2:43">
      <c r="B42" s="110"/>
      <c r="C42" s="110"/>
      <c r="D42" s="122" t="s">
        <v>133</v>
      </c>
      <c r="E42" s="118"/>
      <c r="F42" s="118"/>
      <c r="G42" s="118"/>
      <c r="H42" s="118"/>
      <c r="I42" s="118"/>
    </row>
    <row r="43" spans="2:43">
      <c r="B43" s="110">
        <v>2010</v>
      </c>
      <c r="C43" s="110"/>
      <c r="D43" s="118">
        <v>2.834365539271877</v>
      </c>
      <c r="E43" s="118">
        <v>5.7338720293969914</v>
      </c>
      <c r="F43" s="118">
        <v>4.0954971341678359</v>
      </c>
      <c r="G43" s="118">
        <v>4.688202749908954</v>
      </c>
      <c r="H43" s="118">
        <v>2.3744656387648222</v>
      </c>
      <c r="I43" s="118">
        <v>5.0475144168232511</v>
      </c>
    </row>
    <row r="44" spans="2:43">
      <c r="B44" s="110">
        <v>2011</v>
      </c>
      <c r="C44" s="110"/>
      <c r="D44" s="118">
        <v>2.9014444029264341</v>
      </c>
      <c r="E44" s="118">
        <v>5.3685561372920132</v>
      </c>
      <c r="F44" s="118">
        <v>3.3586127301064916</v>
      </c>
      <c r="G44" s="118">
        <v>4.457019869091039</v>
      </c>
      <c r="H44" s="118">
        <v>3.9551855730864283</v>
      </c>
      <c r="I44" s="118">
        <v>4.6783198404127813</v>
      </c>
      <c r="AA44" s="59"/>
      <c r="AB44" s="59"/>
      <c r="AC44" s="59"/>
      <c r="AD44" s="59"/>
      <c r="AE44" s="59"/>
      <c r="AF44" s="59"/>
      <c r="AG44" s="59"/>
      <c r="AH44" s="59"/>
      <c r="AI44" s="59"/>
      <c r="AJ44" s="59"/>
      <c r="AK44" s="59"/>
      <c r="AL44" s="59"/>
      <c r="AM44" s="59"/>
      <c r="AN44" s="59"/>
      <c r="AO44" s="59"/>
      <c r="AP44" s="59"/>
      <c r="AQ44" s="59"/>
    </row>
    <row r="45" spans="2:43">
      <c r="B45" s="110">
        <v>2012</v>
      </c>
      <c r="C45" s="110"/>
      <c r="D45" s="119">
        <v>2.0481861016319547</v>
      </c>
      <c r="E45" s="119">
        <v>5.4903948615909526</v>
      </c>
      <c r="F45" s="119">
        <v>3.1266505103109798</v>
      </c>
      <c r="G45" s="119">
        <v>8.2947195076879421</v>
      </c>
      <c r="H45" s="119">
        <v>2.4379210906199322</v>
      </c>
      <c r="I45" s="119">
        <v>4.678376358587788</v>
      </c>
      <c r="AA45" s="59"/>
      <c r="AB45" s="59"/>
      <c r="AC45" s="59"/>
      <c r="AD45" s="59"/>
      <c r="AE45" s="59"/>
      <c r="AF45" s="59"/>
      <c r="AG45" s="59"/>
      <c r="AH45" s="59"/>
      <c r="AI45" s="59"/>
      <c r="AJ45" s="59"/>
      <c r="AK45" s="59"/>
      <c r="AL45" s="59"/>
      <c r="AM45" s="59"/>
      <c r="AN45" s="59"/>
      <c r="AO45" s="59"/>
      <c r="AP45" s="59"/>
      <c r="AQ45" s="59"/>
    </row>
    <row r="46" spans="2:43">
      <c r="B46" s="110">
        <v>2013</v>
      </c>
      <c r="C46" s="110"/>
      <c r="D46" s="118">
        <v>1.1396670340043435</v>
      </c>
      <c r="E46" s="118">
        <v>5.6967374189272446</v>
      </c>
      <c r="F46" s="118">
        <v>3.2547853172810282</v>
      </c>
      <c r="G46" s="118">
        <v>8.1270753050844959</v>
      </c>
      <c r="H46" s="118">
        <v>3.4147781209908246</v>
      </c>
      <c r="I46" s="118">
        <v>4.7602272125474965</v>
      </c>
      <c r="AA46" s="59"/>
      <c r="AB46" s="59"/>
      <c r="AC46" s="59"/>
      <c r="AD46" s="59"/>
      <c r="AE46" s="59"/>
      <c r="AF46" s="59"/>
      <c r="AG46" s="59"/>
      <c r="AH46" s="59"/>
      <c r="AI46" s="59"/>
      <c r="AJ46" s="59"/>
      <c r="AK46" s="59"/>
      <c r="AL46" s="59"/>
      <c r="AM46" s="59"/>
      <c r="AN46" s="59"/>
      <c r="AO46" s="59"/>
      <c r="AP46" s="59"/>
      <c r="AQ46" s="59"/>
    </row>
    <row r="47" spans="2:43">
      <c r="B47" s="110">
        <v>2014</v>
      </c>
      <c r="C47" s="110"/>
      <c r="D47" s="118">
        <v>0.45231255159583483</v>
      </c>
      <c r="E47" s="118">
        <v>3.8515947116214644</v>
      </c>
      <c r="F47" s="118">
        <v>1.4598937523881528</v>
      </c>
      <c r="G47" s="118">
        <v>6.0640920241211704</v>
      </c>
      <c r="H47" s="118">
        <v>3.053820230266302</v>
      </c>
      <c r="I47" s="118">
        <v>3.0748759987296648</v>
      </c>
    </row>
    <row r="48" spans="2:43" s="34" customFormat="1">
      <c r="B48" s="110">
        <v>2015</v>
      </c>
      <c r="C48" s="110"/>
      <c r="D48" s="118">
        <v>1.5176936821738263</v>
      </c>
      <c r="E48" s="118">
        <v>3.5440253639796415</v>
      </c>
      <c r="F48" s="118">
        <v>1.1842360463228285</v>
      </c>
      <c r="G48" s="118">
        <v>2.1295450912429015</v>
      </c>
      <c r="H48" s="118">
        <v>3.7144993514320657</v>
      </c>
      <c r="I48" s="118">
        <v>2.8817259430769626</v>
      </c>
    </row>
    <row r="49" spans="2:10" s="34" customFormat="1">
      <c r="B49" s="110">
        <v>2016</v>
      </c>
      <c r="C49" s="110"/>
      <c r="D49" s="118">
        <v>1.55388619274901</v>
      </c>
      <c r="E49" s="118">
        <v>3.8280378553122718</v>
      </c>
      <c r="F49" s="118">
        <v>1.5231655266033428</v>
      </c>
      <c r="G49" s="118">
        <v>1.2978559225277797</v>
      </c>
      <c r="H49" s="118">
        <v>3.9122301287000116</v>
      </c>
      <c r="I49" s="118">
        <v>3.1428603467104077</v>
      </c>
    </row>
    <row r="50" spans="2:10" s="34" customFormat="1">
      <c r="B50" s="110">
        <v>2017</v>
      </c>
      <c r="C50" s="110"/>
      <c r="D50" s="118">
        <v>1.3631681367087811</v>
      </c>
      <c r="E50" s="118">
        <v>3.6718221474893342</v>
      </c>
      <c r="F50" s="118">
        <v>1.3411497737224165</v>
      </c>
      <c r="G50" s="118">
        <v>1.1069830456185814</v>
      </c>
      <c r="H50" s="118">
        <v>4.2970184846232273</v>
      </c>
      <c r="I50" s="118">
        <v>2.9901895497549402</v>
      </c>
    </row>
    <row r="51" spans="2:10" s="34" customFormat="1">
      <c r="B51" s="110">
        <v>2018</v>
      </c>
      <c r="C51" s="110"/>
      <c r="D51" s="118">
        <v>2.1545521797216471</v>
      </c>
      <c r="E51" s="118">
        <v>5.3501241393861143</v>
      </c>
      <c r="F51" s="118">
        <v>4.8947881595242437</v>
      </c>
      <c r="G51" s="118">
        <v>3.0619141148393147</v>
      </c>
      <c r="H51" s="118">
        <v>6.3247607346571089</v>
      </c>
      <c r="I51" s="118">
        <v>4.9195686211386258</v>
      </c>
    </row>
    <row r="52" spans="2:10" s="34" customFormat="1">
      <c r="B52" s="110">
        <v>2019</v>
      </c>
      <c r="C52" s="110"/>
      <c r="D52" s="118">
        <v>3.2929363918184906</v>
      </c>
      <c r="E52" s="118">
        <v>4.8847566106932527</v>
      </c>
      <c r="F52" s="118">
        <v>5.0528173967279377</v>
      </c>
      <c r="G52" s="118">
        <v>3.5849588512146813</v>
      </c>
      <c r="H52" s="118">
        <v>5.8789873502323342</v>
      </c>
      <c r="I52" s="118">
        <v>4.7420817775544633</v>
      </c>
    </row>
    <row r="53" spans="2:10" s="34" customFormat="1">
      <c r="B53" s="110"/>
      <c r="C53" s="110"/>
      <c r="D53" s="118"/>
      <c r="E53" s="118"/>
      <c r="F53" s="118"/>
      <c r="G53" s="118"/>
      <c r="H53" s="118"/>
      <c r="I53" s="118"/>
    </row>
    <row r="54" spans="2:10" s="34" customFormat="1">
      <c r="B54" s="110">
        <v>2020</v>
      </c>
      <c r="C54" s="110" t="s">
        <v>120</v>
      </c>
      <c r="D54" s="118">
        <v>1.4286166178126614</v>
      </c>
      <c r="E54" s="118">
        <v>2.9122509269340791</v>
      </c>
      <c r="F54" s="118">
        <v>1.2090449571755535</v>
      </c>
      <c r="G54" s="118">
        <v>1.2864903050949339</v>
      </c>
      <c r="H54" s="118">
        <v>3.6651529418935569</v>
      </c>
      <c r="I54" s="118">
        <v>2.4484023555305656</v>
      </c>
    </row>
    <row r="55" spans="2:10" s="34" customFormat="1">
      <c r="B55" s="110"/>
      <c r="C55" s="110" t="s">
        <v>121</v>
      </c>
      <c r="D55" s="118">
        <v>2.218285987422508</v>
      </c>
      <c r="E55" s="118">
        <v>3.6845453842800691</v>
      </c>
      <c r="F55" s="118">
        <v>2.0295408263142578</v>
      </c>
      <c r="G55" s="118">
        <v>2.1174355135192169</v>
      </c>
      <c r="H55" s="118">
        <v>4.5611662346426218</v>
      </c>
      <c r="I55" s="118">
        <v>3.2331670664786705</v>
      </c>
    </row>
    <row r="56" spans="2:10" s="34" customFormat="1">
      <c r="B56" s="110"/>
      <c r="C56" s="110" t="s">
        <v>122</v>
      </c>
      <c r="D56" s="118">
        <v>2.0353989767477154</v>
      </c>
      <c r="E56" s="118">
        <v>3.5858722752978966</v>
      </c>
      <c r="F56" s="118">
        <v>2.037612713349235</v>
      </c>
      <c r="G56" s="118">
        <v>2.0809307329507476</v>
      </c>
      <c r="H56" s="118">
        <v>4.4903342269752011</v>
      </c>
      <c r="I56" s="118">
        <v>3.1462026708399815</v>
      </c>
    </row>
    <row r="57" spans="2:10" s="34" customFormat="1">
      <c r="B57" s="110"/>
      <c r="C57" s="110" t="s">
        <v>123</v>
      </c>
      <c r="D57" s="118">
        <v>1.645918459836726</v>
      </c>
      <c r="E57" s="118">
        <v>3.4171525489576471</v>
      </c>
      <c r="F57" s="118">
        <v>1.7264615006260087</v>
      </c>
      <c r="G57" s="118">
        <v>1.781299646450063</v>
      </c>
      <c r="H57" s="118">
        <v>4.1204126733589863</v>
      </c>
      <c r="I57" s="118">
        <v>2.9288224046814859</v>
      </c>
      <c r="J57" s="34" t="s">
        <v>205</v>
      </c>
    </row>
    <row r="58" spans="2:10" s="34" customFormat="1">
      <c r="B58" s="110"/>
      <c r="C58" s="110" t="s">
        <v>124</v>
      </c>
      <c r="D58" s="118">
        <v>1.1529692105522127</v>
      </c>
      <c r="E58" s="118">
        <v>3.0240468372183305</v>
      </c>
      <c r="F58" s="118">
        <v>1.2755233922110421</v>
      </c>
      <c r="G58" s="118">
        <v>1.3856091146033034</v>
      </c>
      <c r="H58" s="118">
        <v>3.6185729381584375</v>
      </c>
      <c r="I58" s="118">
        <v>2.5160603684301952</v>
      </c>
    </row>
    <row r="59" spans="2:10" s="34" customFormat="1">
      <c r="B59" s="110"/>
      <c r="C59" s="110" t="s">
        <v>125</v>
      </c>
      <c r="D59" s="118">
        <v>-2.5715820593852357E-3</v>
      </c>
      <c r="E59" s="118">
        <v>2.8376260833707923</v>
      </c>
      <c r="F59" s="118">
        <v>1.2473157004056601</v>
      </c>
      <c r="G59" s="118">
        <v>1.1005657537370483</v>
      </c>
      <c r="H59" s="118">
        <v>3.2499272631483667</v>
      </c>
      <c r="I59" s="118">
        <v>2.2604448942264099</v>
      </c>
    </row>
    <row r="60" spans="2:10" s="34" customFormat="1">
      <c r="B60" s="110"/>
      <c r="C60" s="110" t="s">
        <v>126</v>
      </c>
      <c r="D60" s="118">
        <v>-0.18122906679951534</v>
      </c>
      <c r="E60" s="118">
        <v>2.8315437917375563</v>
      </c>
      <c r="F60" s="118">
        <v>1.4946019139154165</v>
      </c>
      <c r="G60" s="118">
        <v>1.0974589824340075</v>
      </c>
      <c r="H60" s="118">
        <v>3.2680571841508854</v>
      </c>
      <c r="I60" s="118">
        <v>2.2823506017316531</v>
      </c>
    </row>
    <row r="61" spans="2:10" s="34" customFormat="1">
      <c r="B61" s="110"/>
      <c r="C61" s="110" t="s">
        <v>127</v>
      </c>
      <c r="D61" s="118">
        <v>-0.3362471369608655</v>
      </c>
      <c r="E61" s="118">
        <v>2.8676132359132467</v>
      </c>
      <c r="F61" s="118">
        <v>1.5288303294523242</v>
      </c>
      <c r="G61" s="118">
        <v>1.0451639126349832</v>
      </c>
      <c r="H61" s="118">
        <v>3.083473047899199</v>
      </c>
      <c r="I61" s="118">
        <v>2.2982971032642574</v>
      </c>
    </row>
    <row r="62" spans="2:10" s="34" customFormat="1">
      <c r="B62" s="110"/>
      <c r="C62" s="110" t="s">
        <v>128</v>
      </c>
      <c r="D62" s="118">
        <v>-0.4017613660828645</v>
      </c>
      <c r="E62" s="118">
        <v>2.8417316961269812</v>
      </c>
      <c r="F62" s="118">
        <v>1.4184920156251168</v>
      </c>
      <c r="G62" s="118">
        <v>0.89320629528859552</v>
      </c>
      <c r="H62" s="118">
        <v>3.1067630148400749</v>
      </c>
      <c r="I62" s="118">
        <v>2.2533291700091551</v>
      </c>
    </row>
    <row r="63" spans="2:10" s="34" customFormat="1">
      <c r="B63" s="110"/>
      <c r="C63" s="110" t="s">
        <v>129</v>
      </c>
      <c r="D63" s="118">
        <v>-0.45736754847708339</v>
      </c>
      <c r="E63" s="118">
        <v>2.867977049374737</v>
      </c>
      <c r="F63" s="118">
        <v>1.3907061932348697</v>
      </c>
      <c r="G63" s="118">
        <v>0.92988379331737647</v>
      </c>
      <c r="H63" s="118">
        <v>2.8824330616251004</v>
      </c>
      <c r="I63" s="118">
        <v>2.2627478206763918</v>
      </c>
    </row>
    <row r="64" spans="2:10" s="34" customFormat="1">
      <c r="B64" s="110"/>
      <c r="C64" s="110" t="s">
        <v>130</v>
      </c>
      <c r="D64" s="118">
        <v>-0.66252457542931298</v>
      </c>
      <c r="E64" s="118">
        <v>2.8862309766258143</v>
      </c>
      <c r="F64" s="118">
        <v>1.3859743723306783</v>
      </c>
      <c r="G64" s="118">
        <v>0.98241875321456451</v>
      </c>
      <c r="H64" s="118">
        <v>2.4870105013012678</v>
      </c>
      <c r="I64" s="118">
        <v>2.2555572479669106</v>
      </c>
    </row>
    <row r="65" spans="2:20" s="34" customFormat="1">
      <c r="B65" s="110"/>
      <c r="C65" s="110" t="s">
        <v>131</v>
      </c>
      <c r="D65" s="118">
        <v>-0.68284972759549145</v>
      </c>
      <c r="E65" s="118">
        <v>2.9488651693584611</v>
      </c>
      <c r="F65" s="118">
        <v>1.4421717885466867</v>
      </c>
      <c r="G65" s="118">
        <v>1.1259485610125131</v>
      </c>
      <c r="H65" s="118">
        <v>2.3517642611752709</v>
      </c>
      <c r="I65" s="118">
        <v>2.3100855366317896</v>
      </c>
    </row>
    <row r="66" spans="2:20" s="34" customFormat="1">
      <c r="B66" s="110">
        <v>2021</v>
      </c>
      <c r="C66" s="110" t="s">
        <v>120</v>
      </c>
      <c r="D66" s="118">
        <v>0.36972901412513082</v>
      </c>
      <c r="E66" s="118">
        <v>3.8882776277241238</v>
      </c>
      <c r="F66" s="118">
        <v>2.3822211133271542</v>
      </c>
      <c r="G66" s="118">
        <v>2.1061899755456137</v>
      </c>
      <c r="H66" s="118">
        <v>3.2795252547001663</v>
      </c>
      <c r="I66" s="118">
        <v>3.2624286833564886</v>
      </c>
    </row>
    <row r="67" spans="2:20" s="34" customFormat="1">
      <c r="B67" s="110"/>
      <c r="C67" s="110" t="s">
        <v>121</v>
      </c>
      <c r="D67" s="118">
        <v>-0.49209943372119369</v>
      </c>
      <c r="E67" s="118">
        <v>2.925333185345913</v>
      </c>
      <c r="F67" s="118">
        <v>1.4079892080371526</v>
      </c>
      <c r="G67" s="118">
        <v>1.3029946925741775</v>
      </c>
      <c r="H67" s="118">
        <v>2.3973559784202347</v>
      </c>
      <c r="I67" s="118">
        <v>2.3115096134214808</v>
      </c>
    </row>
    <row r="68" spans="2:20" s="34" customFormat="1">
      <c r="B68" s="110"/>
      <c r="C68" s="110" t="s">
        <v>122</v>
      </c>
      <c r="D68" s="118">
        <v>-0.46670825129586646</v>
      </c>
      <c r="E68" s="118">
        <v>3.0667695768415104</v>
      </c>
      <c r="F68" s="118">
        <v>1.5946475384211345</v>
      </c>
      <c r="G68" s="118">
        <v>1.3311072087690556</v>
      </c>
      <c r="H68" s="118">
        <v>2.4771933726362105</v>
      </c>
      <c r="I68" s="118">
        <v>2.4480583434038472</v>
      </c>
    </row>
    <row r="69" spans="2:20" s="34" customFormat="1">
      <c r="B69" s="110"/>
      <c r="C69" s="110" t="s">
        <v>123</v>
      </c>
      <c r="D69" s="118">
        <v>-0.25914637685900965</v>
      </c>
      <c r="E69" s="118">
        <v>3.1781318935883096</v>
      </c>
      <c r="F69" s="118">
        <v>1.8755423844956765</v>
      </c>
      <c r="G69" s="118">
        <v>1.6398828402439003</v>
      </c>
      <c r="H69" s="118">
        <v>2.669134072389534</v>
      </c>
      <c r="I69" s="118">
        <v>2.601785862025463</v>
      </c>
      <c r="O69" s="370"/>
      <c r="P69" s="370"/>
      <c r="Q69" s="370"/>
      <c r="R69" s="370"/>
      <c r="S69" s="370"/>
      <c r="T69" s="370"/>
    </row>
    <row r="70" spans="2:20" s="34" customFormat="1">
      <c r="B70" s="110"/>
      <c r="C70" s="114" t="s">
        <v>124</v>
      </c>
      <c r="D70" s="122">
        <v>0.2001157982552515</v>
      </c>
      <c r="E70" s="122">
        <v>3.5977214971804505</v>
      </c>
      <c r="F70" s="122">
        <v>2.4648315919674646</v>
      </c>
      <c r="G70" s="122">
        <v>2.284521061121203</v>
      </c>
      <c r="H70" s="122">
        <v>3.1844157248039462</v>
      </c>
      <c r="I70" s="122">
        <v>3.0585853388375162</v>
      </c>
    </row>
    <row r="71" spans="2:20" s="34" customFormat="1">
      <c r="B71" s="110"/>
      <c r="C71" s="110" t="s">
        <v>125</v>
      </c>
      <c r="D71" s="118"/>
      <c r="E71" s="118"/>
      <c r="F71" s="118"/>
      <c r="G71" s="118"/>
      <c r="H71" s="118"/>
      <c r="I71" s="118"/>
    </row>
    <row r="72" spans="2:20" s="34" customFormat="1">
      <c r="B72" s="110"/>
      <c r="C72" s="110" t="s">
        <v>126</v>
      </c>
      <c r="D72" s="118"/>
      <c r="E72" s="118"/>
      <c r="F72" s="118"/>
      <c r="G72" s="118"/>
      <c r="H72" s="118"/>
      <c r="I72" s="118"/>
    </row>
    <row r="73" spans="2:20" s="34" customFormat="1">
      <c r="B73" s="110"/>
      <c r="C73" s="110" t="s">
        <v>127</v>
      </c>
      <c r="D73" s="118"/>
      <c r="E73" s="118"/>
      <c r="F73" s="118"/>
      <c r="G73" s="118"/>
      <c r="H73" s="118"/>
      <c r="I73" s="118"/>
    </row>
    <row r="74" spans="2:20" s="34" customFormat="1">
      <c r="B74" s="110"/>
      <c r="C74" s="110" t="s">
        <v>128</v>
      </c>
      <c r="D74" s="118"/>
      <c r="E74" s="118"/>
      <c r="F74" s="118"/>
      <c r="G74" s="118"/>
      <c r="H74" s="118"/>
      <c r="I74" s="118"/>
    </row>
    <row r="75" spans="2:20" s="34" customFormat="1">
      <c r="B75" s="110"/>
      <c r="C75" s="110" t="s">
        <v>129</v>
      </c>
      <c r="D75" s="118"/>
      <c r="E75" s="118"/>
      <c r="F75" s="118"/>
      <c r="G75" s="118"/>
      <c r="H75" s="118"/>
      <c r="I75" s="118"/>
    </row>
    <row r="76" spans="2:20" s="34" customFormat="1">
      <c r="B76" s="110"/>
      <c r="C76" s="110" t="s">
        <v>130</v>
      </c>
      <c r="D76" s="118"/>
      <c r="E76" s="118"/>
      <c r="F76" s="118"/>
      <c r="G76" s="118"/>
      <c r="H76" s="118"/>
      <c r="I76" s="118"/>
    </row>
    <row r="77" spans="2:20" s="34" customFormat="1">
      <c r="B77" s="110"/>
      <c r="C77" s="110" t="s">
        <v>131</v>
      </c>
      <c r="D77" s="118"/>
      <c r="E77" s="118"/>
      <c r="F77" s="118"/>
      <c r="G77" s="118"/>
      <c r="H77" s="118"/>
      <c r="I77" s="118"/>
    </row>
    <row r="78" spans="2:20" s="34" customFormat="1">
      <c r="B78" s="110"/>
      <c r="C78" s="110"/>
      <c r="D78" s="118"/>
      <c r="E78" s="118"/>
      <c r="F78" s="118"/>
      <c r="G78" s="118"/>
      <c r="H78" s="118"/>
      <c r="I78" s="118"/>
    </row>
    <row r="79" spans="2:20">
      <c r="B79" s="33" t="s">
        <v>134</v>
      </c>
    </row>
    <row r="80" spans="2:20" ht="21">
      <c r="B80" s="126"/>
      <c r="C80" s="486"/>
      <c r="D80" s="487"/>
      <c r="E80" s="487"/>
      <c r="F80" s="487"/>
      <c r="G80" s="487"/>
      <c r="H80" s="487"/>
      <c r="I80" s="487"/>
    </row>
    <row r="81" spans="2:9">
      <c r="C81" s="486"/>
      <c r="D81" s="488"/>
      <c r="E81" s="488"/>
      <c r="F81" s="488"/>
      <c r="G81" s="488"/>
      <c r="H81" s="488"/>
      <c r="I81" s="488"/>
    </row>
    <row r="82" spans="2:9" ht="18.75">
      <c r="B82" s="101"/>
      <c r="C82" s="102"/>
      <c r="D82" s="102"/>
      <c r="E82" s="102"/>
      <c r="F82" s="102"/>
      <c r="G82" s="102"/>
      <c r="H82" s="102"/>
      <c r="I82" s="102"/>
    </row>
    <row r="83" spans="2:9" ht="18.75">
      <c r="B83" s="101"/>
      <c r="C83" s="102"/>
      <c r="D83" s="102"/>
      <c r="E83" s="102"/>
      <c r="F83" s="102"/>
      <c r="G83" s="102"/>
      <c r="H83" s="102"/>
      <c r="I83" s="102"/>
    </row>
    <row r="88" spans="2:9" ht="15.75" customHeight="1">
      <c r="B88" s="110"/>
      <c r="C88" s="110"/>
      <c r="D88" s="111"/>
      <c r="E88" s="111"/>
      <c r="F88" s="111"/>
      <c r="G88" s="111"/>
      <c r="H88" s="111"/>
      <c r="I88" s="111"/>
    </row>
    <row r="89" spans="2:9">
      <c r="B89" s="110"/>
      <c r="C89" s="110"/>
      <c r="D89" s="111"/>
      <c r="E89" s="111"/>
      <c r="F89" s="111"/>
      <c r="G89" s="111"/>
      <c r="H89" s="111"/>
      <c r="I89" s="111"/>
    </row>
    <row r="90" spans="2:9">
      <c r="B90" s="110"/>
      <c r="C90" s="110"/>
      <c r="D90" s="111"/>
      <c r="E90" s="111"/>
      <c r="F90" s="111"/>
      <c r="G90" s="111"/>
      <c r="H90" s="111"/>
      <c r="I90" s="111"/>
    </row>
    <row r="91" spans="2:9">
      <c r="B91" s="110"/>
      <c r="C91" s="110"/>
      <c r="D91" s="111"/>
      <c r="E91" s="111"/>
      <c r="F91" s="111"/>
      <c r="G91" s="111"/>
      <c r="H91" s="111"/>
      <c r="I91" s="111"/>
    </row>
  </sheetData>
  <mergeCells count="2">
    <mergeCell ref="C80:I80"/>
    <mergeCell ref="C81:I81"/>
  </mergeCells>
  <hyperlinks>
    <hyperlink ref="K3" location="Indice!A1" display="Volver al índice"/>
  </hyperlinks>
  <printOptions horizontalCentered="1"/>
  <pageMargins left="0.15748031496062992" right="0.19685039370078741" top="0.15748031496062992" bottom="0.19685039370078741" header="0" footer="0"/>
  <pageSetup paperSize="9" scale="64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>
    <pageSetUpPr fitToPage="1"/>
  </sheetPr>
  <dimension ref="B1:AP83"/>
  <sheetViews>
    <sheetView showGridLines="0" showRowColHeaders="0" showZeros="0" showOutlineSymbols="0" zoomScaleNormal="100" workbookViewId="0">
      <pane ySplit="4" topLeftCell="A5" activePane="bottomLeft" state="frozen"/>
      <selection activeCell="J57" sqref="J57"/>
      <selection pane="bottomLeft" activeCell="J57" sqref="J57"/>
    </sheetView>
  </sheetViews>
  <sheetFormatPr baseColWidth="10" defaultColWidth="11.5703125" defaultRowHeight="15.75"/>
  <cols>
    <col min="1" max="1" width="2.7109375" style="33" customWidth="1"/>
    <col min="2" max="2" width="8" style="33" customWidth="1"/>
    <col min="3" max="3" width="5.5703125" style="33" customWidth="1"/>
    <col min="4" max="9" width="20" style="33" customWidth="1"/>
    <col min="10" max="12" width="12" style="33" customWidth="1"/>
    <col min="13" max="16384" width="11.5703125" style="33"/>
  </cols>
  <sheetData>
    <row r="1" spans="2:16" ht="18.75">
      <c r="B1" s="101" t="s">
        <v>136</v>
      </c>
      <c r="C1" s="102"/>
      <c r="D1" s="102"/>
      <c r="E1" s="102"/>
      <c r="F1" s="102"/>
      <c r="G1" s="102"/>
      <c r="H1" s="102"/>
      <c r="I1" s="102"/>
      <c r="J1" s="57"/>
    </row>
    <row r="2" spans="2:16" ht="18.75">
      <c r="B2" s="101" t="s">
        <v>116</v>
      </c>
      <c r="C2" s="102"/>
      <c r="D2" s="102"/>
      <c r="E2" s="102"/>
      <c r="F2" s="102"/>
      <c r="G2" s="102"/>
      <c r="H2" s="102"/>
      <c r="I2" s="102"/>
      <c r="J2" s="57"/>
    </row>
    <row r="3" spans="2:16">
      <c r="B3" s="57"/>
      <c r="J3" s="57"/>
      <c r="K3" s="9" t="s">
        <v>178</v>
      </c>
    </row>
    <row r="4" spans="2:16" ht="32.1" customHeight="1">
      <c r="B4" s="103" t="s">
        <v>117</v>
      </c>
      <c r="C4" s="104"/>
      <c r="D4" s="127" t="s">
        <v>118</v>
      </c>
      <c r="E4" s="105" t="s">
        <v>49</v>
      </c>
      <c r="F4" s="105" t="s">
        <v>50</v>
      </c>
      <c r="G4" s="105" t="s">
        <v>107</v>
      </c>
      <c r="H4" s="106" t="s">
        <v>119</v>
      </c>
      <c r="I4" s="107" t="s">
        <v>45</v>
      </c>
      <c r="J4" s="108"/>
    </row>
    <row r="5" spans="2:16">
      <c r="B5" s="56"/>
      <c r="C5" s="56"/>
      <c r="D5" s="109"/>
      <c r="E5" s="56"/>
      <c r="F5" s="56"/>
      <c r="G5" s="56"/>
      <c r="H5" s="56"/>
      <c r="I5" s="56"/>
      <c r="J5" s="57"/>
    </row>
    <row r="6" spans="2:16">
      <c r="B6" s="110">
        <v>2010</v>
      </c>
      <c r="C6" s="110"/>
      <c r="D6" s="118">
        <v>854.0098516375906</v>
      </c>
      <c r="E6" s="118">
        <v>892.37764217259462</v>
      </c>
      <c r="F6" s="118">
        <v>574.12949385821184</v>
      </c>
      <c r="G6" s="118">
        <v>351.08814006829385</v>
      </c>
      <c r="H6" s="118">
        <v>462.0913540920069</v>
      </c>
      <c r="I6" s="118">
        <v>785.83047111742064</v>
      </c>
      <c r="K6" s="47"/>
      <c r="L6" s="47"/>
      <c r="M6" s="47"/>
      <c r="N6" s="47"/>
      <c r="O6" s="47"/>
      <c r="P6" s="47"/>
    </row>
    <row r="7" spans="2:16">
      <c r="B7" s="110">
        <v>2011</v>
      </c>
      <c r="C7" s="110"/>
      <c r="D7" s="118">
        <v>873.20752003164876</v>
      </c>
      <c r="E7" s="118">
        <v>923.06397400451101</v>
      </c>
      <c r="F7" s="118">
        <v>588.72296997590513</v>
      </c>
      <c r="G7" s="118">
        <v>360.34340878210691</v>
      </c>
      <c r="H7" s="118">
        <v>473.67850927937536</v>
      </c>
      <c r="I7" s="118">
        <v>810.85356069746285</v>
      </c>
      <c r="K7" s="47"/>
      <c r="L7" s="47"/>
      <c r="M7" s="47"/>
      <c r="N7" s="47"/>
      <c r="O7" s="47"/>
      <c r="P7" s="47"/>
    </row>
    <row r="8" spans="2:16">
      <c r="B8" s="110">
        <v>2012</v>
      </c>
      <c r="C8" s="110"/>
      <c r="D8" s="118">
        <v>890.96203422829547</v>
      </c>
      <c r="E8" s="118">
        <v>955.4104056196536</v>
      </c>
      <c r="F8" s="118">
        <v>603.86982572137697</v>
      </c>
      <c r="G8" s="118">
        <v>365.30420992649925</v>
      </c>
      <c r="H8" s="118">
        <v>488.24254826560002</v>
      </c>
      <c r="I8" s="118">
        <v>836.26568757017981</v>
      </c>
      <c r="K8" s="47"/>
      <c r="L8" s="47"/>
      <c r="M8" s="47"/>
      <c r="N8" s="47"/>
      <c r="O8" s="47"/>
      <c r="P8" s="47"/>
    </row>
    <row r="9" spans="2:16">
      <c r="B9" s="110">
        <v>2013</v>
      </c>
      <c r="C9" s="110"/>
      <c r="D9" s="118">
        <v>910.3720826990276</v>
      </c>
      <c r="E9" s="118">
        <v>987.48063579495374</v>
      </c>
      <c r="F9" s="118">
        <v>619.75687378538237</v>
      </c>
      <c r="G9" s="118">
        <v>369.68166364562711</v>
      </c>
      <c r="H9" s="118">
        <v>503.82679781334627</v>
      </c>
      <c r="I9" s="118">
        <v>862.0005649572704</v>
      </c>
      <c r="K9" s="47"/>
      <c r="L9" s="47"/>
      <c r="M9" s="47"/>
      <c r="N9" s="47"/>
      <c r="O9" s="47"/>
      <c r="P9" s="47"/>
    </row>
    <row r="10" spans="2:16">
      <c r="B10" s="110">
        <v>2014</v>
      </c>
      <c r="C10" s="110"/>
      <c r="D10" s="118">
        <v>918.29211711246444</v>
      </c>
      <c r="E10" s="118">
        <v>1007.6883898661677</v>
      </c>
      <c r="F10" s="118">
        <v>626.11859428726598</v>
      </c>
      <c r="G10" s="118">
        <v>368.0060296391639</v>
      </c>
      <c r="H10" s="118">
        <v>510.91438177257129</v>
      </c>
      <c r="I10" s="118">
        <v>876.52859760097738</v>
      </c>
      <c r="K10" s="47"/>
      <c r="L10" s="47"/>
      <c r="M10" s="47"/>
      <c r="N10" s="47"/>
      <c r="O10" s="47"/>
      <c r="P10" s="47"/>
    </row>
    <row r="11" spans="2:16">
      <c r="B11" s="110">
        <v>2015</v>
      </c>
      <c r="C11" s="110"/>
      <c r="D11" s="118">
        <v>925.16460204597911</v>
      </c>
      <c r="E11" s="118">
        <v>1029.5348624662738</v>
      </c>
      <c r="F11" s="118">
        <v>632.73647553638693</v>
      </c>
      <c r="G11" s="118">
        <v>371.93226340494067</v>
      </c>
      <c r="H11" s="118">
        <v>520.60231470894644</v>
      </c>
      <c r="I11" s="118">
        <v>893.13122980420644</v>
      </c>
      <c r="K11" s="47"/>
      <c r="L11" s="47"/>
      <c r="M11" s="47"/>
      <c r="N11" s="47"/>
      <c r="O11" s="47"/>
      <c r="P11" s="47"/>
    </row>
    <row r="12" spans="2:16">
      <c r="B12" s="110">
        <v>2016</v>
      </c>
      <c r="C12" s="110"/>
      <c r="D12" s="128">
        <v>931.64910253017274</v>
      </c>
      <c r="E12" s="128">
        <v>1050.8237921202408</v>
      </c>
      <c r="F12" s="128">
        <v>640.89177371057519</v>
      </c>
      <c r="G12" s="128">
        <v>376.42090629243734</v>
      </c>
      <c r="H12" s="128">
        <v>528.63899788950926</v>
      </c>
      <c r="I12" s="118">
        <v>910.2438056302824</v>
      </c>
      <c r="K12" s="47"/>
      <c r="L12" s="47"/>
      <c r="M12" s="47"/>
      <c r="N12" s="47"/>
      <c r="O12" s="47"/>
      <c r="P12" s="47"/>
    </row>
    <row r="13" spans="2:16">
      <c r="B13" s="110">
        <v>2017</v>
      </c>
      <c r="C13" s="110"/>
      <c r="D13" s="118">
        <v>937.13550373947908</v>
      </c>
      <c r="E13" s="118">
        <v>1071.0073356712587</v>
      </c>
      <c r="F13" s="118">
        <v>649.19055643534398</v>
      </c>
      <c r="G13" s="118">
        <v>381.05815181742025</v>
      </c>
      <c r="H13" s="118">
        <v>538.40100572204483</v>
      </c>
      <c r="I13" s="118">
        <v>926.86713257362715</v>
      </c>
      <c r="K13" s="47"/>
      <c r="L13" s="47"/>
      <c r="M13" s="47"/>
      <c r="N13" s="47"/>
      <c r="O13" s="47"/>
      <c r="P13" s="47"/>
    </row>
    <row r="14" spans="2:16">
      <c r="B14" s="110">
        <v>2018</v>
      </c>
      <c r="C14" s="110"/>
      <c r="D14" s="118">
        <v>953.92125812729375</v>
      </c>
      <c r="E14" s="118">
        <v>1107.4871268066829</v>
      </c>
      <c r="F14" s="118">
        <v>680.95871055427142</v>
      </c>
      <c r="G14" s="118">
        <v>393.40111817886367</v>
      </c>
      <c r="H14" s="118">
        <v>558.41336534140623</v>
      </c>
      <c r="I14" s="118">
        <v>960.98128601384064</v>
      </c>
      <c r="K14" s="47"/>
      <c r="L14" s="47"/>
      <c r="M14" s="47"/>
      <c r="N14" s="47"/>
      <c r="O14" s="47"/>
      <c r="P14" s="47"/>
    </row>
    <row r="15" spans="2:16">
      <c r="B15" s="110">
        <v>2019</v>
      </c>
      <c r="C15" s="110"/>
      <c r="D15" s="118">
        <v>978.40342140358734</v>
      </c>
      <c r="E15" s="118">
        <v>1143.5510504863109</v>
      </c>
      <c r="F15" s="118">
        <v>714.976103465964</v>
      </c>
      <c r="G15" s="118">
        <v>405.54418228434622</v>
      </c>
      <c r="H15" s="118">
        <v>579.25481068681074</v>
      </c>
      <c r="I15" s="118">
        <v>995.75784980562355</v>
      </c>
      <c r="K15" s="47"/>
      <c r="L15" s="47"/>
      <c r="M15" s="47"/>
      <c r="N15" s="47"/>
      <c r="O15" s="47"/>
      <c r="P15" s="47"/>
    </row>
    <row r="16" spans="2:16">
      <c r="B16" s="110"/>
      <c r="C16" s="110"/>
      <c r="D16" s="118"/>
      <c r="E16" s="118"/>
      <c r="F16" s="118"/>
      <c r="G16" s="118"/>
      <c r="H16" s="118"/>
      <c r="I16" s="118"/>
      <c r="K16" s="47"/>
      <c r="L16" s="47"/>
      <c r="M16" s="47"/>
      <c r="N16" s="47"/>
      <c r="O16" s="47"/>
      <c r="P16" s="47"/>
    </row>
    <row r="17" spans="2:16">
      <c r="B17" s="110">
        <v>2020</v>
      </c>
      <c r="C17" s="110" t="s">
        <v>120</v>
      </c>
      <c r="D17" s="118">
        <v>978.20106415490261</v>
      </c>
      <c r="E17" s="118">
        <v>1144.6065527748094</v>
      </c>
      <c r="F17" s="118">
        <v>715.44479369488192</v>
      </c>
      <c r="G17" s="118">
        <v>405.94651613568095</v>
      </c>
      <c r="H17" s="118">
        <v>579.92430854390068</v>
      </c>
      <c r="I17" s="118">
        <v>996.73242441599859</v>
      </c>
      <c r="K17" s="47"/>
      <c r="L17" s="47"/>
      <c r="M17" s="47"/>
      <c r="N17" s="47"/>
      <c r="O17" s="47"/>
      <c r="P17" s="47"/>
    </row>
    <row r="18" spans="2:16">
      <c r="B18" s="110"/>
      <c r="C18" s="110" t="s">
        <v>121</v>
      </c>
      <c r="D18" s="118">
        <v>986.30301451884361</v>
      </c>
      <c r="E18" s="118">
        <v>1156.2602270093073</v>
      </c>
      <c r="F18" s="118">
        <v>722.64598986644228</v>
      </c>
      <c r="G18" s="118">
        <v>409.63106803231682</v>
      </c>
      <c r="H18" s="118">
        <v>586.02646282834439</v>
      </c>
      <c r="I18" s="118">
        <v>1006.8507812600074</v>
      </c>
      <c r="K18" s="47"/>
      <c r="L18" s="47"/>
      <c r="M18" s="47"/>
      <c r="N18" s="47"/>
      <c r="O18" s="47"/>
      <c r="P18" s="47"/>
    </row>
    <row r="19" spans="2:16">
      <c r="B19" s="110"/>
      <c r="C19" s="110" t="s">
        <v>122</v>
      </c>
      <c r="D19" s="118">
        <v>986.45749666257962</v>
      </c>
      <c r="E19" s="118">
        <v>1157.9685135550237</v>
      </c>
      <c r="F19" s="118">
        <v>723.21618558728289</v>
      </c>
      <c r="G19" s="118">
        <v>409.89801545574198</v>
      </c>
      <c r="H19" s="118">
        <v>587.13672395398464</v>
      </c>
      <c r="I19" s="118">
        <v>1007.9984144898739</v>
      </c>
      <c r="K19" s="47"/>
      <c r="L19" s="47"/>
      <c r="M19" s="47"/>
      <c r="N19" s="47"/>
      <c r="O19" s="47"/>
      <c r="P19" s="47"/>
    </row>
    <row r="20" spans="2:16">
      <c r="B20" s="110"/>
      <c r="C20" s="110" t="s">
        <v>123</v>
      </c>
      <c r="D20" s="118">
        <v>986.01517009126735</v>
      </c>
      <c r="E20" s="118">
        <v>1159.0869881965509</v>
      </c>
      <c r="F20" s="118">
        <v>723.79879541751666</v>
      </c>
      <c r="G20" s="118">
        <v>409.86704123720386</v>
      </c>
      <c r="H20" s="118">
        <v>588.27512981137329</v>
      </c>
      <c r="I20" s="118">
        <v>1008.8348073120193</v>
      </c>
      <c r="K20" s="47"/>
      <c r="L20" s="47"/>
      <c r="M20" s="47"/>
      <c r="N20" s="47"/>
      <c r="O20" s="47"/>
      <c r="P20" s="47"/>
    </row>
    <row r="21" spans="2:16">
      <c r="B21" s="110"/>
      <c r="C21" s="110" t="s">
        <v>124</v>
      </c>
      <c r="D21" s="118">
        <v>985.60984065499167</v>
      </c>
      <c r="E21" s="118">
        <v>1160.6894598434933</v>
      </c>
      <c r="F21" s="118">
        <v>724.687533676768</v>
      </c>
      <c r="G21" s="118">
        <v>409.6225547799678</v>
      </c>
      <c r="H21" s="118">
        <v>589.40917054768988</v>
      </c>
      <c r="I21" s="118">
        <v>1010.1130378546046</v>
      </c>
      <c r="K21" s="47"/>
      <c r="L21" s="47"/>
      <c r="M21" s="47"/>
      <c r="N21" s="47"/>
      <c r="O21" s="47"/>
      <c r="P21" s="47"/>
    </row>
    <row r="22" spans="2:16">
      <c r="B22" s="110"/>
      <c r="C22" s="110" t="s">
        <v>125</v>
      </c>
      <c r="D22" s="118">
        <v>985.51761432640092</v>
      </c>
      <c r="E22" s="118">
        <v>1161.8803123266778</v>
      </c>
      <c r="F22" s="118">
        <v>725.61330917487442</v>
      </c>
      <c r="G22" s="118">
        <v>409.79720372691236</v>
      </c>
      <c r="H22" s="118">
        <v>590.12201556347725</v>
      </c>
      <c r="I22" s="118">
        <v>1011.0314568435446</v>
      </c>
      <c r="K22" s="47"/>
      <c r="L22" s="47"/>
      <c r="M22" s="47"/>
      <c r="N22" s="47"/>
      <c r="O22" s="47"/>
      <c r="P22" s="47"/>
    </row>
    <row r="23" spans="2:16">
      <c r="B23" s="110"/>
      <c r="C23" s="110" t="s">
        <v>126</v>
      </c>
      <c r="D23" s="118">
        <v>985.388838171261</v>
      </c>
      <c r="E23" s="118">
        <v>1162.9734425148029</v>
      </c>
      <c r="F23" s="118">
        <v>726.38887321925108</v>
      </c>
      <c r="G23" s="118">
        <v>410.13993071966905</v>
      </c>
      <c r="H23" s="118">
        <v>590.90934840239993</v>
      </c>
      <c r="I23" s="118">
        <v>1011.8369200782212</v>
      </c>
      <c r="K23" s="47"/>
      <c r="L23" s="47"/>
      <c r="M23" s="47"/>
      <c r="N23" s="47"/>
      <c r="O23" s="47"/>
      <c r="P23" s="47"/>
    </row>
    <row r="24" spans="2:16">
      <c r="B24" s="110"/>
      <c r="C24" s="110" t="s">
        <v>127</v>
      </c>
      <c r="D24" s="118">
        <v>985.37969749052354</v>
      </c>
      <c r="E24" s="118">
        <v>1164.3126223234003</v>
      </c>
      <c r="F24" s="118">
        <v>727.03818592901462</v>
      </c>
      <c r="G24" s="118">
        <v>410.43105862527511</v>
      </c>
      <c r="H24" s="118">
        <v>591.6851504853239</v>
      </c>
      <c r="I24" s="118">
        <v>1012.9350155928532</v>
      </c>
      <c r="K24" s="47"/>
      <c r="L24" s="47"/>
      <c r="M24" s="47"/>
      <c r="N24" s="47"/>
      <c r="O24" s="47"/>
      <c r="P24" s="47"/>
    </row>
    <row r="25" spans="2:16">
      <c r="B25" s="110"/>
      <c r="C25" s="110" t="s">
        <v>128</v>
      </c>
      <c r="D25" s="118">
        <v>985.57339432485446</v>
      </c>
      <c r="E25" s="118">
        <v>1166.7170006804904</v>
      </c>
      <c r="F25" s="118">
        <v>728.17573628319667</v>
      </c>
      <c r="G25" s="118">
        <v>411.34474371287803</v>
      </c>
      <c r="H25" s="118">
        <v>592.5876241910704</v>
      </c>
      <c r="I25" s="118">
        <v>1014.958307036959</v>
      </c>
      <c r="K25" s="47"/>
      <c r="L25" s="47"/>
      <c r="M25" s="47"/>
      <c r="N25" s="47"/>
      <c r="O25" s="47"/>
      <c r="P25" s="47"/>
    </row>
    <row r="26" spans="2:16">
      <c r="B26" s="110"/>
      <c r="C26" s="110" t="s">
        <v>129</v>
      </c>
      <c r="D26" s="118">
        <v>985.55669533489936</v>
      </c>
      <c r="E26" s="118">
        <v>1167.8346766303907</v>
      </c>
      <c r="F26" s="118">
        <v>728.65566760257695</v>
      </c>
      <c r="G26" s="118">
        <v>411.93796782941803</v>
      </c>
      <c r="H26" s="118">
        <v>593.30817061523044</v>
      </c>
      <c r="I26" s="118">
        <v>1016.0272281781963</v>
      </c>
      <c r="K26" s="47"/>
      <c r="L26" s="47"/>
      <c r="M26" s="47"/>
      <c r="N26" s="47"/>
      <c r="O26" s="47"/>
      <c r="P26" s="47"/>
    </row>
    <row r="27" spans="2:16">
      <c r="B27" s="110"/>
      <c r="C27" s="110" t="s">
        <v>130</v>
      </c>
      <c r="D27" s="118">
        <v>985.21166097792798</v>
      </c>
      <c r="E27" s="118">
        <v>1168.9996772252725</v>
      </c>
      <c r="F27" s="118">
        <v>729.08438145812806</v>
      </c>
      <c r="G27" s="118">
        <v>412.07671157694949</v>
      </c>
      <c r="H27" s="118">
        <v>594.35254669523488</v>
      </c>
      <c r="I27" s="118">
        <v>1017.0100300257828</v>
      </c>
      <c r="K27" s="47"/>
      <c r="L27" s="47"/>
      <c r="M27" s="47"/>
      <c r="N27" s="47"/>
      <c r="O27" s="47"/>
      <c r="P27" s="47"/>
    </row>
    <row r="28" spans="2:16">
      <c r="B28" s="110"/>
      <c r="C28" s="110" t="s">
        <v>131</v>
      </c>
      <c r="D28" s="118">
        <v>985.15566222335588</v>
      </c>
      <c r="E28" s="118">
        <v>1170.2585354922246</v>
      </c>
      <c r="F28" s="118">
        <v>729.61853284131189</v>
      </c>
      <c r="G28" s="118">
        <v>412.00746765522553</v>
      </c>
      <c r="H28" s="118">
        <v>594.58594023052615</v>
      </c>
      <c r="I28" s="118">
        <v>1017.9672205936176</v>
      </c>
      <c r="K28" s="47"/>
      <c r="L28" s="47"/>
      <c r="M28" s="47"/>
      <c r="N28" s="47"/>
      <c r="O28" s="47"/>
      <c r="P28" s="47"/>
    </row>
    <row r="29" spans="2:16">
      <c r="B29" s="110">
        <v>2021</v>
      </c>
      <c r="C29" s="110" t="s">
        <v>120</v>
      </c>
      <c r="D29" s="118">
        <v>993.72647117077372</v>
      </c>
      <c r="E29" s="118">
        <v>1182.0684509014122</v>
      </c>
      <c r="F29" s="118">
        <v>736.65216017515888</v>
      </c>
      <c r="G29" s="118">
        <v>415.97365490198399</v>
      </c>
      <c r="H29" s="118">
        <v>600.73789839249184</v>
      </c>
      <c r="I29" s="118">
        <v>1028.1897146127192</v>
      </c>
      <c r="K29" s="47"/>
      <c r="L29" s="47"/>
      <c r="M29" s="47"/>
      <c r="N29" s="47"/>
      <c r="O29" s="47"/>
      <c r="P29" s="47"/>
    </row>
    <row r="30" spans="2:16">
      <c r="B30" s="110"/>
      <c r="C30" s="110" t="s">
        <v>121</v>
      </c>
      <c r="D30" s="118">
        <v>993.67523180989792</v>
      </c>
      <c r="E30" s="118">
        <v>1184.2604565223451</v>
      </c>
      <c r="F30" s="118">
        <v>737.55649119785789</v>
      </c>
      <c r="G30" s="118">
        <v>415.99700727299506</v>
      </c>
      <c r="H30" s="118">
        <v>601.65460250558863</v>
      </c>
      <c r="I30" s="118">
        <v>1029.9034460628618</v>
      </c>
      <c r="K30" s="47"/>
      <c r="L30" s="47"/>
      <c r="M30" s="47"/>
      <c r="N30" s="47"/>
      <c r="O30" s="47"/>
      <c r="P30" s="47"/>
    </row>
    <row r="31" spans="2:16">
      <c r="B31" s="110"/>
      <c r="C31" s="110" t="s">
        <v>122</v>
      </c>
      <c r="D31" s="118">
        <v>993.73607423373858</v>
      </c>
      <c r="E31" s="118">
        <v>1185.8083156682701</v>
      </c>
      <c r="F31" s="118">
        <v>738.21968401224296</v>
      </c>
      <c r="G31" s="118">
        <v>415.99078841543201</v>
      </c>
      <c r="H31" s="118">
        <v>602.21199150378391</v>
      </c>
      <c r="I31" s="118">
        <v>1030.9564719764026</v>
      </c>
      <c r="K31" s="47"/>
      <c r="L31" s="47"/>
      <c r="M31" s="47"/>
      <c r="N31" s="47"/>
      <c r="O31" s="47"/>
      <c r="P31" s="47"/>
    </row>
    <row r="32" spans="2:16">
      <c r="B32" s="110"/>
      <c r="C32" s="110" t="s">
        <v>123</v>
      </c>
      <c r="D32" s="118">
        <v>993.73373694177894</v>
      </c>
      <c r="E32" s="118">
        <v>1186.8689173227967</v>
      </c>
      <c r="F32" s="118">
        <v>738.66083820080462</v>
      </c>
      <c r="G32" s="118">
        <v>416.25477938588193</v>
      </c>
      <c r="H32" s="118">
        <v>602.20255135560262</v>
      </c>
      <c r="I32" s="118">
        <v>1031.6166430727237</v>
      </c>
      <c r="K32" s="47"/>
      <c r="L32" s="47"/>
      <c r="M32" s="47"/>
      <c r="N32" s="47"/>
      <c r="O32" s="47"/>
      <c r="P32" s="47"/>
    </row>
    <row r="33" spans="2:42">
      <c r="B33" s="110"/>
      <c r="C33" s="114" t="s">
        <v>124</v>
      </c>
      <c r="D33" s="122">
        <v>993.82810611766934</v>
      </c>
      <c r="E33" s="122">
        <v>1187.7970633213895</v>
      </c>
      <c r="F33" s="122">
        <v>739.19443744306477</v>
      </c>
      <c r="G33" s="122">
        <v>416.48996583256724</v>
      </c>
      <c r="H33" s="122">
        <v>602.7327053909346</v>
      </c>
      <c r="I33" s="122">
        <v>1032.3320407020449</v>
      </c>
      <c r="K33" s="47"/>
      <c r="L33" s="47"/>
      <c r="M33" s="47"/>
      <c r="N33" s="47"/>
      <c r="O33" s="47"/>
      <c r="P33" s="47"/>
    </row>
    <row r="34" spans="2:42">
      <c r="B34" s="110"/>
      <c r="C34" s="110" t="s">
        <v>125</v>
      </c>
      <c r="D34" s="118"/>
      <c r="E34" s="118"/>
      <c r="F34" s="118"/>
      <c r="G34" s="118"/>
      <c r="H34" s="118"/>
      <c r="I34" s="118"/>
      <c r="K34" s="47"/>
      <c r="L34" s="47"/>
      <c r="M34" s="47"/>
      <c r="N34" s="47"/>
      <c r="O34" s="47"/>
      <c r="P34" s="47"/>
    </row>
    <row r="35" spans="2:42">
      <c r="B35" s="110"/>
      <c r="C35" s="110" t="s">
        <v>126</v>
      </c>
      <c r="D35" s="118"/>
      <c r="E35" s="118"/>
      <c r="F35" s="118"/>
      <c r="G35" s="118"/>
      <c r="H35" s="118"/>
      <c r="I35" s="118"/>
      <c r="K35" s="47"/>
      <c r="L35" s="47"/>
      <c r="M35" s="47"/>
      <c r="N35" s="47"/>
      <c r="O35" s="47"/>
      <c r="P35" s="47"/>
    </row>
    <row r="36" spans="2:42">
      <c r="B36" s="110"/>
      <c r="C36" s="110" t="s">
        <v>127</v>
      </c>
      <c r="D36" s="118"/>
      <c r="E36" s="118"/>
      <c r="F36" s="118"/>
      <c r="G36" s="118"/>
      <c r="H36" s="118"/>
      <c r="I36" s="118"/>
      <c r="K36" s="47"/>
      <c r="L36" s="47"/>
      <c r="M36" s="47"/>
      <c r="N36" s="47"/>
      <c r="O36" s="47"/>
      <c r="P36" s="47"/>
    </row>
    <row r="37" spans="2:42">
      <c r="B37" s="110"/>
      <c r="C37" s="110" t="s">
        <v>128</v>
      </c>
      <c r="D37" s="118"/>
      <c r="E37" s="118"/>
      <c r="F37" s="118"/>
      <c r="G37" s="118"/>
      <c r="H37" s="118"/>
      <c r="I37" s="118"/>
      <c r="K37" s="47"/>
      <c r="L37" s="47"/>
      <c r="M37" s="47"/>
      <c r="N37" s="47"/>
      <c r="O37" s="47"/>
      <c r="P37" s="47"/>
    </row>
    <row r="38" spans="2:42">
      <c r="B38" s="110"/>
      <c r="C38" s="110" t="s">
        <v>129</v>
      </c>
      <c r="D38" s="118"/>
      <c r="E38" s="118"/>
      <c r="F38" s="118"/>
      <c r="G38" s="118"/>
      <c r="H38" s="118"/>
      <c r="I38" s="118"/>
      <c r="K38" s="47"/>
      <c r="L38" s="47"/>
      <c r="M38" s="47"/>
      <c r="N38" s="47"/>
      <c r="O38" s="47"/>
      <c r="P38" s="47"/>
    </row>
    <row r="39" spans="2:42">
      <c r="B39" s="117"/>
      <c r="C39" s="110" t="s">
        <v>130</v>
      </c>
      <c r="D39" s="118"/>
      <c r="E39" s="118"/>
      <c r="F39" s="118"/>
      <c r="G39" s="118"/>
      <c r="H39" s="118"/>
      <c r="I39" s="118"/>
      <c r="K39" s="47"/>
      <c r="L39" s="47"/>
      <c r="M39" s="47"/>
      <c r="N39" s="47"/>
      <c r="O39" s="47"/>
      <c r="P39" s="47"/>
    </row>
    <row r="40" spans="2:42">
      <c r="B40" s="117"/>
      <c r="C40" s="110" t="s">
        <v>131</v>
      </c>
      <c r="D40" s="118"/>
      <c r="E40" s="118"/>
      <c r="F40" s="118"/>
      <c r="G40" s="118"/>
      <c r="H40" s="118"/>
      <c r="I40" s="118"/>
      <c r="K40" s="47"/>
      <c r="L40" s="372"/>
      <c r="M40" s="372"/>
      <c r="N40" s="372"/>
      <c r="O40" s="372"/>
      <c r="P40" s="372"/>
      <c r="Q40" s="372"/>
    </row>
    <row r="41" spans="2:42">
      <c r="B41" s="117"/>
      <c r="C41" s="110"/>
      <c r="D41" s="125"/>
      <c r="E41" s="125"/>
      <c r="F41" s="125"/>
      <c r="G41" s="125"/>
      <c r="H41" s="125"/>
      <c r="I41" s="125"/>
      <c r="K41" s="47"/>
      <c r="L41" s="47"/>
      <c r="M41" s="47"/>
      <c r="N41" s="47"/>
      <c r="O41" s="47"/>
      <c r="P41" s="47"/>
    </row>
    <row r="42" spans="2:42">
      <c r="B42" s="110"/>
      <c r="C42" s="110"/>
      <c r="D42" s="122" t="s">
        <v>133</v>
      </c>
      <c r="E42" s="118"/>
      <c r="F42" s="118"/>
      <c r="G42" s="118"/>
      <c r="H42" s="118"/>
      <c r="I42" s="118"/>
      <c r="K42" s="47"/>
      <c r="L42" s="47"/>
      <c r="M42" s="47"/>
      <c r="N42" s="47"/>
      <c r="O42" s="47"/>
      <c r="P42" s="47"/>
    </row>
    <row r="43" spans="2:42">
      <c r="B43" s="110">
        <v>2010</v>
      </c>
      <c r="C43" s="110"/>
      <c r="D43" s="118">
        <v>2.1742639544057196</v>
      </c>
      <c r="E43" s="118">
        <v>3.5854194921367322</v>
      </c>
      <c r="F43" s="118">
        <v>3.2084438878145383</v>
      </c>
      <c r="G43" s="118">
        <v>2.8985024455060904</v>
      </c>
      <c r="H43" s="118">
        <v>2.8228685702079925</v>
      </c>
      <c r="I43" s="118">
        <v>3.4175092207132662</v>
      </c>
      <c r="K43" s="47"/>
      <c r="L43" s="47"/>
      <c r="M43" s="47"/>
      <c r="N43" s="47"/>
      <c r="O43" s="47"/>
      <c r="P43" s="47"/>
    </row>
    <row r="44" spans="2:42">
      <c r="B44" s="110">
        <v>2011</v>
      </c>
      <c r="C44" s="110"/>
      <c r="D44" s="118">
        <v>2.2479446059370467</v>
      </c>
      <c r="E44" s="118">
        <v>3.4387158957957631</v>
      </c>
      <c r="F44" s="118">
        <v>2.541844004498639</v>
      </c>
      <c r="G44" s="118">
        <v>2.636166722126454</v>
      </c>
      <c r="H44" s="118">
        <v>2.5075464158243799</v>
      </c>
      <c r="I44" s="118">
        <v>3.1842859878493002</v>
      </c>
      <c r="K44" s="47"/>
      <c r="L44" s="47"/>
      <c r="M44" s="47"/>
      <c r="N44" s="47"/>
      <c r="O44" s="47"/>
      <c r="P44" s="47"/>
      <c r="Z44" s="59"/>
      <c r="AA44" s="59"/>
      <c r="AB44" s="59"/>
      <c r="AC44" s="59"/>
      <c r="AD44" s="59"/>
      <c r="AE44" s="59"/>
      <c r="AF44" s="59"/>
      <c r="AG44" s="59"/>
      <c r="AH44" s="59"/>
      <c r="AI44" s="59"/>
      <c r="AJ44" s="59"/>
      <c r="AK44" s="59"/>
      <c r="AL44" s="59"/>
      <c r="AM44" s="59"/>
      <c r="AN44" s="59"/>
      <c r="AO44" s="59"/>
      <c r="AP44" s="59"/>
    </row>
    <row r="45" spans="2:42">
      <c r="B45" s="110">
        <v>2012</v>
      </c>
      <c r="C45" s="110"/>
      <c r="D45" s="119">
        <v>2.0332525532994916</v>
      </c>
      <c r="E45" s="119">
        <v>3.5042459164357442</v>
      </c>
      <c r="F45" s="119">
        <v>2.5728324726469909</v>
      </c>
      <c r="G45" s="119">
        <v>1.3766870777958573</v>
      </c>
      <c r="H45" s="119">
        <v>3.0746674592396994</v>
      </c>
      <c r="I45" s="119">
        <v>3.1339970747441104</v>
      </c>
      <c r="K45" s="47"/>
      <c r="L45" s="47"/>
      <c r="M45" s="47"/>
      <c r="N45" s="47"/>
      <c r="O45" s="47"/>
      <c r="P45" s="47"/>
      <c r="Z45" s="59"/>
      <c r="AA45" s="59"/>
      <c r="AB45" s="59"/>
      <c r="AC45" s="59"/>
      <c r="AD45" s="59"/>
      <c r="AE45" s="59"/>
      <c r="AF45" s="59"/>
      <c r="AG45" s="59"/>
      <c r="AH45" s="59"/>
      <c r="AI45" s="59"/>
      <c r="AJ45" s="59"/>
      <c r="AK45" s="59"/>
      <c r="AL45" s="59"/>
      <c r="AM45" s="59"/>
      <c r="AN45" s="59"/>
      <c r="AO45" s="59"/>
      <c r="AP45" s="59"/>
    </row>
    <row r="46" spans="2:42">
      <c r="B46" s="110">
        <v>2013</v>
      </c>
      <c r="C46" s="110"/>
      <c r="D46" s="118">
        <v>2.1785494471202815</v>
      </c>
      <c r="E46" s="118">
        <v>3.3566967647270074</v>
      </c>
      <c r="F46" s="118">
        <v>2.6308729774710882</v>
      </c>
      <c r="G46" s="118">
        <v>1.1983036603954389</v>
      </c>
      <c r="H46" s="118">
        <v>3.1919073016283939</v>
      </c>
      <c r="I46" s="118">
        <v>3.0773566068296843</v>
      </c>
      <c r="K46" s="47"/>
      <c r="L46" s="47"/>
      <c r="M46" s="47"/>
      <c r="N46" s="47"/>
      <c r="O46" s="47"/>
      <c r="P46" s="47"/>
      <c r="Z46" s="59"/>
      <c r="AA46" s="59"/>
      <c r="AB46" s="59"/>
      <c r="AC46" s="59"/>
      <c r="AD46" s="59"/>
      <c r="AE46" s="59"/>
      <c r="AF46" s="59"/>
      <c r="AG46" s="59"/>
      <c r="AH46" s="59"/>
      <c r="AI46" s="59"/>
      <c r="AJ46" s="59"/>
      <c r="AK46" s="59"/>
      <c r="AL46" s="59"/>
      <c r="AM46" s="59"/>
      <c r="AN46" s="59"/>
      <c r="AO46" s="59"/>
      <c r="AP46" s="59"/>
    </row>
    <row r="47" spans="2:42">
      <c r="B47" s="110">
        <v>2014</v>
      </c>
      <c r="C47" s="110"/>
      <c r="D47" s="118">
        <v>0.86997773371475517</v>
      </c>
      <c r="E47" s="118">
        <v>2.0463949710716189</v>
      </c>
      <c r="F47" s="118">
        <v>1.0264864773547711</v>
      </c>
      <c r="G47" s="118">
        <v>-0.45326402990586434</v>
      </c>
      <c r="H47" s="118">
        <v>1.4067500954664913</v>
      </c>
      <c r="I47" s="118">
        <v>1.6853855129929318</v>
      </c>
      <c r="K47" s="47"/>
      <c r="L47" s="47"/>
      <c r="M47" s="47"/>
      <c r="N47" s="47"/>
      <c r="O47" s="47"/>
      <c r="P47" s="47"/>
    </row>
    <row r="48" spans="2:42">
      <c r="B48" s="110">
        <v>2015</v>
      </c>
      <c r="C48" s="110"/>
      <c r="D48" s="118">
        <v>0.74839855482207174</v>
      </c>
      <c r="E48" s="118">
        <v>2.1679789922961712</v>
      </c>
      <c r="F48" s="118">
        <v>1.0569692881672532</v>
      </c>
      <c r="G48" s="118">
        <v>1.0668938684582185</v>
      </c>
      <c r="H48" s="118">
        <v>1.8961949950916823</v>
      </c>
      <c r="I48" s="118">
        <v>1.8941346863832864</v>
      </c>
      <c r="K48" s="47"/>
      <c r="L48" s="47"/>
      <c r="M48" s="47"/>
      <c r="N48" s="47"/>
      <c r="O48" s="47"/>
      <c r="P48" s="47"/>
    </row>
    <row r="49" spans="2:16">
      <c r="B49" s="110">
        <v>2016</v>
      </c>
      <c r="C49" s="110"/>
      <c r="D49" s="118">
        <v>0.70090235508939447</v>
      </c>
      <c r="E49" s="118">
        <v>2.0678201807531771</v>
      </c>
      <c r="F49" s="118">
        <v>1.2888933212321652</v>
      </c>
      <c r="G49" s="118">
        <v>1.2068441835092036</v>
      </c>
      <c r="H49" s="118">
        <v>1.5437279000681814</v>
      </c>
      <c r="I49" s="118">
        <v>1.9160203176220136</v>
      </c>
      <c r="K49" s="47"/>
      <c r="L49" s="47"/>
      <c r="M49" s="47"/>
      <c r="N49" s="47"/>
      <c r="O49" s="47"/>
      <c r="P49" s="47"/>
    </row>
    <row r="50" spans="2:16">
      <c r="B50" s="110">
        <v>2017</v>
      </c>
      <c r="C50" s="110"/>
      <c r="D50" s="118">
        <v>0.58889137491855426</v>
      </c>
      <c r="E50" s="118">
        <v>1.9207353033274588</v>
      </c>
      <c r="F50" s="118">
        <v>1.2948805188622181</v>
      </c>
      <c r="G50" s="118">
        <v>1.231930917614954</v>
      </c>
      <c r="H50" s="118">
        <v>1.8466302848462846</v>
      </c>
      <c r="I50" s="118">
        <v>1.8262499388099984</v>
      </c>
      <c r="K50" s="47"/>
      <c r="L50" s="47"/>
      <c r="M50" s="47"/>
      <c r="N50" s="47"/>
      <c r="O50" s="47"/>
      <c r="P50" s="47"/>
    </row>
    <row r="51" spans="2:16">
      <c r="B51" s="110">
        <v>2018</v>
      </c>
      <c r="C51" s="110"/>
      <c r="D51" s="118">
        <v>1.7911768704562014</v>
      </c>
      <c r="E51" s="118">
        <v>3.4061196333973198</v>
      </c>
      <c r="F51" s="118">
        <v>4.8935021934644274</v>
      </c>
      <c r="G51" s="118">
        <v>3.2391293304118607</v>
      </c>
      <c r="H51" s="118">
        <v>3.7169989295475103</v>
      </c>
      <c r="I51" s="118">
        <v>3.6805872429081399</v>
      </c>
      <c r="K51" s="47"/>
      <c r="L51" s="47"/>
      <c r="M51" s="47"/>
      <c r="N51" s="47"/>
      <c r="O51" s="47"/>
      <c r="P51" s="47"/>
    </row>
    <row r="52" spans="2:16">
      <c r="B52" s="110">
        <v>2019</v>
      </c>
      <c r="C52" s="110"/>
      <c r="D52" s="118">
        <v>2.5664763278633762</v>
      </c>
      <c r="E52" s="118">
        <v>3.2563740748494663</v>
      </c>
      <c r="F52" s="118">
        <v>4.995514762415465</v>
      </c>
      <c r="G52" s="118">
        <v>3.0866877454988728</v>
      </c>
      <c r="H52" s="118">
        <v>3.7322611955504126</v>
      </c>
      <c r="I52" s="118">
        <v>3.6188596279576268</v>
      </c>
      <c r="K52" s="47"/>
      <c r="L52" s="47"/>
      <c r="M52" s="47"/>
      <c r="N52" s="47"/>
      <c r="O52" s="47"/>
      <c r="P52" s="47"/>
    </row>
    <row r="53" spans="2:16">
      <c r="B53" s="129"/>
      <c r="C53" s="110"/>
      <c r="D53" s="118"/>
      <c r="E53" s="118"/>
      <c r="F53" s="118"/>
      <c r="G53" s="118"/>
      <c r="H53" s="118"/>
      <c r="I53" s="118"/>
      <c r="K53" s="47"/>
      <c r="L53" s="47"/>
      <c r="M53" s="47"/>
      <c r="N53" s="47"/>
      <c r="O53" s="47"/>
      <c r="P53" s="47"/>
    </row>
    <row r="54" spans="2:16">
      <c r="B54" s="129">
        <v>2020</v>
      </c>
      <c r="C54" s="110" t="s">
        <v>120</v>
      </c>
      <c r="D54" s="118">
        <v>0.723889036300851</v>
      </c>
      <c r="E54" s="118">
        <v>1.3232323702238702</v>
      </c>
      <c r="F54" s="118">
        <v>1.1369676192929612</v>
      </c>
      <c r="G54" s="118">
        <v>0.76338653030212367</v>
      </c>
      <c r="H54" s="118">
        <v>1.4202790970069268</v>
      </c>
      <c r="I54" s="118">
        <v>1.3493285743965799</v>
      </c>
      <c r="K54" s="47"/>
      <c r="L54" s="47"/>
      <c r="M54" s="47"/>
      <c r="N54" s="47"/>
      <c r="O54" s="47"/>
      <c r="P54" s="47"/>
    </row>
    <row r="55" spans="2:16">
      <c r="B55" s="129"/>
      <c r="C55" s="110" t="s">
        <v>121</v>
      </c>
      <c r="D55" s="118">
        <v>1.6093405933714999</v>
      </c>
      <c r="E55" s="118">
        <v>2.1553333435459399</v>
      </c>
      <c r="F55" s="118">
        <v>2.0314854264809501</v>
      </c>
      <c r="G55" s="118">
        <v>1.6948578073634701</v>
      </c>
      <c r="H55" s="118">
        <v>2.2978639392972067</v>
      </c>
      <c r="I55" s="118">
        <v>2.2012931735143404</v>
      </c>
      <c r="K55" s="47"/>
      <c r="L55" s="47"/>
      <c r="M55" s="47"/>
      <c r="N55" s="47"/>
      <c r="O55" s="47"/>
      <c r="P55" s="47"/>
    </row>
    <row r="56" spans="2:16">
      <c r="B56" s="129"/>
      <c r="C56" s="110" t="s">
        <v>122</v>
      </c>
      <c r="D56" s="118">
        <v>1.5807845486267347</v>
      </c>
      <c r="E56" s="118">
        <v>2.1187945240572104</v>
      </c>
      <c r="F56" s="118">
        <v>1.9906947131771879</v>
      </c>
      <c r="G56" s="118">
        <v>1.6689562081162013</v>
      </c>
      <c r="H56" s="118">
        <v>2.3770683524524605</v>
      </c>
      <c r="I56" s="118">
        <v>2.1572116099888294</v>
      </c>
      <c r="K56" s="47"/>
      <c r="L56" s="47"/>
      <c r="M56" s="47"/>
      <c r="N56" s="47"/>
      <c r="O56" s="47"/>
      <c r="P56" s="47"/>
    </row>
    <row r="57" spans="2:16">
      <c r="B57" s="129"/>
      <c r="C57" s="110" t="s">
        <v>123</v>
      </c>
      <c r="D57" s="118">
        <v>1.4848255356338713</v>
      </c>
      <c r="E57" s="118">
        <v>2.1000963747345391</v>
      </c>
      <c r="F57" s="118">
        <v>1.8619068656077431</v>
      </c>
      <c r="G57" s="118">
        <v>1.5882779443795236</v>
      </c>
      <c r="H57" s="118">
        <v>2.4028280834246907</v>
      </c>
      <c r="I57" s="118">
        <v>2.1157361634505545</v>
      </c>
      <c r="J57" s="33" t="s">
        <v>205</v>
      </c>
      <c r="K57" s="47"/>
      <c r="L57" s="47"/>
      <c r="M57" s="47"/>
      <c r="N57" s="47"/>
      <c r="O57" s="47"/>
      <c r="P57" s="47"/>
    </row>
    <row r="58" spans="2:16">
      <c r="B58" s="129"/>
      <c r="C58" s="110" t="s">
        <v>124</v>
      </c>
      <c r="D58" s="118">
        <v>1.352008028053131</v>
      </c>
      <c r="E58" s="118">
        <v>2.0199120746084986</v>
      </c>
      <c r="F58" s="118">
        <v>1.7926216820639329</v>
      </c>
      <c r="G58" s="118">
        <v>1.2755156818333502</v>
      </c>
      <c r="H58" s="118">
        <v>2.4821080570604392</v>
      </c>
      <c r="I58" s="118">
        <v>2.0305925772275302</v>
      </c>
      <c r="K58" s="47"/>
      <c r="L58" s="47"/>
      <c r="M58" s="47"/>
      <c r="N58" s="47"/>
      <c r="O58" s="47"/>
      <c r="P58" s="47"/>
    </row>
    <row r="59" spans="2:16">
      <c r="B59" s="129"/>
      <c r="C59" s="110" t="s">
        <v>125</v>
      </c>
      <c r="D59" s="118">
        <v>0.70605837161750173</v>
      </c>
      <c r="E59" s="118">
        <v>2.0995024404744989</v>
      </c>
      <c r="F59" s="118">
        <v>1.8853447158413861</v>
      </c>
      <c r="G59" s="118">
        <v>1.3584434920190791</v>
      </c>
      <c r="H59" s="118">
        <v>2.5258474862045022</v>
      </c>
      <c r="I59" s="118">
        <v>2.0349941771498736</v>
      </c>
      <c r="K59" s="47"/>
      <c r="L59" s="47"/>
      <c r="M59" s="47"/>
      <c r="N59" s="47"/>
      <c r="O59" s="47"/>
      <c r="P59" s="47"/>
    </row>
    <row r="60" spans="2:16">
      <c r="B60" s="110"/>
      <c r="C60" s="110" t="s">
        <v>126</v>
      </c>
      <c r="D60" s="118">
        <v>0.7007228216860284</v>
      </c>
      <c r="E60" s="118">
        <v>2.1272843939145192</v>
      </c>
      <c r="F60" s="118">
        <v>1.9479051442915285</v>
      </c>
      <c r="G60" s="118">
        <v>1.4305755436349932</v>
      </c>
      <c r="H60" s="118">
        <v>2.5428129334273519</v>
      </c>
      <c r="I60" s="118">
        <v>2.0527060656285956</v>
      </c>
      <c r="K60" s="47"/>
      <c r="L60" s="47"/>
      <c r="M60" s="47"/>
      <c r="N60" s="47"/>
      <c r="O60" s="47"/>
      <c r="P60" s="47"/>
    </row>
    <row r="61" spans="2:16">
      <c r="B61" s="129"/>
      <c r="C61" s="110" t="s">
        <v>127</v>
      </c>
      <c r="D61" s="118">
        <v>0.70568556535177684</v>
      </c>
      <c r="E61" s="118">
        <v>2.1483029923778041</v>
      </c>
      <c r="F61" s="118">
        <v>1.9669176063583205</v>
      </c>
      <c r="G61" s="118">
        <v>1.4370383464737513</v>
      </c>
      <c r="H61" s="118">
        <v>2.5435931234147224</v>
      </c>
      <c r="I61" s="118">
        <v>2.0742517759688273</v>
      </c>
      <c r="K61" s="47"/>
      <c r="L61" s="47"/>
      <c r="M61" s="47"/>
      <c r="N61" s="47"/>
      <c r="O61" s="47"/>
      <c r="P61" s="47"/>
    </row>
    <row r="62" spans="2:16">
      <c r="B62" s="110"/>
      <c r="C62" s="110" t="s">
        <v>128</v>
      </c>
      <c r="D62" s="118">
        <v>0.75890906837527972</v>
      </c>
      <c r="E62" s="118">
        <v>2.2795357948363737</v>
      </c>
      <c r="F62" s="118">
        <v>2.0659920270706289</v>
      </c>
      <c r="G62" s="118">
        <v>1.6155196593923726</v>
      </c>
      <c r="H62" s="118">
        <v>2.5547225219537006</v>
      </c>
      <c r="I62" s="118">
        <v>2.2004190370926935</v>
      </c>
      <c r="K62" s="47"/>
      <c r="L62" s="47"/>
      <c r="M62" s="47"/>
      <c r="N62" s="47"/>
      <c r="O62" s="47"/>
      <c r="P62" s="47"/>
    </row>
    <row r="63" spans="2:16">
      <c r="B63" s="110"/>
      <c r="C63" s="110" t="s">
        <v>129</v>
      </c>
      <c r="D63" s="118">
        <v>0.76478060991074237</v>
      </c>
      <c r="E63" s="118">
        <v>2.2951062493674401</v>
      </c>
      <c r="F63" s="118">
        <v>2.0530397018606372</v>
      </c>
      <c r="G63" s="118">
        <v>1.6667727667197152</v>
      </c>
      <c r="H63" s="118">
        <v>2.5492940536449016</v>
      </c>
      <c r="I63" s="118">
        <v>2.2138842150727367</v>
      </c>
      <c r="K63" s="47"/>
      <c r="L63" s="47"/>
      <c r="M63" s="47"/>
      <c r="N63" s="47"/>
      <c r="O63" s="47"/>
      <c r="P63" s="47"/>
    </row>
    <row r="64" spans="2:16">
      <c r="B64" s="110"/>
      <c r="C64" s="110" t="s">
        <v>130</v>
      </c>
      <c r="D64" s="118">
        <v>0.70065121469304881</v>
      </c>
      <c r="E64" s="118">
        <v>2.3038158714808743</v>
      </c>
      <c r="F64" s="118">
        <v>2.0370167168264564</v>
      </c>
      <c r="G64" s="118">
        <v>1.6168805127747543</v>
      </c>
      <c r="H64" s="118">
        <v>2.6493170063571325</v>
      </c>
      <c r="I64" s="118">
        <v>2.2103765405678155</v>
      </c>
      <c r="K64" s="47"/>
      <c r="L64" s="47"/>
      <c r="M64" s="47"/>
      <c r="N64" s="47"/>
      <c r="O64" s="47"/>
      <c r="P64" s="47"/>
    </row>
    <row r="65" spans="2:16">
      <c r="B65" s="110"/>
      <c r="C65" s="110" t="s">
        <v>131</v>
      </c>
      <c r="D65" s="118">
        <v>0.69012849628857786</v>
      </c>
      <c r="E65" s="118">
        <v>2.3354869023602731</v>
      </c>
      <c r="F65" s="118">
        <v>2.0479606667086703</v>
      </c>
      <c r="G65" s="118">
        <v>1.5937314978782924</v>
      </c>
      <c r="H65" s="118">
        <v>2.6466986999275077</v>
      </c>
      <c r="I65" s="118">
        <v>2.2303987653552682</v>
      </c>
      <c r="K65" s="47"/>
      <c r="L65" s="47"/>
      <c r="M65" s="47"/>
      <c r="N65" s="47"/>
      <c r="O65" s="47"/>
      <c r="P65" s="47"/>
    </row>
    <row r="66" spans="2:16">
      <c r="B66" s="129">
        <v>2021</v>
      </c>
      <c r="C66" s="110" t="s">
        <v>120</v>
      </c>
      <c r="D66" s="118">
        <v>1.5871386348657035</v>
      </c>
      <c r="E66" s="118">
        <v>3.2729061384266345</v>
      </c>
      <c r="F66" s="118">
        <v>2.9642212323262696</v>
      </c>
      <c r="G66" s="118">
        <v>2.4700640029513998</v>
      </c>
      <c r="H66" s="118">
        <v>3.5890183497999661</v>
      </c>
      <c r="I66" s="118">
        <v>3.156041624225292</v>
      </c>
      <c r="K66" s="47"/>
      <c r="L66" s="47"/>
      <c r="M66" s="47"/>
      <c r="N66" s="47"/>
      <c r="O66" s="47"/>
      <c r="P66" s="47"/>
    </row>
    <row r="67" spans="2:16">
      <c r="B67" s="129"/>
      <c r="C67" s="110" t="s">
        <v>121</v>
      </c>
      <c r="D67" s="118">
        <v>0.74745967339981956</v>
      </c>
      <c r="E67" s="118">
        <v>2.4216200522145126</v>
      </c>
      <c r="F67" s="118">
        <v>2.0633202896720659</v>
      </c>
      <c r="G67" s="118">
        <v>1.5540665094710082</v>
      </c>
      <c r="H67" s="118">
        <v>2.6667976053194931</v>
      </c>
      <c r="I67" s="118">
        <v>2.2895810612577838</v>
      </c>
      <c r="K67" s="47"/>
      <c r="L67" s="47"/>
      <c r="M67" s="47"/>
      <c r="N67" s="47"/>
      <c r="O67" s="47"/>
      <c r="P67" s="47"/>
    </row>
    <row r="68" spans="2:16">
      <c r="B68" s="129"/>
      <c r="C68" s="110" t="s">
        <v>122</v>
      </c>
      <c r="D68" s="118">
        <v>0.73785009448317229</v>
      </c>
      <c r="E68" s="118">
        <v>2.4041933599539655</v>
      </c>
      <c r="F68" s="118">
        <v>2.0745523570902202</v>
      </c>
      <c r="G68" s="118">
        <v>1.4864119195395542</v>
      </c>
      <c r="H68" s="118">
        <v>2.567590636858319</v>
      </c>
      <c r="I68" s="118">
        <v>2.2775886505881138</v>
      </c>
      <c r="K68" s="47"/>
      <c r="L68" s="47"/>
      <c r="M68" s="47"/>
      <c r="N68" s="47"/>
      <c r="O68" s="47"/>
      <c r="P68" s="47"/>
    </row>
    <row r="69" spans="2:16">
      <c r="B69" s="129"/>
      <c r="C69" s="110" t="s">
        <v>123</v>
      </c>
      <c r="D69" s="118">
        <v>0.78280406677697645</v>
      </c>
      <c r="E69" s="118">
        <v>2.3968804247793019</v>
      </c>
      <c r="F69" s="118">
        <v>2.0533389772658062</v>
      </c>
      <c r="G69" s="118">
        <v>1.5584903166149688</v>
      </c>
      <c r="H69" s="118">
        <v>2.367501333720301</v>
      </c>
      <c r="I69" s="118">
        <v>2.2582325268302617</v>
      </c>
      <c r="K69" s="47"/>
      <c r="L69" s="47"/>
      <c r="M69" s="47"/>
      <c r="N69" s="47"/>
      <c r="O69" s="47"/>
      <c r="P69" s="47"/>
    </row>
    <row r="70" spans="2:16">
      <c r="B70" s="129"/>
      <c r="C70" s="114" t="s">
        <v>124</v>
      </c>
      <c r="D70" s="122">
        <v>0.83382542702858942</v>
      </c>
      <c r="E70" s="122">
        <v>2.3354742517912142</v>
      </c>
      <c r="F70" s="122">
        <v>2.0018150019353476</v>
      </c>
      <c r="G70" s="122">
        <v>1.6765217082073347</v>
      </c>
      <c r="H70" s="122">
        <v>2.2604899124430089</v>
      </c>
      <c r="I70" s="122">
        <v>2.1996550895564626</v>
      </c>
      <c r="K70" s="47"/>
      <c r="L70" s="47"/>
      <c r="M70" s="47"/>
      <c r="N70" s="47"/>
      <c r="O70" s="47"/>
      <c r="P70" s="47"/>
    </row>
    <row r="71" spans="2:16">
      <c r="B71" s="129"/>
      <c r="C71" s="110" t="s">
        <v>125</v>
      </c>
      <c r="D71" s="118" t="s">
        <v>132</v>
      </c>
      <c r="E71" s="118" t="s">
        <v>132</v>
      </c>
      <c r="F71" s="118" t="s">
        <v>132</v>
      </c>
      <c r="G71" s="118" t="s">
        <v>132</v>
      </c>
      <c r="H71" s="118" t="s">
        <v>132</v>
      </c>
      <c r="I71" s="118" t="s">
        <v>132</v>
      </c>
      <c r="K71" s="47"/>
      <c r="L71" s="47"/>
      <c r="M71" s="47"/>
      <c r="N71" s="47"/>
      <c r="O71" s="47"/>
      <c r="P71" s="47"/>
    </row>
    <row r="72" spans="2:16">
      <c r="B72" s="110"/>
      <c r="C72" s="110" t="s">
        <v>126</v>
      </c>
      <c r="D72" s="118" t="s">
        <v>132</v>
      </c>
      <c r="E72" s="118" t="s">
        <v>132</v>
      </c>
      <c r="F72" s="118" t="s">
        <v>132</v>
      </c>
      <c r="G72" s="118" t="s">
        <v>132</v>
      </c>
      <c r="H72" s="118" t="s">
        <v>132</v>
      </c>
      <c r="I72" s="118" t="s">
        <v>132</v>
      </c>
      <c r="K72" s="47"/>
      <c r="L72" s="47"/>
      <c r="M72" s="47"/>
      <c r="N72" s="47"/>
      <c r="O72" s="47"/>
      <c r="P72" s="47"/>
    </row>
    <row r="73" spans="2:16">
      <c r="B73" s="129"/>
      <c r="C73" s="110" t="s">
        <v>127</v>
      </c>
      <c r="D73" s="118"/>
      <c r="E73" s="118"/>
      <c r="F73" s="118"/>
      <c r="G73" s="118"/>
      <c r="H73" s="118"/>
      <c r="I73" s="118"/>
      <c r="K73" s="373"/>
      <c r="L73" s="373"/>
      <c r="M73" s="373"/>
      <c r="N73" s="373"/>
      <c r="O73" s="373"/>
      <c r="P73" s="373"/>
    </row>
    <row r="74" spans="2:16">
      <c r="B74" s="110"/>
      <c r="C74" s="110" t="s">
        <v>128</v>
      </c>
      <c r="D74" s="118"/>
      <c r="E74" s="118"/>
      <c r="F74" s="118"/>
      <c r="G74" s="118"/>
      <c r="H74" s="118"/>
      <c r="I74" s="118"/>
      <c r="K74" s="47"/>
      <c r="L74" s="47"/>
      <c r="M74" s="47"/>
      <c r="N74" s="47"/>
      <c r="O74" s="47"/>
      <c r="P74" s="47"/>
    </row>
    <row r="75" spans="2:16">
      <c r="B75" s="110"/>
      <c r="C75" s="110" t="s">
        <v>129</v>
      </c>
      <c r="D75" s="118"/>
      <c r="E75" s="118"/>
      <c r="F75" s="118"/>
      <c r="G75" s="118"/>
      <c r="H75" s="118"/>
      <c r="I75" s="118"/>
      <c r="K75" s="47"/>
      <c r="L75" s="47"/>
      <c r="M75" s="47"/>
      <c r="N75" s="47"/>
      <c r="O75" s="47"/>
      <c r="P75" s="47"/>
    </row>
    <row r="76" spans="2:16">
      <c r="B76" s="110"/>
      <c r="C76" s="110" t="s">
        <v>130</v>
      </c>
      <c r="D76" s="118"/>
      <c r="E76" s="118"/>
      <c r="F76" s="118"/>
      <c r="G76" s="118"/>
      <c r="H76" s="118"/>
      <c r="I76" s="118"/>
      <c r="K76" s="47"/>
      <c r="L76" s="47"/>
      <c r="M76" s="47"/>
      <c r="N76" s="47"/>
      <c r="O76" s="47"/>
      <c r="P76" s="47"/>
    </row>
    <row r="77" spans="2:16">
      <c r="B77" s="110"/>
      <c r="C77" s="110" t="s">
        <v>131</v>
      </c>
      <c r="D77" s="118"/>
      <c r="E77" s="118"/>
      <c r="F77" s="118"/>
      <c r="G77" s="118"/>
      <c r="H77" s="118"/>
      <c r="I77" s="118"/>
      <c r="K77" s="47"/>
      <c r="L77" s="47"/>
      <c r="M77" s="47"/>
      <c r="N77" s="47"/>
      <c r="O77" s="47"/>
      <c r="P77" s="47"/>
    </row>
    <row r="78" spans="2:16">
      <c r="B78" s="110"/>
      <c r="C78" s="110"/>
      <c r="D78" s="119"/>
      <c r="E78" s="119"/>
      <c r="F78" s="119"/>
      <c r="G78" s="119"/>
      <c r="H78" s="119"/>
      <c r="I78" s="119"/>
      <c r="K78" s="59"/>
      <c r="L78" s="59"/>
      <c r="M78" s="59"/>
      <c r="N78" s="59"/>
      <c r="O78" s="59"/>
      <c r="P78" s="59"/>
    </row>
    <row r="79" spans="2:16">
      <c r="B79" s="33" t="s">
        <v>134</v>
      </c>
      <c r="D79" s="47"/>
      <c r="E79" s="47"/>
      <c r="F79" s="47"/>
      <c r="G79" s="47"/>
      <c r="H79" s="47"/>
      <c r="I79" s="47"/>
    </row>
    <row r="80" spans="2:16">
      <c r="B80" s="57"/>
      <c r="C80" s="486"/>
      <c r="D80" s="489"/>
      <c r="E80" s="489"/>
      <c r="F80" s="489"/>
      <c r="G80" s="489"/>
      <c r="H80" s="489"/>
      <c r="I80" s="489"/>
    </row>
    <row r="81" spans="2:9" ht="18.75">
      <c r="B81" s="101"/>
      <c r="C81" s="102"/>
      <c r="D81" s="102"/>
      <c r="E81" s="102"/>
      <c r="F81" s="102"/>
      <c r="G81" s="102"/>
      <c r="H81" s="102"/>
      <c r="I81" s="102"/>
    </row>
    <row r="82" spans="2:9">
      <c r="B82" s="57"/>
    </row>
    <row r="83" spans="2:9">
      <c r="B83" s="57"/>
    </row>
  </sheetData>
  <mergeCells count="1">
    <mergeCell ref="C80:I80"/>
  </mergeCells>
  <hyperlinks>
    <hyperlink ref="K3" location="Indice!A1" display="Volver al índice"/>
  </hyperlinks>
  <printOptions horizontalCentered="1"/>
  <pageMargins left="0.15748031496062992" right="0.19685039370078741" top="0.15748031496062992" bottom="0.19685039370078741" header="0" footer="0"/>
  <pageSetup paperSize="9" scale="64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>
    <pageSetUpPr autoPageBreaks="0"/>
  </sheetPr>
  <dimension ref="A1:EI219"/>
  <sheetViews>
    <sheetView showGridLines="0" showRowColHeaders="0" zoomScaleNormal="100" workbookViewId="0">
      <pane ySplit="5" topLeftCell="A6" activePane="bottomLeft" state="frozen"/>
      <selection activeCell="J57" sqref="J57"/>
      <selection pane="bottomLeft" activeCell="K23" sqref="K23"/>
    </sheetView>
  </sheetViews>
  <sheetFormatPr baseColWidth="10" defaultRowHeight="15"/>
  <cols>
    <col min="1" max="1" width="2.7109375" style="13" customWidth="1"/>
    <col min="2" max="2" width="27.5703125" style="13" customWidth="1"/>
    <col min="3" max="3" width="17" style="13" customWidth="1"/>
    <col min="4" max="4" width="11.140625" style="13" customWidth="1"/>
    <col min="5" max="5" width="11.28515625" style="13" customWidth="1"/>
    <col min="6" max="6" width="11.28515625" style="13" hidden="1" customWidth="1"/>
    <col min="7" max="7" width="11.28515625" style="13" customWidth="1"/>
    <col min="8" max="8" width="11.7109375" style="13" customWidth="1"/>
    <col min="9" max="16384" width="11.42578125" style="13"/>
  </cols>
  <sheetData>
    <row r="1" spans="2:139" ht="26.1" customHeight="1">
      <c r="B1" s="493" t="s">
        <v>33</v>
      </c>
      <c r="C1" s="494"/>
      <c r="D1" s="494"/>
      <c r="E1" s="494"/>
      <c r="F1" s="494"/>
      <c r="G1" s="494"/>
      <c r="H1" s="494"/>
    </row>
    <row r="3" spans="2:139" ht="18.75">
      <c r="B3" s="130" t="s">
        <v>196</v>
      </c>
      <c r="C3" s="131"/>
      <c r="D3" s="131"/>
      <c r="E3" s="131"/>
      <c r="F3" s="131"/>
      <c r="G3" s="131"/>
      <c r="H3" s="131"/>
      <c r="L3" s="9" t="s">
        <v>178</v>
      </c>
    </row>
    <row r="4" spans="2:139" ht="23.65" customHeight="1">
      <c r="B4" s="495" t="s">
        <v>41</v>
      </c>
      <c r="C4" s="497" t="s">
        <v>40</v>
      </c>
      <c r="D4" s="498"/>
      <c r="E4" s="157" t="s">
        <v>34</v>
      </c>
      <c r="F4" s="157"/>
      <c r="G4" s="157"/>
      <c r="H4" s="157"/>
      <c r="K4" s="132"/>
      <c r="L4" s="132"/>
      <c r="M4" s="132"/>
      <c r="N4" s="132"/>
      <c r="O4" s="132"/>
    </row>
    <row r="5" spans="2:139" ht="18.600000000000001" customHeight="1">
      <c r="B5" s="496"/>
      <c r="C5" s="158" t="s">
        <v>7</v>
      </c>
      <c r="D5" s="158" t="s">
        <v>32</v>
      </c>
      <c r="E5" s="159" t="s">
        <v>4</v>
      </c>
      <c r="F5" s="159" t="s">
        <v>3</v>
      </c>
      <c r="G5" s="159" t="s">
        <v>3</v>
      </c>
      <c r="H5" s="159" t="s">
        <v>6</v>
      </c>
      <c r="K5" s="133"/>
      <c r="L5" s="134"/>
      <c r="M5" s="133"/>
      <c r="N5" s="135"/>
      <c r="O5" s="133"/>
    </row>
    <row r="6" spans="2:139" ht="18.600000000000001" customHeight="1">
      <c r="B6" s="136"/>
      <c r="C6" s="137"/>
      <c r="D6" s="138"/>
      <c r="E6" s="139"/>
      <c r="F6" s="139"/>
      <c r="G6" s="139"/>
      <c r="H6" s="139"/>
      <c r="K6" s="132"/>
      <c r="L6" s="327"/>
      <c r="M6" s="327"/>
      <c r="N6" s="327"/>
      <c r="O6" s="327"/>
      <c r="P6" s="327"/>
      <c r="Q6" s="327"/>
      <c r="R6" s="327"/>
      <c r="S6" s="327"/>
      <c r="T6" s="327"/>
      <c r="U6" s="327"/>
      <c r="V6" s="327"/>
      <c r="W6" s="327"/>
      <c r="X6" s="327"/>
      <c r="Y6" s="327"/>
      <c r="Z6" s="327"/>
      <c r="AA6" s="327"/>
      <c r="AB6" s="327"/>
      <c r="AC6" s="327"/>
      <c r="AD6" s="327"/>
      <c r="AE6" s="327"/>
      <c r="AF6" s="327"/>
      <c r="AG6" s="327"/>
      <c r="AH6" s="327"/>
      <c r="AI6" s="327"/>
      <c r="AJ6" s="327"/>
      <c r="AK6" s="327"/>
      <c r="AL6" s="327"/>
      <c r="AM6" s="327"/>
      <c r="AN6" s="327"/>
      <c r="AO6" s="327"/>
      <c r="AP6" s="327"/>
      <c r="AQ6" s="327"/>
      <c r="AR6" s="327"/>
      <c r="AS6" s="327"/>
      <c r="AT6" s="327"/>
      <c r="AU6" s="327"/>
      <c r="AV6" s="327"/>
      <c r="AW6" s="327"/>
    </row>
    <row r="7" spans="2:139" s="142" customFormat="1" ht="30.75" customHeight="1">
      <c r="B7" s="153" t="s">
        <v>29</v>
      </c>
      <c r="C7" s="405">
        <v>1027080</v>
      </c>
      <c r="D7" s="374">
        <f>C7/C15</f>
        <v>0.4537867253642161</v>
      </c>
      <c r="E7" s="408">
        <v>0.308</v>
      </c>
      <c r="F7" s="408"/>
      <c r="G7" s="408">
        <v>0.14499999999999999</v>
      </c>
      <c r="H7" s="408">
        <v>0.20499999999999999</v>
      </c>
      <c r="I7" s="4"/>
      <c r="J7" s="4"/>
      <c r="K7" s="140"/>
      <c r="L7" s="141"/>
      <c r="M7" s="140"/>
      <c r="N7" s="141"/>
      <c r="O7" s="140"/>
      <c r="P7" s="328"/>
      <c r="Q7" s="328"/>
      <c r="R7" s="328"/>
      <c r="S7" s="328"/>
      <c r="T7" s="328"/>
      <c r="U7" s="328"/>
      <c r="V7" s="328"/>
      <c r="W7" s="328"/>
      <c r="X7" s="328"/>
      <c r="Y7" s="328"/>
      <c r="Z7" s="328"/>
      <c r="AA7" s="328"/>
      <c r="AB7" s="328"/>
      <c r="AC7" s="328"/>
      <c r="AD7" s="328"/>
      <c r="AE7" s="328"/>
      <c r="AF7" s="328"/>
      <c r="AG7" s="328"/>
      <c r="AH7" s="328"/>
      <c r="AI7" s="328"/>
      <c r="AJ7" s="328"/>
      <c r="AK7" s="328"/>
      <c r="AL7" s="328"/>
      <c r="AM7" s="328"/>
      <c r="AN7" s="328"/>
      <c r="AO7" s="328"/>
      <c r="AP7" s="328"/>
      <c r="AQ7" s="328"/>
      <c r="AR7" s="328"/>
      <c r="AS7" s="328"/>
      <c r="AT7" s="328"/>
      <c r="AU7" s="328"/>
      <c r="AV7" s="328"/>
      <c r="AW7" s="328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</row>
    <row r="8" spans="2:139" s="142" customFormat="1" ht="32.1" customHeight="1">
      <c r="B8" s="154" t="s">
        <v>28</v>
      </c>
      <c r="C8" s="405">
        <v>137730</v>
      </c>
      <c r="D8" s="374">
        <f>C8/C15</f>
        <v>6.085216894926733E-2</v>
      </c>
      <c r="E8" s="408">
        <v>0.19500000000000001</v>
      </c>
      <c r="F8" s="408"/>
      <c r="G8" s="408">
        <v>0.11799999999999999</v>
      </c>
      <c r="H8" s="408">
        <v>0.14599999999999999</v>
      </c>
      <c r="I8" s="4"/>
      <c r="J8" s="328"/>
      <c r="K8" s="329"/>
      <c r="L8" s="329"/>
      <c r="M8" s="331"/>
      <c r="N8" s="331"/>
      <c r="O8" s="331"/>
      <c r="P8" s="331"/>
      <c r="Q8" s="331"/>
      <c r="R8" s="331"/>
      <c r="S8" s="331"/>
      <c r="T8" s="331"/>
      <c r="U8" s="331"/>
      <c r="V8" s="331"/>
      <c r="W8" s="331"/>
      <c r="X8" s="331"/>
      <c r="Y8" s="331"/>
      <c r="Z8" s="331"/>
      <c r="AA8" s="331"/>
      <c r="AB8" s="331"/>
      <c r="AC8" s="297"/>
      <c r="AD8" s="328"/>
      <c r="AE8" s="328"/>
      <c r="AF8" s="328"/>
      <c r="AG8" s="328"/>
      <c r="AH8" s="328"/>
      <c r="AI8" s="328"/>
      <c r="AJ8" s="328"/>
      <c r="AK8" s="328"/>
      <c r="AL8" s="328"/>
      <c r="AM8" s="328"/>
      <c r="AN8" s="328"/>
      <c r="AO8" s="328"/>
      <c r="AP8" s="328"/>
      <c r="AQ8" s="328"/>
      <c r="AR8" s="328"/>
      <c r="AS8" s="328"/>
      <c r="AT8" s="328"/>
      <c r="AU8" s="328"/>
      <c r="AV8" s="328"/>
      <c r="AW8" s="328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</row>
    <row r="9" spans="2:139" s="142" customFormat="1" ht="32.1" customHeight="1">
      <c r="B9" s="153" t="s">
        <v>35</v>
      </c>
      <c r="C9" s="405">
        <v>279532</v>
      </c>
      <c r="D9" s="374">
        <f>C9/C15</f>
        <v>0.12350343781838811</v>
      </c>
      <c r="E9" s="408">
        <v>0.371</v>
      </c>
      <c r="F9" s="408"/>
      <c r="G9" s="408">
        <v>0.27300000000000002</v>
      </c>
      <c r="H9" s="408">
        <v>0.314</v>
      </c>
      <c r="I9" s="4"/>
      <c r="J9" s="328"/>
      <c r="K9" s="491"/>
      <c r="L9" s="491"/>
      <c r="M9" s="491"/>
      <c r="N9" s="491"/>
      <c r="O9" s="491"/>
      <c r="P9" s="332"/>
      <c r="Q9" s="332"/>
      <c r="R9" s="332"/>
      <c r="S9" s="332"/>
      <c r="T9" s="332"/>
      <c r="U9" s="332"/>
      <c r="V9" s="332"/>
      <c r="W9" s="332"/>
      <c r="X9" s="332"/>
      <c r="Y9" s="332"/>
      <c r="Z9" s="332"/>
      <c r="AA9" s="332"/>
      <c r="AB9" s="332"/>
      <c r="AC9" s="316"/>
      <c r="AD9" s="328"/>
      <c r="AE9" s="328"/>
      <c r="AF9" s="328"/>
      <c r="AG9" s="328"/>
      <c r="AH9" s="328"/>
      <c r="AI9" s="328"/>
      <c r="AJ9" s="328"/>
      <c r="AK9" s="328"/>
      <c r="AL9" s="328"/>
      <c r="AM9" s="328"/>
      <c r="AN9" s="328"/>
      <c r="AO9" s="328"/>
      <c r="AP9" s="328"/>
      <c r="AQ9" s="328"/>
      <c r="AR9" s="328"/>
      <c r="AS9" s="328"/>
      <c r="AT9" s="328"/>
      <c r="AU9" s="328"/>
      <c r="AV9" s="328"/>
      <c r="AW9" s="328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</row>
    <row r="10" spans="2:139" s="142" customFormat="1" ht="27.6" customHeight="1">
      <c r="B10" s="153" t="s">
        <v>30</v>
      </c>
      <c r="C10" s="405">
        <v>643590</v>
      </c>
      <c r="D10" s="374">
        <f>C10/C15</f>
        <v>0.28435233728351816</v>
      </c>
      <c r="E10" s="408">
        <v>0.29399999999999998</v>
      </c>
      <c r="F10" s="408"/>
      <c r="G10" s="408" t="s">
        <v>201</v>
      </c>
      <c r="H10" s="408">
        <v>0.27600000000000002</v>
      </c>
      <c r="I10" s="4"/>
      <c r="J10" s="328"/>
      <c r="K10" s="296"/>
      <c r="L10" s="320"/>
      <c r="M10" s="296"/>
      <c r="N10" s="321"/>
      <c r="O10" s="296"/>
      <c r="P10" s="333"/>
      <c r="Q10" s="333"/>
      <c r="R10" s="333"/>
      <c r="S10" s="333"/>
      <c r="T10" s="333"/>
      <c r="U10" s="333"/>
      <c r="V10" s="333"/>
      <c r="W10" s="333"/>
      <c r="X10" s="333"/>
      <c r="Y10" s="333"/>
      <c r="Z10" s="333"/>
      <c r="AA10" s="333"/>
      <c r="AB10" s="333"/>
      <c r="AC10" s="297"/>
      <c r="AD10" s="328"/>
      <c r="AE10" s="328"/>
      <c r="AF10" s="328"/>
      <c r="AG10" s="328"/>
      <c r="AH10" s="328"/>
      <c r="AI10" s="328"/>
      <c r="AJ10" s="328"/>
      <c r="AK10" s="328"/>
      <c r="AL10" s="328"/>
      <c r="AM10" s="328"/>
      <c r="AN10" s="328"/>
      <c r="AO10" s="328"/>
      <c r="AP10" s="328"/>
      <c r="AQ10" s="328"/>
      <c r="AR10" s="328"/>
      <c r="AS10" s="328"/>
      <c r="AT10" s="328"/>
      <c r="AU10" s="328"/>
      <c r="AV10" s="328"/>
      <c r="AW10" s="328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</row>
    <row r="11" spans="2:139" s="142" customFormat="1" ht="27.6" customHeight="1">
      <c r="B11" s="153" t="s">
        <v>31</v>
      </c>
      <c r="C11" s="405">
        <v>151830</v>
      </c>
      <c r="D11" s="374">
        <f>C11/C15</f>
        <v>6.7081861697286416E-2</v>
      </c>
      <c r="E11" s="408">
        <v>0.44800000000000001</v>
      </c>
      <c r="F11" s="408"/>
      <c r="G11" s="408">
        <v>0.44</v>
      </c>
      <c r="H11" s="408">
        <v>0.44400000000000001</v>
      </c>
      <c r="I11" s="4"/>
      <c r="J11" s="328"/>
      <c r="K11" s="309"/>
      <c r="L11" s="304"/>
      <c r="M11" s="309"/>
      <c r="N11" s="304"/>
      <c r="O11" s="309"/>
      <c r="P11" s="291"/>
      <c r="Q11" s="291"/>
      <c r="R11" s="291"/>
      <c r="S11" s="291"/>
      <c r="T11" s="291"/>
      <c r="U11" s="291"/>
      <c r="V11" s="317"/>
      <c r="W11" s="291"/>
      <c r="X11" s="318"/>
      <c r="Y11" s="291"/>
      <c r="Z11" s="291"/>
      <c r="AA11" s="291"/>
      <c r="AB11" s="291"/>
      <c r="AC11" s="297"/>
      <c r="AD11" s="328"/>
      <c r="AE11" s="328"/>
      <c r="AF11" s="328"/>
      <c r="AG11" s="328"/>
      <c r="AH11" s="328"/>
      <c r="AI11" s="328"/>
      <c r="AJ11" s="328"/>
      <c r="AK11" s="328"/>
      <c r="AL11" s="328"/>
      <c r="AM11" s="328"/>
      <c r="AN11" s="328"/>
      <c r="AO11" s="328"/>
      <c r="AP11" s="328"/>
      <c r="AQ11" s="328"/>
      <c r="AR11" s="328"/>
      <c r="AS11" s="328"/>
      <c r="AT11" s="328"/>
      <c r="AU11" s="328"/>
      <c r="AV11" s="328"/>
      <c r="AW11" s="328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</row>
    <row r="12" spans="2:139" s="142" customFormat="1" ht="27.6" customHeight="1">
      <c r="B12" s="153" t="s">
        <v>37</v>
      </c>
      <c r="C12" s="406">
        <v>22583</v>
      </c>
      <c r="D12" s="374">
        <f>C12/C15</f>
        <v>9.9776703069868883E-3</v>
      </c>
      <c r="E12" s="409">
        <v>0.51900000000000002</v>
      </c>
      <c r="F12" s="409"/>
      <c r="G12" s="409">
        <v>0.52700000000000002</v>
      </c>
      <c r="H12" s="409">
        <v>0.52100000000000002</v>
      </c>
      <c r="I12" s="4"/>
      <c r="J12" s="328"/>
      <c r="K12" s="309"/>
      <c r="L12" s="304"/>
      <c r="M12" s="309"/>
      <c r="N12" s="304"/>
      <c r="O12" s="309"/>
      <c r="P12" s="334"/>
      <c r="Q12" s="334"/>
      <c r="R12" s="334"/>
      <c r="S12" s="334"/>
      <c r="T12" s="334"/>
      <c r="U12" s="334"/>
      <c r="V12" s="334"/>
      <c r="W12" s="291"/>
      <c r="X12" s="334"/>
      <c r="Y12" s="334"/>
      <c r="Z12" s="334"/>
      <c r="AA12" s="334"/>
      <c r="AB12" s="334"/>
      <c r="AC12" s="297"/>
      <c r="AD12" s="328"/>
      <c r="AE12" s="328"/>
      <c r="AF12" s="328"/>
      <c r="AG12" s="328"/>
      <c r="AH12" s="328"/>
      <c r="AI12" s="328"/>
      <c r="AJ12" s="328"/>
      <c r="AK12" s="328"/>
      <c r="AL12" s="328"/>
      <c r="AM12" s="328"/>
      <c r="AN12" s="328"/>
      <c r="AO12" s="328"/>
      <c r="AP12" s="328"/>
      <c r="AQ12" s="328"/>
      <c r="AR12" s="328"/>
      <c r="AS12" s="328"/>
      <c r="AT12" s="328"/>
      <c r="AU12" s="328"/>
      <c r="AV12" s="328"/>
      <c r="AW12" s="328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</row>
    <row r="13" spans="2:139" s="142" customFormat="1" ht="32.1" customHeight="1">
      <c r="B13" s="155" t="s">
        <v>36</v>
      </c>
      <c r="C13" s="407">
        <f>SUM(C7:C12)</f>
        <v>2262345</v>
      </c>
      <c r="D13" s="375">
        <f>SUM(D7:D12)</f>
        <v>0.999554201419663</v>
      </c>
      <c r="E13" s="410">
        <v>0.30399999999999999</v>
      </c>
      <c r="F13" s="410"/>
      <c r="G13" s="410">
        <v>0.16500000000000001</v>
      </c>
      <c r="H13" s="410">
        <v>0.23599999999999999</v>
      </c>
      <c r="I13" s="4"/>
      <c r="J13" s="328"/>
      <c r="K13" s="309"/>
      <c r="L13" s="304"/>
      <c r="M13" s="309"/>
      <c r="N13" s="304"/>
      <c r="O13" s="309"/>
      <c r="P13" s="319"/>
      <c r="Q13" s="294"/>
      <c r="R13" s="319"/>
      <c r="S13" s="294"/>
      <c r="T13" s="319"/>
      <c r="U13" s="294"/>
      <c r="V13" s="319"/>
      <c r="W13" s="295"/>
      <c r="X13" s="296"/>
      <c r="Y13" s="320"/>
      <c r="Z13" s="296"/>
      <c r="AA13" s="321"/>
      <c r="AB13" s="296"/>
      <c r="AC13" s="297"/>
      <c r="AD13" s="328"/>
      <c r="AE13" s="328"/>
      <c r="AF13" s="328"/>
      <c r="AG13" s="328"/>
      <c r="AH13" s="328"/>
      <c r="AI13" s="328"/>
      <c r="AJ13" s="328"/>
      <c r="AK13" s="328"/>
      <c r="AL13" s="328"/>
      <c r="AM13" s="328"/>
      <c r="AN13" s="328"/>
      <c r="AO13" s="328"/>
      <c r="AP13" s="328"/>
      <c r="AQ13" s="328"/>
      <c r="AR13" s="328"/>
      <c r="AS13" s="328"/>
      <c r="AT13" s="328"/>
      <c r="AU13" s="328"/>
      <c r="AV13" s="328"/>
      <c r="AW13" s="328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</row>
    <row r="14" spans="2:139" s="142" customFormat="1" ht="24.75" customHeight="1">
      <c r="B14" s="153" t="s">
        <v>38</v>
      </c>
      <c r="C14" s="405">
        <v>1009</v>
      </c>
      <c r="D14" s="374">
        <f>C14/C15</f>
        <v>4.4579858033696893E-4</v>
      </c>
      <c r="E14" s="408">
        <v>4.0000000000000001E-3</v>
      </c>
      <c r="F14" s="408"/>
      <c r="G14" s="408">
        <v>5.0000000000000001E-3</v>
      </c>
      <c r="H14" s="408">
        <v>4.0000000000000001E-3</v>
      </c>
      <c r="I14" s="4"/>
      <c r="J14" s="328"/>
      <c r="K14" s="309"/>
      <c r="L14" s="304"/>
      <c r="M14" s="309"/>
      <c r="N14" s="304"/>
      <c r="O14" s="309"/>
      <c r="P14" s="293"/>
      <c r="Q14" s="294"/>
      <c r="R14" s="293"/>
      <c r="S14" s="294"/>
      <c r="T14" s="293"/>
      <c r="U14" s="294"/>
      <c r="V14" s="293"/>
      <c r="W14" s="295"/>
      <c r="X14" s="296"/>
      <c r="Y14" s="297"/>
      <c r="Z14" s="296"/>
      <c r="AA14" s="297"/>
      <c r="AB14" s="296"/>
      <c r="AC14" s="297"/>
      <c r="AD14" s="328"/>
      <c r="AE14" s="328"/>
      <c r="AF14" s="328"/>
      <c r="AG14" s="328"/>
      <c r="AH14" s="328"/>
      <c r="AI14" s="328"/>
      <c r="AJ14" s="328"/>
      <c r="AK14" s="328"/>
      <c r="AL14" s="328"/>
      <c r="AM14" s="328"/>
      <c r="AN14" s="328"/>
      <c r="AO14" s="328"/>
      <c r="AP14" s="328"/>
      <c r="AQ14" s="328"/>
      <c r="AR14" s="328"/>
      <c r="AS14" s="328"/>
      <c r="AT14" s="328"/>
      <c r="AU14" s="328"/>
      <c r="AV14" s="328"/>
      <c r="AW14" s="328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</row>
    <row r="15" spans="2:139" s="142" customFormat="1" ht="32.1" customHeight="1">
      <c r="B15" s="155" t="s">
        <v>39</v>
      </c>
      <c r="C15" s="156">
        <f>SUM(C13:C14)</f>
        <v>2263354</v>
      </c>
      <c r="D15" s="376">
        <v>1</v>
      </c>
      <c r="E15" s="376">
        <v>0.28999999999999998</v>
      </c>
      <c r="F15" s="376"/>
      <c r="G15" s="376">
        <v>0.16400000000000001</v>
      </c>
      <c r="H15" s="376">
        <v>0.23</v>
      </c>
      <c r="I15" s="4"/>
      <c r="J15" s="328"/>
      <c r="K15" s="309"/>
      <c r="L15" s="304"/>
      <c r="M15" s="309"/>
      <c r="N15" s="304"/>
      <c r="O15" s="309"/>
      <c r="P15" s="293"/>
      <c r="Q15" s="294"/>
      <c r="R15" s="293"/>
      <c r="S15" s="294"/>
      <c r="T15" s="293"/>
      <c r="U15" s="294"/>
      <c r="V15" s="293"/>
      <c r="W15" s="295"/>
      <c r="X15" s="322"/>
      <c r="Y15" s="297"/>
      <c r="Z15" s="322"/>
      <c r="AA15" s="297"/>
      <c r="AB15" s="322"/>
      <c r="AC15" s="297"/>
      <c r="AD15" s="328"/>
      <c r="AE15" s="328"/>
      <c r="AF15" s="328"/>
      <c r="AG15" s="328"/>
      <c r="AH15" s="328"/>
      <c r="AI15" s="328"/>
      <c r="AJ15" s="328"/>
      <c r="AK15" s="328"/>
      <c r="AL15" s="328"/>
      <c r="AM15" s="328"/>
      <c r="AN15" s="328"/>
      <c r="AO15" s="328"/>
      <c r="AP15" s="328"/>
      <c r="AQ15" s="328"/>
      <c r="AR15" s="328"/>
      <c r="AS15" s="328"/>
      <c r="AT15" s="328"/>
      <c r="AU15" s="328"/>
      <c r="AV15" s="328"/>
      <c r="AW15" s="328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</row>
    <row r="16" spans="2:139" ht="22.9" customHeight="1">
      <c r="B16" s="143"/>
      <c r="C16" s="144"/>
      <c r="D16" s="144"/>
      <c r="I16" s="5"/>
      <c r="J16" s="330"/>
      <c r="K16" s="309"/>
      <c r="L16" s="304"/>
      <c r="M16" s="309"/>
      <c r="N16" s="304"/>
      <c r="O16" s="309"/>
      <c r="P16" s="301"/>
      <c r="Q16" s="302"/>
      <c r="R16" s="301"/>
      <c r="S16" s="302"/>
      <c r="T16" s="301"/>
      <c r="U16" s="302"/>
      <c r="V16" s="301"/>
      <c r="W16" s="303"/>
      <c r="X16" s="301"/>
      <c r="Y16" s="304"/>
      <c r="Z16" s="301"/>
      <c r="AA16" s="304"/>
      <c r="AB16" s="305"/>
      <c r="AC16" s="297"/>
      <c r="AD16" s="330"/>
      <c r="AE16" s="330"/>
      <c r="AF16" s="330"/>
      <c r="AG16" s="330"/>
      <c r="AH16" s="330"/>
      <c r="AI16" s="330"/>
      <c r="AJ16" s="330"/>
      <c r="AK16" s="330"/>
      <c r="AL16" s="330"/>
      <c r="AM16" s="330"/>
      <c r="AN16" s="330"/>
      <c r="AO16" s="330"/>
      <c r="AP16" s="330"/>
      <c r="AQ16" s="330"/>
      <c r="AR16" s="330"/>
      <c r="AS16" s="330"/>
      <c r="AT16" s="330"/>
      <c r="AU16" s="330"/>
      <c r="AV16" s="330"/>
      <c r="AW16" s="330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  <c r="EA16" s="5"/>
      <c r="EB16" s="5"/>
      <c r="EC16" s="5"/>
      <c r="ED16" s="5"/>
      <c r="EE16" s="5"/>
      <c r="EF16" s="5"/>
      <c r="EG16" s="5"/>
      <c r="EH16" s="5"/>
      <c r="EI16" s="5"/>
    </row>
    <row r="17" spans="1:139" ht="18" customHeight="1">
      <c r="B17" s="145" t="s">
        <v>44</v>
      </c>
      <c r="C17" s="146"/>
      <c r="D17" s="146"/>
      <c r="E17" s="146"/>
      <c r="F17" s="146"/>
      <c r="G17" s="146"/>
      <c r="H17" s="146"/>
      <c r="I17" s="5"/>
      <c r="J17" s="330"/>
      <c r="K17" s="309"/>
      <c r="L17" s="304"/>
      <c r="M17" s="309"/>
      <c r="N17" s="304"/>
      <c r="O17" s="309"/>
      <c r="P17" s="301"/>
      <c r="Q17" s="302"/>
      <c r="R17" s="301"/>
      <c r="S17" s="302"/>
      <c r="T17" s="301"/>
      <c r="U17" s="302"/>
      <c r="V17" s="301"/>
      <c r="W17" s="303"/>
      <c r="X17" s="301"/>
      <c r="Y17" s="304"/>
      <c r="Z17" s="301"/>
      <c r="AA17" s="304"/>
      <c r="AB17" s="305"/>
      <c r="AC17" s="297"/>
      <c r="AD17" s="330"/>
      <c r="AE17" s="330"/>
      <c r="AF17" s="330"/>
      <c r="AG17" s="330"/>
      <c r="AH17" s="330"/>
      <c r="AI17" s="330"/>
      <c r="AJ17" s="330"/>
      <c r="AK17" s="330"/>
      <c r="AL17" s="330"/>
      <c r="AM17" s="330"/>
      <c r="AN17" s="330"/>
      <c r="AO17" s="330"/>
      <c r="AP17" s="330"/>
      <c r="AQ17" s="330"/>
      <c r="AR17" s="330"/>
      <c r="AS17" s="330"/>
      <c r="AT17" s="330"/>
      <c r="AU17" s="330"/>
      <c r="AV17" s="330"/>
      <c r="AW17" s="330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</row>
    <row r="18" spans="1:139" ht="18" customHeight="1">
      <c r="I18" s="5"/>
      <c r="J18" s="330"/>
      <c r="K18" s="305"/>
      <c r="L18" s="304"/>
      <c r="M18" s="305"/>
      <c r="N18" s="304"/>
      <c r="O18" s="305"/>
      <c r="P18" s="308"/>
      <c r="Q18" s="302"/>
      <c r="R18" s="308"/>
      <c r="S18" s="302"/>
      <c r="T18" s="308"/>
      <c r="U18" s="302"/>
      <c r="V18" s="308"/>
      <c r="W18" s="303"/>
      <c r="X18" s="309"/>
      <c r="Y18" s="304"/>
      <c r="Z18" s="309"/>
      <c r="AA18" s="304"/>
      <c r="AB18" s="309"/>
      <c r="AC18" s="297"/>
      <c r="AD18" s="330"/>
      <c r="AE18" s="330"/>
      <c r="AF18" s="330"/>
      <c r="AG18" s="330"/>
      <c r="AH18" s="330"/>
      <c r="AI18" s="330"/>
      <c r="AJ18" s="330"/>
      <c r="AK18" s="330"/>
      <c r="AL18" s="330"/>
      <c r="AM18" s="330"/>
      <c r="AN18" s="330"/>
      <c r="AO18" s="330"/>
      <c r="AP18" s="330"/>
      <c r="AQ18" s="330"/>
      <c r="AR18" s="330"/>
      <c r="AS18" s="330"/>
      <c r="AT18" s="330"/>
      <c r="AU18" s="330"/>
      <c r="AV18" s="330"/>
      <c r="AW18" s="330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</row>
    <row r="19" spans="1:139" ht="18" customHeight="1">
      <c r="I19" s="5"/>
      <c r="J19" s="330"/>
      <c r="K19" s="305"/>
      <c r="L19" s="304"/>
      <c r="M19" s="305"/>
      <c r="N19" s="304"/>
      <c r="O19" s="305"/>
      <c r="P19" s="301"/>
      <c r="Q19" s="302"/>
      <c r="R19" s="301"/>
      <c r="S19" s="302"/>
      <c r="T19" s="301"/>
      <c r="U19" s="302"/>
      <c r="V19" s="301"/>
      <c r="W19" s="303"/>
      <c r="X19" s="305"/>
      <c r="Y19" s="304"/>
      <c r="Z19" s="305"/>
      <c r="AA19" s="304"/>
      <c r="AB19" s="305"/>
      <c r="AC19" s="297"/>
      <c r="AD19" s="330"/>
      <c r="AE19" s="330"/>
      <c r="AF19" s="330"/>
      <c r="AG19" s="330"/>
      <c r="AH19" s="330"/>
      <c r="AI19" s="330"/>
      <c r="AJ19" s="330"/>
      <c r="AK19" s="330"/>
      <c r="AL19" s="330"/>
      <c r="AM19" s="330"/>
      <c r="AN19" s="330"/>
      <c r="AO19" s="330"/>
      <c r="AP19" s="330"/>
      <c r="AQ19" s="330"/>
      <c r="AR19" s="330"/>
      <c r="AS19" s="330"/>
      <c r="AT19" s="330"/>
      <c r="AU19" s="330"/>
      <c r="AV19" s="330"/>
      <c r="AW19" s="330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</row>
    <row r="20" spans="1:139" ht="15" customHeight="1">
      <c r="I20" s="5"/>
      <c r="J20" s="330"/>
      <c r="K20" s="305"/>
      <c r="L20" s="304"/>
      <c r="M20" s="305"/>
      <c r="N20" s="304"/>
      <c r="O20" s="305"/>
      <c r="P20" s="293"/>
      <c r="Q20" s="294"/>
      <c r="R20" s="293"/>
      <c r="S20" s="294"/>
      <c r="T20" s="293"/>
      <c r="U20" s="314"/>
      <c r="V20" s="324"/>
      <c r="W20" s="303"/>
      <c r="X20" s="322"/>
      <c r="Y20" s="297"/>
      <c r="Z20" s="322"/>
      <c r="AA20" s="297"/>
      <c r="AB20" s="322"/>
      <c r="AC20" s="297"/>
      <c r="AD20" s="330"/>
      <c r="AE20" s="330"/>
      <c r="AF20" s="330"/>
      <c r="AG20" s="330"/>
      <c r="AH20" s="330"/>
      <c r="AI20" s="330"/>
      <c r="AJ20" s="330"/>
      <c r="AK20" s="330"/>
      <c r="AL20" s="330"/>
      <c r="AM20" s="330"/>
      <c r="AN20" s="330"/>
      <c r="AO20" s="330"/>
      <c r="AP20" s="330"/>
      <c r="AQ20" s="330"/>
      <c r="AR20" s="330"/>
      <c r="AS20" s="330"/>
      <c r="AT20" s="330"/>
      <c r="AU20" s="330"/>
      <c r="AV20" s="330"/>
      <c r="AW20" s="330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</row>
    <row r="21" spans="1:139">
      <c r="I21" s="5"/>
      <c r="J21" s="330"/>
      <c r="K21" s="305"/>
      <c r="L21" s="304"/>
      <c r="M21" s="305"/>
      <c r="N21" s="304"/>
      <c r="O21" s="305"/>
      <c r="P21" s="301"/>
      <c r="Q21" s="302"/>
      <c r="R21" s="301"/>
      <c r="S21" s="302"/>
      <c r="T21" s="301"/>
      <c r="U21" s="302"/>
      <c r="V21" s="301"/>
      <c r="W21" s="303"/>
      <c r="X21" s="305"/>
      <c r="Y21" s="304"/>
      <c r="Z21" s="305"/>
      <c r="AA21" s="304"/>
      <c r="AB21" s="305"/>
      <c r="AC21" s="297"/>
      <c r="AD21" s="330"/>
      <c r="AE21" s="330"/>
      <c r="AF21" s="330"/>
      <c r="AG21" s="330"/>
      <c r="AH21" s="330"/>
      <c r="AI21" s="330"/>
      <c r="AJ21" s="330"/>
      <c r="AK21" s="330"/>
      <c r="AL21" s="330"/>
      <c r="AM21" s="330"/>
      <c r="AN21" s="330"/>
      <c r="AO21" s="330"/>
      <c r="AP21" s="330"/>
      <c r="AQ21" s="330"/>
      <c r="AR21" s="330"/>
      <c r="AS21" s="330"/>
      <c r="AT21" s="330"/>
      <c r="AU21" s="330"/>
      <c r="AV21" s="330"/>
      <c r="AW21" s="330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5"/>
      <c r="DY21" s="5"/>
      <c r="DZ21" s="5"/>
      <c r="EA21" s="5"/>
      <c r="EB21" s="5"/>
      <c r="EC21" s="5"/>
      <c r="ED21" s="5"/>
      <c r="EE21" s="5"/>
      <c r="EF21" s="5"/>
      <c r="EG21" s="5"/>
      <c r="EH21" s="5"/>
      <c r="EI21" s="5"/>
    </row>
    <row r="22" spans="1:139">
      <c r="I22" s="5"/>
      <c r="J22" s="330"/>
      <c r="K22" s="305"/>
      <c r="L22" s="304"/>
      <c r="M22" s="305"/>
      <c r="N22" s="304"/>
      <c r="O22" s="305"/>
      <c r="P22" s="301"/>
      <c r="Q22" s="302"/>
      <c r="R22" s="301"/>
      <c r="S22" s="302"/>
      <c r="T22" s="301"/>
      <c r="U22" s="302"/>
      <c r="V22" s="301"/>
      <c r="W22" s="303"/>
      <c r="X22" s="305"/>
      <c r="Y22" s="304"/>
      <c r="Z22" s="305"/>
      <c r="AA22" s="304"/>
      <c r="AB22" s="305"/>
      <c r="AC22" s="297"/>
      <c r="AD22" s="330"/>
      <c r="AE22" s="330"/>
      <c r="AF22" s="330"/>
      <c r="AG22" s="330"/>
      <c r="AH22" s="330"/>
      <c r="AI22" s="330"/>
      <c r="AJ22" s="330"/>
      <c r="AK22" s="330"/>
      <c r="AL22" s="330"/>
      <c r="AM22" s="330"/>
      <c r="AN22" s="330"/>
      <c r="AO22" s="330"/>
      <c r="AP22" s="330"/>
      <c r="AQ22" s="330"/>
      <c r="AR22" s="330"/>
      <c r="AS22" s="330"/>
      <c r="AT22" s="330"/>
      <c r="AU22" s="330"/>
      <c r="AV22" s="330"/>
      <c r="AW22" s="330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5"/>
      <c r="DY22" s="5"/>
      <c r="DZ22" s="5"/>
      <c r="EA22" s="5"/>
      <c r="EB22" s="5"/>
      <c r="EC22" s="5"/>
      <c r="ED22" s="5"/>
      <c r="EE22" s="5"/>
      <c r="EF22" s="5"/>
      <c r="EG22" s="5"/>
      <c r="EH22" s="5"/>
      <c r="EI22" s="5"/>
    </row>
    <row r="23" spans="1:139">
      <c r="I23" s="5"/>
      <c r="J23" s="330"/>
      <c r="K23" s="305"/>
      <c r="L23" s="304"/>
      <c r="M23" s="305"/>
      <c r="N23" s="304"/>
      <c r="O23" s="305"/>
      <c r="P23" s="301"/>
      <c r="Q23" s="302"/>
      <c r="R23" s="301"/>
      <c r="S23" s="302"/>
      <c r="T23" s="301"/>
      <c r="U23" s="302"/>
      <c r="V23" s="301"/>
      <c r="W23" s="303"/>
      <c r="X23" s="305"/>
      <c r="Y23" s="304"/>
      <c r="Z23" s="305"/>
      <c r="AA23" s="304"/>
      <c r="AB23" s="305"/>
      <c r="AC23" s="297"/>
      <c r="AD23" s="330"/>
      <c r="AE23" s="330"/>
      <c r="AF23" s="330"/>
      <c r="AG23" s="330"/>
      <c r="AH23" s="330"/>
      <c r="AI23" s="330"/>
      <c r="AJ23" s="330"/>
      <c r="AK23" s="330"/>
      <c r="AL23" s="330"/>
      <c r="AM23" s="330"/>
      <c r="AN23" s="330"/>
      <c r="AO23" s="330"/>
      <c r="AP23" s="330"/>
      <c r="AQ23" s="330"/>
      <c r="AR23" s="330"/>
      <c r="AS23" s="330"/>
      <c r="AT23" s="330"/>
      <c r="AU23" s="330"/>
      <c r="AV23" s="330"/>
      <c r="AW23" s="330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5"/>
      <c r="DY23" s="5"/>
      <c r="DZ23" s="5"/>
      <c r="EA23" s="5"/>
      <c r="EB23" s="5"/>
      <c r="EC23" s="5"/>
      <c r="ED23" s="5"/>
      <c r="EE23" s="5"/>
      <c r="EF23" s="5"/>
      <c r="EG23" s="5"/>
      <c r="EH23" s="5"/>
      <c r="EI23" s="5"/>
    </row>
    <row r="24" spans="1:139">
      <c r="I24" s="5"/>
      <c r="J24" s="330"/>
      <c r="K24" s="305"/>
      <c r="L24" s="304"/>
      <c r="M24" s="305"/>
      <c r="N24" s="304"/>
      <c r="O24" s="305"/>
      <c r="P24" s="301"/>
      <c r="Q24" s="302"/>
      <c r="R24" s="301"/>
      <c r="S24" s="302"/>
      <c r="T24" s="301"/>
      <c r="U24" s="302"/>
      <c r="V24" s="301"/>
      <c r="W24" s="303"/>
      <c r="X24" s="305"/>
      <c r="Y24" s="304"/>
      <c r="Z24" s="305"/>
      <c r="AA24" s="304"/>
      <c r="AB24" s="305"/>
      <c r="AC24" s="297"/>
      <c r="AD24" s="330"/>
      <c r="AE24" s="330"/>
      <c r="AF24" s="330"/>
      <c r="AG24" s="330"/>
      <c r="AH24" s="330"/>
      <c r="AI24" s="330"/>
      <c r="AJ24" s="330"/>
      <c r="AK24" s="330"/>
      <c r="AL24" s="330"/>
      <c r="AM24" s="330"/>
      <c r="AN24" s="330"/>
      <c r="AO24" s="330"/>
      <c r="AP24" s="330"/>
      <c r="AQ24" s="330"/>
      <c r="AR24" s="330"/>
      <c r="AS24" s="330"/>
      <c r="AT24" s="330"/>
      <c r="AU24" s="330"/>
      <c r="AV24" s="330"/>
      <c r="AW24" s="330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  <c r="EI24" s="5"/>
    </row>
    <row r="25" spans="1:139">
      <c r="I25" s="5"/>
      <c r="J25" s="330"/>
      <c r="K25" s="309"/>
      <c r="L25" s="304"/>
      <c r="M25" s="309"/>
      <c r="N25" s="304"/>
      <c r="O25" s="309"/>
      <c r="P25" s="301"/>
      <c r="Q25" s="302"/>
      <c r="R25" s="301"/>
      <c r="S25" s="302"/>
      <c r="T25" s="301"/>
      <c r="U25" s="302"/>
      <c r="V25" s="301"/>
      <c r="W25" s="303"/>
      <c r="X25" s="305"/>
      <c r="Y25" s="304"/>
      <c r="Z25" s="305"/>
      <c r="AA25" s="304"/>
      <c r="AB25" s="305"/>
      <c r="AC25" s="297"/>
      <c r="AD25" s="330"/>
      <c r="AE25" s="330"/>
      <c r="AF25" s="330"/>
      <c r="AG25" s="330"/>
      <c r="AH25" s="330"/>
      <c r="AI25" s="330"/>
      <c r="AJ25" s="330"/>
      <c r="AK25" s="330"/>
      <c r="AL25" s="330"/>
      <c r="AM25" s="330"/>
      <c r="AN25" s="330"/>
      <c r="AO25" s="330"/>
      <c r="AP25" s="330"/>
      <c r="AQ25" s="330"/>
      <c r="AR25" s="330"/>
      <c r="AS25" s="330"/>
      <c r="AT25" s="330"/>
      <c r="AU25" s="330"/>
      <c r="AV25" s="330"/>
      <c r="AW25" s="330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5"/>
      <c r="DY25" s="5"/>
      <c r="DZ25" s="5"/>
      <c r="EA25" s="5"/>
      <c r="EB25" s="5"/>
      <c r="EC25" s="5"/>
      <c r="ED25" s="5"/>
      <c r="EE25" s="5"/>
      <c r="EF25" s="5"/>
      <c r="EG25" s="5"/>
      <c r="EH25" s="5"/>
      <c r="EI25" s="5"/>
    </row>
    <row r="26" spans="1:139" ht="15" customHeight="1">
      <c r="I26" s="5"/>
      <c r="J26" s="330"/>
      <c r="K26" s="305"/>
      <c r="L26" s="304"/>
      <c r="M26" s="305"/>
      <c r="N26" s="304"/>
      <c r="O26" s="305"/>
      <c r="P26" s="301"/>
      <c r="Q26" s="302"/>
      <c r="R26" s="301"/>
      <c r="S26" s="302"/>
      <c r="T26" s="301"/>
      <c r="U26" s="302"/>
      <c r="V26" s="301"/>
      <c r="W26" s="303"/>
      <c r="X26" s="305"/>
      <c r="Y26" s="304"/>
      <c r="Z26" s="305"/>
      <c r="AA26" s="304"/>
      <c r="AB26" s="305"/>
      <c r="AC26" s="297"/>
      <c r="AD26" s="330"/>
      <c r="AE26" s="330"/>
      <c r="AF26" s="330"/>
      <c r="AG26" s="330"/>
      <c r="AH26" s="330"/>
      <c r="AI26" s="330"/>
      <c r="AJ26" s="330"/>
      <c r="AK26" s="330"/>
      <c r="AL26" s="330"/>
      <c r="AM26" s="330"/>
      <c r="AN26" s="330"/>
      <c r="AO26" s="330"/>
      <c r="AP26" s="330"/>
      <c r="AQ26" s="330"/>
      <c r="AR26" s="330"/>
      <c r="AS26" s="330"/>
      <c r="AT26" s="330"/>
      <c r="AU26" s="330"/>
      <c r="AV26" s="330"/>
      <c r="AW26" s="330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</row>
    <row r="27" spans="1:139" ht="15" customHeight="1">
      <c r="I27" s="5"/>
      <c r="J27" s="330"/>
      <c r="K27" s="327"/>
      <c r="L27" s="327"/>
      <c r="M27" s="327"/>
      <c r="N27" s="327"/>
      <c r="O27" s="327"/>
      <c r="P27" s="301"/>
      <c r="Q27" s="302"/>
      <c r="R27" s="301"/>
      <c r="S27" s="302"/>
      <c r="T27" s="301"/>
      <c r="U27" s="302"/>
      <c r="V27" s="301"/>
      <c r="W27" s="303"/>
      <c r="X27" s="305"/>
      <c r="Y27" s="304"/>
      <c r="Z27" s="305"/>
      <c r="AA27" s="304"/>
      <c r="AB27" s="305"/>
      <c r="AC27" s="297"/>
      <c r="AD27" s="330"/>
      <c r="AE27" s="330"/>
      <c r="AF27" s="330"/>
      <c r="AG27" s="330"/>
      <c r="AH27" s="330"/>
      <c r="AI27" s="330"/>
      <c r="AJ27" s="330"/>
      <c r="AK27" s="330"/>
      <c r="AL27" s="330"/>
      <c r="AM27" s="330"/>
      <c r="AN27" s="330"/>
      <c r="AO27" s="330"/>
      <c r="AP27" s="330"/>
      <c r="AQ27" s="330"/>
      <c r="AR27" s="330"/>
      <c r="AS27" s="330"/>
      <c r="AT27" s="330"/>
      <c r="AU27" s="330"/>
      <c r="AV27" s="330"/>
      <c r="AW27" s="330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</row>
    <row r="28" spans="1:139" ht="15.75">
      <c r="A28" s="147"/>
      <c r="I28" s="5"/>
      <c r="J28" s="330"/>
      <c r="K28" s="327"/>
      <c r="L28" s="327"/>
      <c r="M28" s="327"/>
      <c r="N28" s="327"/>
      <c r="O28" s="327"/>
      <c r="P28" s="308"/>
      <c r="Q28" s="302"/>
      <c r="R28" s="308"/>
      <c r="S28" s="302"/>
      <c r="T28" s="308"/>
      <c r="U28" s="302"/>
      <c r="V28" s="308"/>
      <c r="W28" s="303"/>
      <c r="X28" s="309"/>
      <c r="Y28" s="304"/>
      <c r="Z28" s="309"/>
      <c r="AA28" s="304"/>
      <c r="AB28" s="309"/>
      <c r="AC28" s="297"/>
      <c r="AD28" s="330"/>
      <c r="AE28" s="330"/>
      <c r="AF28" s="330"/>
      <c r="AG28" s="330"/>
      <c r="AH28" s="330"/>
      <c r="AI28" s="330"/>
      <c r="AJ28" s="330"/>
      <c r="AK28" s="330"/>
      <c r="AL28" s="330"/>
      <c r="AM28" s="330"/>
      <c r="AN28" s="330"/>
      <c r="AO28" s="330"/>
      <c r="AP28" s="330"/>
      <c r="AQ28" s="330"/>
      <c r="AR28" s="330"/>
      <c r="AS28" s="330"/>
      <c r="AT28" s="330"/>
      <c r="AU28" s="330"/>
      <c r="AV28" s="330"/>
      <c r="AW28" s="330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5"/>
      <c r="DY28" s="5"/>
      <c r="DZ28" s="5"/>
      <c r="EA28" s="5"/>
      <c r="EB28" s="5"/>
      <c r="EC28" s="5"/>
      <c r="ED28" s="5"/>
      <c r="EE28" s="5"/>
      <c r="EF28" s="5"/>
      <c r="EG28" s="5"/>
      <c r="EH28" s="5"/>
      <c r="EI28" s="5"/>
    </row>
    <row r="29" spans="1:139">
      <c r="I29" s="5"/>
      <c r="J29" s="5"/>
      <c r="P29" s="301"/>
      <c r="Q29" s="302"/>
      <c r="R29" s="301"/>
      <c r="S29" s="302"/>
      <c r="T29" s="301"/>
      <c r="U29" s="302"/>
      <c r="V29" s="301"/>
      <c r="W29" s="303"/>
      <c r="X29" s="305"/>
      <c r="Y29" s="304"/>
      <c r="Z29" s="305"/>
      <c r="AA29" s="304"/>
      <c r="AB29" s="305"/>
      <c r="AC29" s="297"/>
      <c r="AD29" s="330"/>
      <c r="AE29" s="330"/>
      <c r="AF29" s="330"/>
      <c r="AG29" s="330"/>
      <c r="AH29" s="330"/>
      <c r="AI29" s="330"/>
      <c r="AJ29" s="330"/>
      <c r="AK29" s="330"/>
      <c r="AL29" s="330"/>
      <c r="AM29" s="330"/>
      <c r="AN29" s="330"/>
      <c r="AO29" s="330"/>
      <c r="AP29" s="330"/>
      <c r="AQ29" s="330"/>
      <c r="AR29" s="330"/>
      <c r="AS29" s="330"/>
      <c r="AT29" s="330"/>
      <c r="AU29" s="330"/>
      <c r="AV29" s="330"/>
      <c r="AW29" s="330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5"/>
      <c r="DY29" s="5"/>
      <c r="DZ29" s="5"/>
      <c r="EA29" s="5"/>
      <c r="EB29" s="5"/>
      <c r="EC29" s="5"/>
      <c r="ED29" s="5"/>
      <c r="EE29" s="5"/>
      <c r="EF29" s="5"/>
      <c r="EG29" s="5"/>
      <c r="EH29" s="5"/>
      <c r="EI29" s="5"/>
    </row>
    <row r="30" spans="1:139">
      <c r="I30" s="5"/>
      <c r="J30" s="5"/>
      <c r="P30" s="293"/>
      <c r="Q30" s="294"/>
      <c r="R30" s="293"/>
      <c r="S30" s="294"/>
      <c r="T30" s="293"/>
      <c r="U30" s="314"/>
      <c r="V30" s="293"/>
      <c r="W30" s="303"/>
      <c r="X30" s="322"/>
      <c r="Y30" s="297"/>
      <c r="Z30" s="322"/>
      <c r="AA30" s="297"/>
      <c r="AB30" s="322"/>
      <c r="AC30" s="297"/>
      <c r="AD30" s="330"/>
      <c r="AE30" s="330"/>
      <c r="AF30" s="330"/>
      <c r="AG30" s="330"/>
      <c r="AH30" s="330"/>
      <c r="AI30" s="330"/>
      <c r="AJ30" s="330"/>
      <c r="AK30" s="330"/>
      <c r="AL30" s="330"/>
      <c r="AM30" s="330"/>
      <c r="AN30" s="330"/>
      <c r="AO30" s="330"/>
      <c r="AP30" s="330"/>
      <c r="AQ30" s="330"/>
      <c r="AR30" s="330"/>
      <c r="AS30" s="330"/>
      <c r="AT30" s="330"/>
      <c r="AU30" s="330"/>
      <c r="AV30" s="330"/>
      <c r="AW30" s="330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5"/>
      <c r="DY30" s="5"/>
      <c r="DZ30" s="5"/>
      <c r="EA30" s="5"/>
      <c r="EB30" s="5"/>
      <c r="EC30" s="5"/>
      <c r="ED30" s="5"/>
      <c r="EE30" s="5"/>
      <c r="EF30" s="5"/>
      <c r="EG30" s="5"/>
      <c r="EH30" s="5"/>
      <c r="EI30" s="5"/>
    </row>
    <row r="31" spans="1:139">
      <c r="I31" s="5"/>
      <c r="J31" s="5"/>
      <c r="P31" s="301"/>
      <c r="Q31" s="302"/>
      <c r="R31" s="301"/>
      <c r="S31" s="302"/>
      <c r="T31" s="301"/>
      <c r="U31" s="302"/>
      <c r="V31" s="301"/>
      <c r="W31" s="303"/>
      <c r="X31" s="305"/>
      <c r="Y31" s="304"/>
      <c r="Z31" s="305"/>
      <c r="AA31" s="304"/>
      <c r="AB31" s="305"/>
      <c r="AC31" s="297"/>
      <c r="AD31" s="330"/>
      <c r="AE31" s="330"/>
      <c r="AF31" s="330"/>
      <c r="AG31" s="330"/>
      <c r="AH31" s="330"/>
      <c r="AI31" s="330"/>
      <c r="AJ31" s="330"/>
      <c r="AK31" s="330"/>
      <c r="AL31" s="330"/>
      <c r="AM31" s="330"/>
      <c r="AN31" s="330"/>
      <c r="AO31" s="330"/>
      <c r="AP31" s="330"/>
      <c r="AQ31" s="330"/>
      <c r="AR31" s="330"/>
      <c r="AS31" s="330"/>
      <c r="AT31" s="330"/>
      <c r="AU31" s="330"/>
      <c r="AV31" s="330"/>
      <c r="AW31" s="330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5"/>
      <c r="DY31" s="5"/>
      <c r="DZ31" s="5"/>
      <c r="EA31" s="5"/>
      <c r="EB31" s="5"/>
      <c r="EC31" s="5"/>
      <c r="ED31" s="5"/>
      <c r="EE31" s="5"/>
      <c r="EF31" s="5"/>
      <c r="EG31" s="5"/>
      <c r="EH31" s="5"/>
      <c r="EI31" s="5"/>
    </row>
    <row r="32" spans="1:139">
      <c r="I32" s="5"/>
      <c r="J32" s="5"/>
      <c r="P32" s="301"/>
      <c r="Q32" s="302"/>
      <c r="R32" s="301"/>
      <c r="S32" s="302"/>
      <c r="T32" s="301"/>
      <c r="U32" s="302"/>
      <c r="V32" s="301"/>
      <c r="W32" s="303"/>
      <c r="X32" s="305"/>
      <c r="Y32" s="304"/>
      <c r="Z32" s="305"/>
      <c r="AA32" s="304"/>
      <c r="AB32" s="305"/>
      <c r="AC32" s="297"/>
      <c r="AD32" s="330"/>
      <c r="AE32" s="330"/>
      <c r="AF32" s="330"/>
      <c r="AG32" s="330"/>
      <c r="AH32" s="330"/>
      <c r="AI32" s="330"/>
      <c r="AJ32" s="330"/>
      <c r="AK32" s="330"/>
      <c r="AL32" s="330"/>
      <c r="AM32" s="330"/>
      <c r="AN32" s="330"/>
      <c r="AO32" s="330"/>
      <c r="AP32" s="330"/>
      <c r="AQ32" s="330"/>
      <c r="AR32" s="330"/>
      <c r="AS32" s="330"/>
      <c r="AT32" s="330"/>
      <c r="AU32" s="330"/>
      <c r="AV32" s="330"/>
      <c r="AW32" s="330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5"/>
      <c r="DY32" s="5"/>
      <c r="DZ32" s="5"/>
      <c r="EA32" s="5"/>
      <c r="EB32" s="5"/>
      <c r="EC32" s="5"/>
      <c r="ED32" s="5"/>
      <c r="EE32" s="5"/>
      <c r="EF32" s="5"/>
      <c r="EG32" s="5"/>
      <c r="EH32" s="5"/>
      <c r="EI32" s="5"/>
    </row>
    <row r="33" spans="1:139">
      <c r="I33" s="5"/>
      <c r="J33" s="7"/>
      <c r="K33" s="7"/>
      <c r="L33" s="7"/>
      <c r="M33" s="7"/>
      <c r="N33" s="7"/>
      <c r="O33" s="7"/>
      <c r="P33" s="338"/>
      <c r="Q33" s="302"/>
      <c r="R33" s="301"/>
      <c r="S33" s="302"/>
      <c r="T33" s="301"/>
      <c r="U33" s="302"/>
      <c r="V33" s="301"/>
      <c r="W33" s="303"/>
      <c r="X33" s="305"/>
      <c r="Y33" s="304"/>
      <c r="Z33" s="305"/>
      <c r="AA33" s="304"/>
      <c r="AB33" s="305"/>
      <c r="AC33" s="297"/>
      <c r="AD33" s="330"/>
      <c r="AE33" s="330"/>
      <c r="AF33" s="330"/>
      <c r="AG33" s="330"/>
      <c r="AH33" s="330"/>
      <c r="AI33" s="330"/>
      <c r="AJ33" s="330"/>
      <c r="AK33" s="330"/>
      <c r="AL33" s="330"/>
      <c r="AM33" s="330"/>
      <c r="AN33" s="330"/>
      <c r="AO33" s="330"/>
      <c r="AP33" s="330"/>
      <c r="AQ33" s="330"/>
      <c r="AR33" s="330"/>
      <c r="AS33" s="330"/>
      <c r="AT33" s="330"/>
      <c r="AU33" s="330"/>
      <c r="AV33" s="330"/>
      <c r="AW33" s="330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5"/>
      <c r="EG33" s="5"/>
      <c r="EH33" s="5"/>
      <c r="EI33" s="5"/>
    </row>
    <row r="34" spans="1:139">
      <c r="A34" s="5"/>
      <c r="B34" s="5"/>
      <c r="C34" s="5"/>
      <c r="D34" s="5"/>
      <c r="E34" s="5"/>
      <c r="F34" s="5"/>
      <c r="G34" s="5"/>
      <c r="H34" s="5"/>
      <c r="I34" s="5"/>
      <c r="J34" s="7"/>
      <c r="K34" s="339"/>
      <c r="L34" s="340"/>
      <c r="M34" s="339"/>
      <c r="N34" s="340"/>
      <c r="O34" s="339"/>
      <c r="P34" s="338"/>
      <c r="Q34" s="302"/>
      <c r="R34" s="301"/>
      <c r="S34" s="302"/>
      <c r="T34" s="301"/>
      <c r="U34" s="302"/>
      <c r="V34" s="301"/>
      <c r="W34" s="303"/>
      <c r="X34" s="305"/>
      <c r="Y34" s="304"/>
      <c r="Z34" s="305"/>
      <c r="AA34" s="304"/>
      <c r="AB34" s="305"/>
      <c r="AC34" s="297"/>
      <c r="AD34" s="330"/>
      <c r="AE34" s="330"/>
      <c r="AF34" s="330"/>
      <c r="AG34" s="330"/>
      <c r="AH34" s="330"/>
      <c r="AI34" s="330"/>
      <c r="AJ34" s="330"/>
      <c r="AK34" s="330"/>
      <c r="AL34" s="330"/>
      <c r="AM34" s="330"/>
      <c r="AN34" s="330"/>
      <c r="AO34" s="330"/>
      <c r="AP34" s="330"/>
      <c r="AQ34" s="330"/>
      <c r="AR34" s="330"/>
      <c r="AS34" s="330"/>
      <c r="AT34" s="330"/>
      <c r="AU34" s="330"/>
      <c r="AV34" s="330"/>
      <c r="AW34" s="330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5"/>
      <c r="DY34" s="5"/>
      <c r="DZ34" s="5"/>
      <c r="EA34" s="5"/>
      <c r="EB34" s="5"/>
      <c r="EC34" s="5"/>
      <c r="ED34" s="5"/>
      <c r="EE34" s="5"/>
      <c r="EF34" s="5"/>
      <c r="EG34" s="5"/>
      <c r="EH34" s="5"/>
      <c r="EI34" s="5"/>
    </row>
    <row r="35" spans="1:139">
      <c r="A35" s="5"/>
      <c r="B35" s="6"/>
      <c r="C35" s="6"/>
      <c r="D35" s="6"/>
      <c r="E35" s="6"/>
      <c r="F35" s="5"/>
      <c r="G35" s="5"/>
      <c r="H35" s="5"/>
      <c r="I35" s="5"/>
      <c r="J35" s="7"/>
      <c r="K35" s="341"/>
      <c r="L35" s="340"/>
      <c r="M35" s="341"/>
      <c r="N35" s="340"/>
      <c r="O35" s="341"/>
      <c r="P35" s="338"/>
      <c r="Q35" s="302"/>
      <c r="R35" s="301"/>
      <c r="S35" s="302"/>
      <c r="T35" s="301"/>
      <c r="U35" s="302"/>
      <c r="V35" s="301"/>
      <c r="W35" s="303"/>
      <c r="X35" s="305"/>
      <c r="Y35" s="304"/>
      <c r="Z35" s="305"/>
      <c r="AA35" s="304"/>
      <c r="AB35" s="305"/>
      <c r="AC35" s="297"/>
      <c r="AD35" s="330"/>
      <c r="AE35" s="330"/>
      <c r="AF35" s="330"/>
      <c r="AG35" s="330"/>
      <c r="AH35" s="330"/>
      <c r="AI35" s="330"/>
      <c r="AJ35" s="330"/>
      <c r="AK35" s="330"/>
      <c r="AL35" s="330"/>
      <c r="AM35" s="330"/>
      <c r="AN35" s="330"/>
      <c r="AO35" s="330"/>
      <c r="AP35" s="330"/>
      <c r="AQ35" s="330"/>
      <c r="AR35" s="330"/>
      <c r="AS35" s="330"/>
      <c r="AT35" s="330"/>
      <c r="AU35" s="330"/>
      <c r="AV35" s="330"/>
      <c r="AW35" s="330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  <c r="DX35" s="5"/>
      <c r="DY35" s="5"/>
      <c r="DZ35" s="5"/>
      <c r="EA35" s="5"/>
      <c r="EB35" s="5"/>
      <c r="EC35" s="5"/>
      <c r="ED35" s="5"/>
      <c r="EE35" s="5"/>
      <c r="EF35" s="5"/>
      <c r="EG35" s="5"/>
      <c r="EH35" s="5"/>
      <c r="EI35" s="5"/>
    </row>
    <row r="36" spans="1:139">
      <c r="A36" s="5"/>
      <c r="B36" s="6"/>
      <c r="C36" s="6"/>
      <c r="D36" s="6"/>
      <c r="E36" s="6"/>
      <c r="F36" s="5"/>
      <c r="G36" s="5"/>
      <c r="H36" s="5"/>
      <c r="I36" s="5"/>
      <c r="J36" s="7"/>
      <c r="K36" s="7"/>
      <c r="L36" s="342"/>
      <c r="M36" s="343"/>
      <c r="N36" s="344"/>
      <c r="O36" s="345"/>
      <c r="P36" s="338"/>
      <c r="Q36" s="302"/>
      <c r="R36" s="301"/>
      <c r="S36" s="302"/>
      <c r="T36" s="301"/>
      <c r="U36" s="302"/>
      <c r="V36" s="301"/>
      <c r="W36" s="303"/>
      <c r="X36" s="305"/>
      <c r="Y36" s="304"/>
      <c r="Z36" s="305"/>
      <c r="AA36" s="304"/>
      <c r="AB36" s="305"/>
      <c r="AC36" s="297"/>
      <c r="AD36" s="330"/>
      <c r="AE36" s="330"/>
      <c r="AF36" s="330"/>
      <c r="AG36" s="330"/>
      <c r="AH36" s="330"/>
      <c r="AI36" s="330"/>
      <c r="AJ36" s="330"/>
      <c r="AK36" s="330"/>
      <c r="AL36" s="330"/>
      <c r="AM36" s="330"/>
      <c r="AN36" s="330"/>
      <c r="AO36" s="330"/>
      <c r="AP36" s="330"/>
      <c r="AQ36" s="330"/>
      <c r="AR36" s="330"/>
      <c r="AS36" s="330"/>
      <c r="AT36" s="330"/>
      <c r="AU36" s="330"/>
      <c r="AV36" s="330"/>
      <c r="AW36" s="330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</row>
    <row r="37" spans="1:139">
      <c r="A37" s="5"/>
      <c r="B37" s="6"/>
      <c r="C37" s="6"/>
      <c r="D37" s="6"/>
      <c r="E37" s="6"/>
      <c r="F37" s="5"/>
      <c r="G37" s="5"/>
      <c r="H37" s="5"/>
      <c r="I37" s="5"/>
      <c r="J37" s="7"/>
      <c r="K37" s="7"/>
      <c r="L37" s="342"/>
      <c r="M37" s="343"/>
      <c r="N37" s="344"/>
      <c r="O37" s="345"/>
      <c r="P37" s="338"/>
      <c r="Q37" s="302"/>
      <c r="R37" s="301"/>
      <c r="S37" s="302"/>
      <c r="T37" s="301"/>
      <c r="U37" s="302"/>
      <c r="V37" s="301"/>
      <c r="W37" s="303"/>
      <c r="X37" s="305"/>
      <c r="Y37" s="304"/>
      <c r="Z37" s="305"/>
      <c r="AA37" s="304"/>
      <c r="AB37" s="305"/>
      <c r="AC37" s="297"/>
      <c r="AD37" s="330"/>
      <c r="AE37" s="330"/>
      <c r="AF37" s="330"/>
      <c r="AG37" s="330"/>
      <c r="AH37" s="330"/>
      <c r="AI37" s="330"/>
      <c r="AJ37" s="330"/>
      <c r="AK37" s="330"/>
      <c r="AL37" s="330"/>
      <c r="AM37" s="330"/>
      <c r="AN37" s="330"/>
      <c r="AO37" s="330"/>
      <c r="AP37" s="330"/>
      <c r="AQ37" s="330"/>
      <c r="AR37" s="330"/>
      <c r="AS37" s="330"/>
      <c r="AT37" s="330"/>
      <c r="AU37" s="330"/>
      <c r="AV37" s="330"/>
      <c r="AW37" s="330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  <c r="DX37" s="5"/>
      <c r="DY37" s="5"/>
      <c r="DZ37" s="5"/>
      <c r="EA37" s="5"/>
      <c r="EB37" s="5"/>
      <c r="EC37" s="5"/>
      <c r="ED37" s="5"/>
      <c r="EE37" s="5"/>
      <c r="EF37" s="5"/>
      <c r="EG37" s="5"/>
      <c r="EH37" s="5"/>
      <c r="EI37" s="5"/>
    </row>
    <row r="38" spans="1:139">
      <c r="A38" s="5"/>
      <c r="B38" s="5"/>
      <c r="C38" s="5"/>
      <c r="D38" s="5"/>
      <c r="E38" s="5"/>
      <c r="F38" s="5"/>
      <c r="G38" s="5"/>
      <c r="H38" s="5"/>
      <c r="I38" s="5"/>
      <c r="J38" s="7"/>
      <c r="K38" s="7"/>
      <c r="L38" s="342"/>
      <c r="M38" s="346"/>
      <c r="N38" s="347"/>
      <c r="O38" s="345"/>
      <c r="P38" s="348"/>
      <c r="Q38" s="302"/>
      <c r="R38" s="308"/>
      <c r="S38" s="302"/>
      <c r="T38" s="308"/>
      <c r="U38" s="302"/>
      <c r="V38" s="308"/>
      <c r="W38" s="303"/>
      <c r="X38" s="309"/>
      <c r="Y38" s="304"/>
      <c r="Z38" s="309"/>
      <c r="AA38" s="304"/>
      <c r="AB38" s="309"/>
      <c r="AC38" s="297"/>
      <c r="AD38" s="330"/>
      <c r="AE38" s="330"/>
      <c r="AF38" s="330"/>
      <c r="AG38" s="330"/>
      <c r="AH38" s="330"/>
      <c r="AI38" s="330"/>
      <c r="AJ38" s="330"/>
      <c r="AK38" s="330"/>
      <c r="AL38" s="330"/>
      <c r="AM38" s="330"/>
      <c r="AN38" s="330"/>
      <c r="AO38" s="330"/>
      <c r="AP38" s="330"/>
      <c r="AQ38" s="330"/>
      <c r="AR38" s="330"/>
      <c r="AS38" s="330"/>
      <c r="AT38" s="330"/>
      <c r="AU38" s="330"/>
      <c r="AV38" s="330"/>
      <c r="AW38" s="330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5"/>
      <c r="CX38" s="5"/>
      <c r="CY38" s="5"/>
      <c r="CZ38" s="5"/>
      <c r="DA38" s="5"/>
      <c r="DB38" s="5"/>
      <c r="DC38" s="5"/>
      <c r="DD38" s="5"/>
      <c r="DE38" s="5"/>
      <c r="DF38" s="5"/>
      <c r="DG38" s="5"/>
      <c r="DH38" s="5"/>
      <c r="DI38" s="5"/>
      <c r="DJ38" s="5"/>
      <c r="DK38" s="5"/>
      <c r="DL38" s="5"/>
      <c r="DM38" s="5"/>
      <c r="DN38" s="5"/>
      <c r="DO38" s="5"/>
      <c r="DP38" s="5"/>
      <c r="DQ38" s="5"/>
      <c r="DR38" s="5"/>
      <c r="DS38" s="5"/>
      <c r="DT38" s="5"/>
      <c r="DU38" s="5"/>
      <c r="DV38" s="5"/>
      <c r="DW38" s="5"/>
      <c r="DX38" s="5"/>
      <c r="DY38" s="5"/>
      <c r="DZ38" s="5"/>
      <c r="EA38" s="5"/>
      <c r="EB38" s="5"/>
      <c r="EC38" s="5"/>
      <c r="ED38" s="5"/>
      <c r="EE38" s="5"/>
      <c r="EF38" s="5"/>
      <c r="EG38" s="5"/>
      <c r="EH38" s="5"/>
      <c r="EI38" s="5"/>
    </row>
    <row r="39" spans="1:139">
      <c r="A39" s="5"/>
      <c r="B39" s="5"/>
      <c r="C39" s="5"/>
      <c r="D39" s="5"/>
      <c r="E39" s="5"/>
      <c r="F39" s="5"/>
      <c r="G39" s="5"/>
      <c r="H39" s="5"/>
      <c r="I39" s="5"/>
      <c r="J39" s="7"/>
      <c r="K39" s="7"/>
      <c r="L39" s="342"/>
      <c r="M39" s="343"/>
      <c r="N39" s="344"/>
      <c r="O39" s="349"/>
      <c r="P39" s="338"/>
      <c r="Q39" s="302"/>
      <c r="R39" s="301"/>
      <c r="S39" s="302"/>
      <c r="T39" s="301"/>
      <c r="U39" s="302"/>
      <c r="V39" s="301"/>
      <c r="W39" s="303"/>
      <c r="X39" s="305"/>
      <c r="Y39" s="304"/>
      <c r="Z39" s="305"/>
      <c r="AA39" s="304"/>
      <c r="AB39" s="305"/>
      <c r="AC39" s="297"/>
      <c r="AD39" s="330"/>
      <c r="AE39" s="330"/>
      <c r="AF39" s="330"/>
      <c r="AG39" s="330"/>
      <c r="AH39" s="330"/>
      <c r="AI39" s="330"/>
      <c r="AJ39" s="330"/>
      <c r="AK39" s="330"/>
      <c r="AL39" s="330"/>
      <c r="AM39" s="330"/>
      <c r="AN39" s="330"/>
      <c r="AO39" s="330"/>
      <c r="AP39" s="330"/>
      <c r="AQ39" s="330"/>
      <c r="AR39" s="330"/>
      <c r="AS39" s="330"/>
      <c r="AT39" s="330"/>
      <c r="AU39" s="330"/>
      <c r="AV39" s="330"/>
      <c r="AW39" s="330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5"/>
      <c r="CL39" s="5"/>
      <c r="CM39" s="5"/>
      <c r="CN39" s="5"/>
      <c r="CO39" s="5"/>
      <c r="CP39" s="5"/>
      <c r="CQ39" s="5"/>
      <c r="CR39" s="5"/>
      <c r="CS39" s="5"/>
      <c r="CT39" s="5"/>
      <c r="CU39" s="5"/>
      <c r="CV39" s="5"/>
      <c r="CW39" s="5"/>
      <c r="CX39" s="5"/>
      <c r="CY39" s="5"/>
      <c r="CZ39" s="5"/>
      <c r="DA39" s="5"/>
      <c r="DB39" s="5"/>
      <c r="DC39" s="5"/>
      <c r="DD39" s="5"/>
      <c r="DE39" s="5"/>
      <c r="DF39" s="5"/>
      <c r="DG39" s="5"/>
      <c r="DH39" s="5"/>
      <c r="DI39" s="5"/>
      <c r="DJ39" s="5"/>
      <c r="DK39" s="5"/>
      <c r="DL39" s="5"/>
      <c r="DM39" s="5"/>
      <c r="DN39" s="5"/>
      <c r="DO39" s="5"/>
      <c r="DP39" s="5"/>
      <c r="DQ39" s="5"/>
      <c r="DR39" s="5"/>
      <c r="DS39" s="5"/>
      <c r="DT39" s="5"/>
      <c r="DU39" s="5"/>
      <c r="DV39" s="5"/>
      <c r="DW39" s="5"/>
      <c r="DX39" s="5"/>
      <c r="DY39" s="5"/>
      <c r="DZ39" s="5"/>
      <c r="EA39" s="5"/>
      <c r="EB39" s="5"/>
      <c r="EC39" s="5"/>
      <c r="ED39" s="5"/>
      <c r="EE39" s="5"/>
      <c r="EF39" s="5"/>
      <c r="EG39" s="5"/>
      <c r="EH39" s="5"/>
      <c r="EI39" s="5"/>
    </row>
    <row r="40" spans="1:139">
      <c r="A40" s="6"/>
      <c r="B40" s="6"/>
      <c r="C40" s="6"/>
      <c r="D40" s="6"/>
      <c r="E40" s="6"/>
      <c r="F40" s="6"/>
      <c r="G40" s="6"/>
      <c r="H40" s="5"/>
      <c r="I40" s="5"/>
      <c r="J40" s="5"/>
      <c r="K40" s="5"/>
      <c r="L40" s="330"/>
      <c r="M40" s="306"/>
      <c r="N40" s="315"/>
      <c r="O40" s="323"/>
      <c r="P40" s="293"/>
      <c r="Q40" s="294"/>
      <c r="R40" s="293"/>
      <c r="S40" s="294"/>
      <c r="T40" s="293"/>
      <c r="U40" s="314"/>
      <c r="V40" s="293"/>
      <c r="W40" s="303"/>
      <c r="X40" s="322"/>
      <c r="Y40" s="297"/>
      <c r="Z40" s="322"/>
      <c r="AA40" s="297"/>
      <c r="AB40" s="322"/>
      <c r="AC40" s="297"/>
      <c r="AD40" s="330"/>
      <c r="AE40" s="330"/>
      <c r="AF40" s="330"/>
      <c r="AG40" s="330"/>
      <c r="AH40" s="330"/>
      <c r="AI40" s="330"/>
      <c r="AJ40" s="330"/>
      <c r="AK40" s="330"/>
      <c r="AL40" s="330"/>
      <c r="AM40" s="330"/>
      <c r="AN40" s="330"/>
      <c r="AO40" s="330"/>
      <c r="AP40" s="330"/>
      <c r="AQ40" s="330"/>
      <c r="AR40" s="330"/>
      <c r="AS40" s="330"/>
      <c r="AT40" s="330"/>
      <c r="AU40" s="330"/>
      <c r="AV40" s="330"/>
      <c r="AW40" s="330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/>
      <c r="CB40" s="5"/>
      <c r="CC40" s="5"/>
      <c r="CD40" s="5"/>
      <c r="CE40" s="5"/>
      <c r="CF40" s="5"/>
      <c r="CG40" s="5"/>
      <c r="CH40" s="5"/>
      <c r="CI40" s="5"/>
      <c r="CJ40" s="5"/>
      <c r="CK40" s="5"/>
      <c r="CL40" s="5"/>
      <c r="CM40" s="5"/>
      <c r="CN40" s="5"/>
      <c r="CO40" s="5"/>
      <c r="CP40" s="5"/>
      <c r="CQ40" s="5"/>
      <c r="CR40" s="5"/>
      <c r="CS40" s="5"/>
      <c r="CT40" s="5"/>
      <c r="CU40" s="5"/>
      <c r="CV40" s="5"/>
      <c r="CW40" s="5"/>
      <c r="CX40" s="5"/>
      <c r="CY40" s="5"/>
      <c r="CZ40" s="5"/>
      <c r="DA40" s="5"/>
      <c r="DB40" s="5"/>
      <c r="DC40" s="5"/>
      <c r="DD40" s="5"/>
      <c r="DE40" s="5"/>
      <c r="DF40" s="5"/>
      <c r="DG40" s="5"/>
      <c r="DH40" s="5"/>
      <c r="DI40" s="5"/>
      <c r="DJ40" s="5"/>
      <c r="DK40" s="5"/>
      <c r="DL40" s="5"/>
      <c r="DM40" s="5"/>
      <c r="DN40" s="5"/>
      <c r="DO40" s="5"/>
      <c r="DP40" s="5"/>
      <c r="DQ40" s="5"/>
      <c r="DR40" s="5"/>
      <c r="DS40" s="5"/>
      <c r="DT40" s="5"/>
      <c r="DU40" s="5"/>
      <c r="DV40" s="5"/>
      <c r="DW40" s="5"/>
      <c r="DX40" s="5"/>
      <c r="DY40" s="5"/>
      <c r="DZ40" s="5"/>
      <c r="EA40" s="5"/>
      <c r="EB40" s="5"/>
      <c r="EC40" s="5"/>
      <c r="ED40" s="5"/>
      <c r="EE40" s="5"/>
      <c r="EF40" s="5"/>
      <c r="EG40" s="5"/>
      <c r="EH40" s="5"/>
      <c r="EI40" s="5"/>
    </row>
    <row r="41" spans="1:139">
      <c r="A41" s="7"/>
      <c r="B41" s="7"/>
      <c r="C41" s="7"/>
      <c r="D41" s="6"/>
      <c r="E41" s="6"/>
      <c r="F41" s="6"/>
      <c r="G41" s="6"/>
      <c r="H41" s="5"/>
      <c r="I41" s="5"/>
      <c r="J41" s="5"/>
      <c r="K41" s="5"/>
      <c r="L41" s="330"/>
      <c r="M41" s="298"/>
      <c r="N41" s="299"/>
      <c r="O41" s="300"/>
      <c r="P41" s="301"/>
      <c r="Q41" s="302"/>
      <c r="R41" s="301"/>
      <c r="S41" s="302"/>
      <c r="T41" s="301"/>
      <c r="U41" s="302"/>
      <c r="V41" s="301"/>
      <c r="W41" s="303"/>
      <c r="X41" s="305"/>
      <c r="Y41" s="304"/>
      <c r="Z41" s="305"/>
      <c r="AA41" s="304"/>
      <c r="AB41" s="305"/>
      <c r="AC41" s="297"/>
      <c r="AD41" s="330"/>
      <c r="AE41" s="330"/>
      <c r="AF41" s="330"/>
      <c r="AG41" s="330"/>
      <c r="AH41" s="330"/>
      <c r="AI41" s="330"/>
      <c r="AJ41" s="330"/>
      <c r="AK41" s="330"/>
      <c r="AL41" s="330"/>
      <c r="AM41" s="330"/>
      <c r="AN41" s="330"/>
      <c r="AO41" s="330"/>
      <c r="AP41" s="330"/>
      <c r="AQ41" s="330"/>
      <c r="AR41" s="330"/>
      <c r="AS41" s="330"/>
      <c r="AT41" s="330"/>
      <c r="AU41" s="330"/>
      <c r="AV41" s="330"/>
      <c r="AW41" s="330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/>
      <c r="BW41" s="5"/>
      <c r="BX41" s="5"/>
      <c r="BY41" s="5"/>
      <c r="BZ41" s="5"/>
      <c r="CA41" s="5"/>
      <c r="CB41" s="5"/>
      <c r="CC41" s="5"/>
      <c r="CD41" s="5"/>
      <c r="CE41" s="5"/>
      <c r="CF41" s="5"/>
      <c r="CG41" s="5"/>
      <c r="CH41" s="5"/>
      <c r="CI41" s="5"/>
      <c r="CJ41" s="5"/>
      <c r="CK41" s="5"/>
      <c r="CL41" s="5"/>
      <c r="CM41" s="5"/>
      <c r="CN41" s="5"/>
      <c r="CO41" s="5"/>
      <c r="CP41" s="5"/>
      <c r="CQ41" s="5"/>
      <c r="CR41" s="5"/>
      <c r="CS41" s="5"/>
      <c r="CT41" s="5"/>
      <c r="CU41" s="5"/>
      <c r="CV41" s="5"/>
      <c r="CW41" s="5"/>
      <c r="CX41" s="5"/>
      <c r="CY41" s="5"/>
      <c r="CZ41" s="5"/>
      <c r="DA41" s="5"/>
      <c r="DB41" s="5"/>
      <c r="DC41" s="5"/>
      <c r="DD41" s="5"/>
      <c r="DE41" s="5"/>
      <c r="DF41" s="5"/>
      <c r="DG41" s="5"/>
      <c r="DH41" s="5"/>
      <c r="DI41" s="5"/>
      <c r="DJ41" s="5"/>
      <c r="DK41" s="5"/>
      <c r="DL41" s="5"/>
      <c r="DM41" s="5"/>
      <c r="DN41" s="5"/>
      <c r="DO41" s="5"/>
      <c r="DP41" s="5"/>
      <c r="DQ41" s="5"/>
      <c r="DR41" s="5"/>
      <c r="DS41" s="5"/>
      <c r="DT41" s="5"/>
      <c r="DU41" s="5"/>
      <c r="DV41" s="5"/>
      <c r="DW41" s="5"/>
      <c r="DX41" s="5"/>
      <c r="DY41" s="5"/>
      <c r="DZ41" s="5"/>
      <c r="EA41" s="5"/>
      <c r="EB41" s="5"/>
      <c r="EC41" s="5"/>
      <c r="ED41" s="5"/>
      <c r="EE41" s="5"/>
      <c r="EF41" s="5"/>
      <c r="EG41" s="5"/>
      <c r="EH41" s="5"/>
      <c r="EI41" s="5"/>
    </row>
    <row r="42" spans="1:139">
      <c r="A42" s="7"/>
      <c r="B42" s="148" t="s">
        <v>29</v>
      </c>
      <c r="C42" s="149">
        <f>D7</f>
        <v>0.4537867253642161</v>
      </c>
      <c r="D42" s="6"/>
      <c r="E42" s="6"/>
      <c r="F42" s="6"/>
      <c r="G42" s="6"/>
      <c r="H42" s="5"/>
      <c r="I42" s="5"/>
      <c r="J42" s="5"/>
      <c r="K42" s="5"/>
      <c r="L42" s="330"/>
      <c r="M42" s="298"/>
      <c r="N42" s="299"/>
      <c r="O42" s="300"/>
      <c r="P42" s="301"/>
      <c r="Q42" s="302"/>
      <c r="R42" s="301"/>
      <c r="S42" s="302"/>
      <c r="T42" s="301"/>
      <c r="U42" s="302"/>
      <c r="V42" s="301"/>
      <c r="W42" s="303"/>
      <c r="X42" s="305"/>
      <c r="Y42" s="304"/>
      <c r="Z42" s="305"/>
      <c r="AA42" s="304"/>
      <c r="AB42" s="305"/>
      <c r="AC42" s="297"/>
      <c r="AD42" s="330"/>
      <c r="AE42" s="330"/>
      <c r="AF42" s="330"/>
      <c r="AG42" s="330"/>
      <c r="AH42" s="330"/>
      <c r="AI42" s="330"/>
      <c r="AJ42" s="330"/>
      <c r="AK42" s="330"/>
      <c r="AL42" s="330"/>
      <c r="AM42" s="330"/>
      <c r="AN42" s="330"/>
      <c r="AO42" s="330"/>
      <c r="AP42" s="330"/>
      <c r="AQ42" s="330"/>
      <c r="AR42" s="330"/>
      <c r="AS42" s="330"/>
      <c r="AT42" s="330"/>
      <c r="AU42" s="330"/>
      <c r="AV42" s="330"/>
      <c r="AW42" s="330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/>
      <c r="CL42" s="5"/>
      <c r="CM42" s="5"/>
      <c r="CN42" s="5"/>
      <c r="CO42" s="5"/>
      <c r="CP42" s="5"/>
      <c r="CQ42" s="5"/>
      <c r="CR42" s="5"/>
      <c r="CS42" s="5"/>
      <c r="CT42" s="5"/>
      <c r="CU42" s="5"/>
      <c r="CV42" s="5"/>
      <c r="CW42" s="5"/>
      <c r="CX42" s="5"/>
      <c r="CY42" s="5"/>
      <c r="CZ42" s="5"/>
      <c r="DA42" s="5"/>
      <c r="DB42" s="5"/>
      <c r="DC42" s="5"/>
      <c r="DD42" s="5"/>
      <c r="DE42" s="5"/>
      <c r="DF42" s="5"/>
      <c r="DG42" s="5"/>
      <c r="DH42" s="5"/>
      <c r="DI42" s="5"/>
      <c r="DJ42" s="5"/>
      <c r="DK42" s="5"/>
      <c r="DL42" s="5"/>
      <c r="DM42" s="5"/>
      <c r="DN42" s="5"/>
      <c r="DO42" s="5"/>
      <c r="DP42" s="5"/>
      <c r="DQ42" s="5"/>
      <c r="DR42" s="5"/>
      <c r="DS42" s="5"/>
      <c r="DT42" s="5"/>
      <c r="DU42" s="5"/>
      <c r="DV42" s="5"/>
      <c r="DW42" s="5"/>
      <c r="DX42" s="5"/>
      <c r="DY42" s="5"/>
      <c r="DZ42" s="5"/>
      <c r="EA42" s="5"/>
      <c r="EB42" s="5"/>
      <c r="EC42" s="5"/>
      <c r="ED42" s="5"/>
      <c r="EE42" s="5"/>
      <c r="EF42" s="5"/>
      <c r="EG42" s="5"/>
      <c r="EH42" s="5"/>
      <c r="EI42" s="5"/>
    </row>
    <row r="43" spans="1:139" ht="25.5">
      <c r="A43" s="7"/>
      <c r="B43" s="148" t="s">
        <v>35</v>
      </c>
      <c r="C43" s="149">
        <f>D9</f>
        <v>0.12350343781838811</v>
      </c>
      <c r="D43" s="6"/>
      <c r="E43" s="6"/>
      <c r="F43" s="6"/>
      <c r="G43" s="6"/>
      <c r="H43" s="5"/>
      <c r="I43" s="5"/>
      <c r="J43" s="5"/>
      <c r="K43" s="5"/>
      <c r="L43" s="330"/>
      <c r="M43" s="298"/>
      <c r="N43" s="299"/>
      <c r="O43" s="300"/>
      <c r="P43" s="301"/>
      <c r="Q43" s="302"/>
      <c r="R43" s="301"/>
      <c r="S43" s="302"/>
      <c r="T43" s="301"/>
      <c r="U43" s="302"/>
      <c r="V43" s="301"/>
      <c r="W43" s="303"/>
      <c r="X43" s="305"/>
      <c r="Y43" s="304"/>
      <c r="Z43" s="305"/>
      <c r="AA43" s="304"/>
      <c r="AB43" s="305"/>
      <c r="AC43" s="297"/>
      <c r="AD43" s="330"/>
      <c r="AE43" s="330"/>
      <c r="AF43" s="330"/>
      <c r="AG43" s="330"/>
      <c r="AH43" s="330"/>
      <c r="AI43" s="330"/>
      <c r="AJ43" s="330"/>
      <c r="AK43" s="330"/>
      <c r="AL43" s="330"/>
      <c r="AM43" s="330"/>
      <c r="AN43" s="330"/>
      <c r="AO43" s="330"/>
      <c r="AP43" s="330"/>
      <c r="AQ43" s="330"/>
      <c r="AR43" s="330"/>
      <c r="AS43" s="330"/>
      <c r="AT43" s="330"/>
      <c r="AU43" s="330"/>
      <c r="AV43" s="330"/>
      <c r="AW43" s="330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5"/>
      <c r="BS43" s="5"/>
      <c r="BT43" s="5"/>
      <c r="BU43" s="5"/>
      <c r="BV43" s="5"/>
      <c r="BW43" s="5"/>
      <c r="BX43" s="5"/>
      <c r="BY43" s="5"/>
      <c r="BZ43" s="5"/>
      <c r="CA43" s="5"/>
      <c r="CB43" s="5"/>
      <c r="CC43" s="5"/>
      <c r="CD43" s="5"/>
      <c r="CE43" s="5"/>
      <c r="CF43" s="5"/>
      <c r="CG43" s="5"/>
      <c r="CH43" s="5"/>
      <c r="CI43" s="5"/>
      <c r="CJ43" s="5"/>
      <c r="CK43" s="5"/>
      <c r="CL43" s="5"/>
      <c r="CM43" s="5"/>
      <c r="CN43" s="5"/>
      <c r="CO43" s="5"/>
      <c r="CP43" s="5"/>
      <c r="CQ43" s="5"/>
      <c r="CR43" s="5"/>
      <c r="CS43" s="5"/>
      <c r="CT43" s="5"/>
      <c r="CU43" s="5"/>
      <c r="CV43" s="5"/>
      <c r="CW43" s="5"/>
      <c r="CX43" s="5"/>
      <c r="CY43" s="5"/>
      <c r="CZ43" s="5"/>
      <c r="DA43" s="5"/>
      <c r="DB43" s="5"/>
      <c r="DC43" s="5"/>
      <c r="DD43" s="5"/>
      <c r="DE43" s="5"/>
      <c r="DF43" s="5"/>
      <c r="DG43" s="5"/>
      <c r="DH43" s="5"/>
      <c r="DI43" s="5"/>
      <c r="DJ43" s="5"/>
      <c r="DK43" s="5"/>
      <c r="DL43" s="5"/>
      <c r="DM43" s="5"/>
      <c r="DN43" s="5"/>
      <c r="DO43" s="5"/>
      <c r="DP43" s="5"/>
      <c r="DQ43" s="5"/>
      <c r="DR43" s="5"/>
      <c r="DS43" s="5"/>
      <c r="DT43" s="5"/>
      <c r="DU43" s="5"/>
      <c r="DV43" s="5"/>
      <c r="DW43" s="5"/>
      <c r="DX43" s="5"/>
      <c r="DY43" s="5"/>
      <c r="DZ43" s="5"/>
      <c r="EA43" s="5"/>
      <c r="EB43" s="5"/>
      <c r="EC43" s="5"/>
      <c r="ED43" s="5"/>
      <c r="EE43" s="5"/>
      <c r="EF43" s="5"/>
      <c r="EG43" s="5"/>
      <c r="EH43" s="5"/>
      <c r="EI43" s="5"/>
    </row>
    <row r="44" spans="1:139">
      <c r="A44" s="7"/>
      <c r="B44" s="148" t="s">
        <v>30</v>
      </c>
      <c r="C44" s="149">
        <f>D10</f>
        <v>0.28435233728351816</v>
      </c>
      <c r="D44" s="6"/>
      <c r="E44" s="6"/>
      <c r="F44" s="6"/>
      <c r="G44" s="6"/>
      <c r="H44" s="5"/>
      <c r="I44" s="5"/>
      <c r="J44" s="5"/>
      <c r="K44" s="5"/>
      <c r="L44" s="330"/>
      <c r="M44" s="306"/>
      <c r="N44" s="299"/>
      <c r="O44" s="300"/>
      <c r="P44" s="301"/>
      <c r="Q44" s="302"/>
      <c r="R44" s="301"/>
      <c r="S44" s="302"/>
      <c r="T44" s="301"/>
      <c r="U44" s="302"/>
      <c r="V44" s="301"/>
      <c r="W44" s="303"/>
      <c r="X44" s="305"/>
      <c r="Y44" s="304"/>
      <c r="Z44" s="305"/>
      <c r="AA44" s="304"/>
      <c r="AB44" s="305"/>
      <c r="AC44" s="297"/>
      <c r="AD44" s="330"/>
      <c r="AE44" s="330"/>
      <c r="AF44" s="330"/>
      <c r="AG44" s="330"/>
      <c r="AH44" s="330"/>
      <c r="AI44" s="330"/>
      <c r="AJ44" s="330"/>
      <c r="AK44" s="330"/>
      <c r="AL44" s="330"/>
      <c r="AM44" s="330"/>
      <c r="AN44" s="330"/>
      <c r="AO44" s="330"/>
      <c r="AP44" s="330"/>
      <c r="AQ44" s="330"/>
      <c r="AR44" s="330"/>
      <c r="AS44" s="330"/>
      <c r="AT44" s="330"/>
      <c r="AU44" s="330"/>
      <c r="AV44" s="330"/>
      <c r="AW44" s="330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/>
      <c r="CL44" s="5"/>
      <c r="CM44" s="5"/>
      <c r="CN44" s="5"/>
      <c r="CO44" s="5"/>
      <c r="CP44" s="5"/>
      <c r="CQ44" s="5"/>
      <c r="CR44" s="5"/>
      <c r="CS44" s="5"/>
      <c r="CT44" s="5"/>
      <c r="CU44" s="5"/>
      <c r="CV44" s="5"/>
      <c r="CW44" s="5"/>
      <c r="CX44" s="5"/>
      <c r="CY44" s="5"/>
      <c r="CZ44" s="5"/>
      <c r="DA44" s="5"/>
      <c r="DB44" s="5"/>
      <c r="DC44" s="5"/>
      <c r="DD44" s="5"/>
      <c r="DE44" s="5"/>
      <c r="DF44" s="5"/>
      <c r="DG44" s="5"/>
      <c r="DH44" s="5"/>
      <c r="DI44" s="5"/>
      <c r="DJ44" s="5"/>
      <c r="DK44" s="5"/>
      <c r="DL44" s="5"/>
      <c r="DM44" s="5"/>
      <c r="DN44" s="5"/>
      <c r="DO44" s="5"/>
      <c r="DP44" s="5"/>
      <c r="DQ44" s="5"/>
      <c r="DR44" s="5"/>
      <c r="DS44" s="5"/>
      <c r="DT44" s="5"/>
      <c r="DU44" s="5"/>
      <c r="DV44" s="5"/>
      <c r="DW44" s="5"/>
      <c r="DX44" s="5"/>
      <c r="DY44" s="5"/>
      <c r="DZ44" s="5"/>
      <c r="EA44" s="5"/>
      <c r="EB44" s="5"/>
      <c r="EC44" s="5"/>
      <c r="ED44" s="5"/>
      <c r="EE44" s="5"/>
      <c r="EF44" s="5"/>
      <c r="EG44" s="5"/>
      <c r="EH44" s="5"/>
      <c r="EI44" s="5"/>
    </row>
    <row r="45" spans="1:139">
      <c r="A45" s="7"/>
      <c r="B45" s="148" t="s">
        <v>43</v>
      </c>
      <c r="C45" s="149">
        <f>SUM(C46:C49)</f>
        <v>0.1383574995338776</v>
      </c>
      <c r="D45" s="6"/>
      <c r="E45" s="6"/>
      <c r="F45" s="6"/>
      <c r="G45" s="6"/>
      <c r="H45" s="5"/>
      <c r="I45" s="5"/>
      <c r="J45" s="5"/>
      <c r="K45" s="5"/>
      <c r="L45" s="330"/>
      <c r="M45" s="306"/>
      <c r="N45" s="307"/>
      <c r="O45" s="300"/>
      <c r="P45" s="301"/>
      <c r="Q45" s="302"/>
      <c r="R45" s="308"/>
      <c r="S45" s="302"/>
      <c r="T45" s="301"/>
      <c r="U45" s="302"/>
      <c r="V45" s="308"/>
      <c r="W45" s="303"/>
      <c r="X45" s="309"/>
      <c r="Y45" s="304"/>
      <c r="Z45" s="309"/>
      <c r="AA45" s="304"/>
      <c r="AB45" s="309"/>
      <c r="AC45" s="325"/>
      <c r="AD45" s="330"/>
      <c r="AE45" s="330"/>
      <c r="AF45" s="330"/>
      <c r="AG45" s="330"/>
      <c r="AH45" s="330"/>
      <c r="AI45" s="330"/>
      <c r="AJ45" s="330"/>
      <c r="AK45" s="330"/>
      <c r="AL45" s="330"/>
      <c r="AM45" s="330"/>
      <c r="AN45" s="330"/>
      <c r="AO45" s="330"/>
      <c r="AP45" s="330"/>
      <c r="AQ45" s="330"/>
      <c r="AR45" s="330"/>
      <c r="AS45" s="330"/>
      <c r="AT45" s="330"/>
      <c r="AU45" s="330"/>
      <c r="AV45" s="330"/>
      <c r="AW45" s="330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5"/>
      <c r="BR45" s="5"/>
      <c r="BS45" s="5"/>
      <c r="BT45" s="5"/>
      <c r="BU45" s="5"/>
      <c r="BV45" s="5"/>
      <c r="BW45" s="5"/>
      <c r="BX45" s="5"/>
      <c r="BY45" s="5"/>
      <c r="BZ45" s="5"/>
      <c r="CA45" s="5"/>
      <c r="CB45" s="5"/>
      <c r="CC45" s="5"/>
      <c r="CD45" s="5"/>
      <c r="CE45" s="5"/>
      <c r="CF45" s="5"/>
      <c r="CG45" s="5"/>
      <c r="CH45" s="5"/>
      <c r="CI45" s="5"/>
      <c r="CJ45" s="5"/>
      <c r="CK45" s="5"/>
      <c r="CL45" s="5"/>
      <c r="CM45" s="5"/>
      <c r="CN45" s="5"/>
      <c r="CO45" s="5"/>
      <c r="CP45" s="5"/>
      <c r="CQ45" s="5"/>
      <c r="CR45" s="5"/>
      <c r="CS45" s="5"/>
      <c r="CT45" s="5"/>
      <c r="CU45" s="5"/>
      <c r="CV45" s="5"/>
      <c r="CW45" s="5"/>
      <c r="CX45" s="5"/>
      <c r="CY45" s="5"/>
      <c r="CZ45" s="5"/>
      <c r="DA45" s="5"/>
      <c r="DB45" s="5"/>
      <c r="DC45" s="5"/>
      <c r="DD45" s="5"/>
      <c r="DE45" s="5"/>
      <c r="DF45" s="5"/>
      <c r="DG45" s="5"/>
      <c r="DH45" s="5"/>
      <c r="DI45" s="5"/>
      <c r="DJ45" s="5"/>
      <c r="DK45" s="5"/>
      <c r="DL45" s="5"/>
      <c r="DM45" s="5"/>
      <c r="DN45" s="5"/>
      <c r="DO45" s="5"/>
      <c r="DP45" s="5"/>
      <c r="DQ45" s="5"/>
      <c r="DR45" s="5"/>
      <c r="DS45" s="5"/>
      <c r="DT45" s="5"/>
      <c r="DU45" s="5"/>
      <c r="DV45" s="5"/>
      <c r="DW45" s="5"/>
      <c r="DX45" s="5"/>
      <c r="DY45" s="5"/>
      <c r="DZ45" s="5"/>
      <c r="EA45" s="5"/>
      <c r="EB45" s="5"/>
      <c r="EC45" s="5"/>
      <c r="ED45" s="5"/>
      <c r="EE45" s="5"/>
      <c r="EF45" s="5"/>
      <c r="EG45" s="5"/>
      <c r="EH45" s="5"/>
      <c r="EI45" s="5"/>
    </row>
    <row r="46" spans="1:139">
      <c r="A46" s="7"/>
      <c r="B46" s="148" t="s">
        <v>31</v>
      </c>
      <c r="C46" s="149">
        <f>D11</f>
        <v>6.7081861697286416E-2</v>
      </c>
      <c r="D46" s="150">
        <f>SUM(C42:C45)</f>
        <v>1</v>
      </c>
      <c r="E46" s="150">
        <f>SUM(C42:C45)</f>
        <v>1</v>
      </c>
      <c r="F46" s="6"/>
      <c r="G46" s="6"/>
      <c r="H46" s="5"/>
      <c r="I46" s="5"/>
      <c r="J46" s="5"/>
      <c r="K46" s="5"/>
      <c r="L46" s="330"/>
      <c r="M46" s="298"/>
      <c r="N46" s="299"/>
      <c r="O46" s="303"/>
      <c r="P46" s="301"/>
      <c r="Q46" s="302"/>
      <c r="R46" s="301"/>
      <c r="S46" s="302"/>
      <c r="T46" s="301"/>
      <c r="U46" s="302"/>
      <c r="V46" s="301"/>
      <c r="W46" s="303"/>
      <c r="X46" s="305"/>
      <c r="Y46" s="304"/>
      <c r="Z46" s="305"/>
      <c r="AA46" s="304"/>
      <c r="AB46" s="305"/>
      <c r="AC46" s="297"/>
      <c r="AD46" s="330"/>
      <c r="AE46" s="330"/>
      <c r="AF46" s="330"/>
      <c r="AG46" s="330"/>
      <c r="AH46" s="330"/>
      <c r="AI46" s="330"/>
      <c r="AJ46" s="330"/>
      <c r="AK46" s="330"/>
      <c r="AL46" s="330"/>
      <c r="AM46" s="330"/>
      <c r="AN46" s="330"/>
      <c r="AO46" s="330"/>
      <c r="AP46" s="330"/>
      <c r="AQ46" s="330"/>
      <c r="AR46" s="330"/>
      <c r="AS46" s="330"/>
      <c r="AT46" s="330"/>
      <c r="AU46" s="330"/>
      <c r="AV46" s="330"/>
      <c r="AW46" s="330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/>
      <c r="CB46" s="5"/>
      <c r="CC46" s="5"/>
      <c r="CD46" s="5"/>
      <c r="CE46" s="5"/>
      <c r="CF46" s="5"/>
      <c r="CG46" s="5"/>
      <c r="CH46" s="5"/>
      <c r="CI46" s="5"/>
      <c r="CJ46" s="5"/>
      <c r="CK46" s="5"/>
      <c r="CL46" s="5"/>
      <c r="CM46" s="5"/>
      <c r="CN46" s="5"/>
      <c r="CO46" s="5"/>
      <c r="CP46" s="5"/>
      <c r="CQ46" s="5"/>
      <c r="CR46" s="5"/>
      <c r="CS46" s="5"/>
      <c r="CT46" s="5"/>
      <c r="CU46" s="5"/>
      <c r="CV46" s="5"/>
      <c r="CW46" s="5"/>
      <c r="CX46" s="5"/>
      <c r="CY46" s="5"/>
      <c r="CZ46" s="5"/>
      <c r="DA46" s="5"/>
      <c r="DB46" s="5"/>
      <c r="DC46" s="5"/>
      <c r="DD46" s="5"/>
      <c r="DE46" s="5"/>
      <c r="DF46" s="5"/>
      <c r="DG46" s="5"/>
      <c r="DH46" s="5"/>
      <c r="DI46" s="5"/>
      <c r="DJ46" s="5"/>
      <c r="DK46" s="5"/>
      <c r="DL46" s="5"/>
      <c r="DM46" s="5"/>
      <c r="DN46" s="5"/>
      <c r="DO46" s="5"/>
      <c r="DP46" s="5"/>
      <c r="DQ46" s="5"/>
      <c r="DR46" s="5"/>
      <c r="DS46" s="5"/>
      <c r="DT46" s="5"/>
      <c r="DU46" s="5"/>
      <c r="DV46" s="5"/>
      <c r="DW46" s="5"/>
      <c r="DX46" s="5"/>
      <c r="DY46" s="5"/>
      <c r="DZ46" s="5"/>
      <c r="EA46" s="5"/>
      <c r="EB46" s="5"/>
      <c r="EC46" s="5"/>
      <c r="ED46" s="5"/>
      <c r="EE46" s="5"/>
      <c r="EF46" s="5"/>
      <c r="EG46" s="5"/>
      <c r="EH46" s="5"/>
      <c r="EI46" s="5"/>
    </row>
    <row r="47" spans="1:139">
      <c r="A47" s="7"/>
      <c r="B47" s="148" t="s">
        <v>37</v>
      </c>
      <c r="C47" s="149">
        <f>D12</f>
        <v>9.9776703069868883E-3</v>
      </c>
      <c r="D47" s="6"/>
      <c r="E47" s="6"/>
      <c r="F47" s="6"/>
      <c r="G47" s="6"/>
      <c r="H47" s="5"/>
      <c r="I47" s="5"/>
      <c r="J47" s="5"/>
      <c r="K47" s="5"/>
      <c r="L47" s="330"/>
      <c r="M47" s="306"/>
      <c r="N47" s="315"/>
      <c r="O47" s="323"/>
      <c r="P47" s="293"/>
      <c r="Q47" s="294"/>
      <c r="R47" s="293"/>
      <c r="S47" s="294"/>
      <c r="T47" s="293"/>
      <c r="U47" s="314"/>
      <c r="V47" s="324"/>
      <c r="W47" s="303"/>
      <c r="X47" s="322"/>
      <c r="Y47" s="297"/>
      <c r="Z47" s="322"/>
      <c r="AA47" s="297"/>
      <c r="AB47" s="322"/>
      <c r="AC47" s="297"/>
      <c r="AD47" s="330"/>
      <c r="AE47" s="330"/>
      <c r="AF47" s="330"/>
      <c r="AG47" s="330"/>
      <c r="AH47" s="330"/>
      <c r="AI47" s="330"/>
      <c r="AJ47" s="330"/>
      <c r="AK47" s="330"/>
      <c r="AL47" s="330"/>
      <c r="AM47" s="330"/>
      <c r="AN47" s="330"/>
      <c r="AO47" s="330"/>
      <c r="AP47" s="330"/>
      <c r="AQ47" s="330"/>
      <c r="AR47" s="330"/>
      <c r="AS47" s="330"/>
      <c r="AT47" s="330"/>
      <c r="AU47" s="330"/>
      <c r="AV47" s="330"/>
      <c r="AW47" s="330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/>
      <c r="CB47" s="5"/>
      <c r="CC47" s="5"/>
      <c r="CD47" s="5"/>
      <c r="CE47" s="5"/>
      <c r="CF47" s="5"/>
      <c r="CG47" s="5"/>
      <c r="CH47" s="5"/>
      <c r="CI47" s="5"/>
      <c r="CJ47" s="5"/>
      <c r="CK47" s="5"/>
      <c r="CL47" s="5"/>
      <c r="CM47" s="5"/>
      <c r="CN47" s="5"/>
      <c r="CO47" s="5"/>
      <c r="CP47" s="5"/>
      <c r="CQ47" s="5"/>
      <c r="CR47" s="5"/>
      <c r="CS47" s="5"/>
      <c r="CT47" s="5"/>
      <c r="CU47" s="5"/>
      <c r="CV47" s="5"/>
      <c r="CW47" s="5"/>
      <c r="CX47" s="5"/>
      <c r="CY47" s="5"/>
      <c r="CZ47" s="5"/>
      <c r="DA47" s="5"/>
      <c r="DB47" s="5"/>
      <c r="DC47" s="5"/>
      <c r="DD47" s="5"/>
      <c r="DE47" s="5"/>
      <c r="DF47" s="5"/>
      <c r="DG47" s="5"/>
      <c r="DH47" s="5"/>
      <c r="DI47" s="5"/>
      <c r="DJ47" s="5"/>
      <c r="DK47" s="5"/>
      <c r="DL47" s="5"/>
      <c r="DM47" s="5"/>
      <c r="DN47" s="5"/>
      <c r="DO47" s="5"/>
      <c r="DP47" s="5"/>
      <c r="DQ47" s="5"/>
      <c r="DR47" s="5"/>
      <c r="DS47" s="5"/>
      <c r="DT47" s="5"/>
      <c r="DU47" s="5"/>
      <c r="DV47" s="5"/>
      <c r="DW47" s="5"/>
      <c r="DX47" s="5"/>
      <c r="DY47" s="5"/>
      <c r="DZ47" s="5"/>
      <c r="EA47" s="5"/>
      <c r="EB47" s="5"/>
      <c r="EC47" s="5"/>
      <c r="ED47" s="5"/>
      <c r="EE47" s="5"/>
      <c r="EF47" s="5"/>
      <c r="EG47" s="5"/>
      <c r="EH47" s="5"/>
      <c r="EI47" s="5"/>
    </row>
    <row r="48" spans="1:139">
      <c r="A48" s="7"/>
      <c r="B48" s="151" t="s">
        <v>28</v>
      </c>
      <c r="C48" s="149">
        <f>D8</f>
        <v>6.085216894926733E-2</v>
      </c>
      <c r="D48" s="6"/>
      <c r="E48" s="6"/>
      <c r="F48" s="6"/>
      <c r="G48" s="6"/>
      <c r="H48" s="5"/>
      <c r="I48" s="5"/>
      <c r="J48" s="5"/>
      <c r="K48" s="5"/>
      <c r="L48" s="330"/>
      <c r="M48" s="298"/>
      <c r="N48" s="299"/>
      <c r="O48" s="300"/>
      <c r="P48" s="301"/>
      <c r="Q48" s="302"/>
      <c r="R48" s="301"/>
      <c r="S48" s="302"/>
      <c r="T48" s="301"/>
      <c r="U48" s="302"/>
      <c r="V48" s="301"/>
      <c r="W48" s="303"/>
      <c r="X48" s="305"/>
      <c r="Y48" s="304"/>
      <c r="Z48" s="305"/>
      <c r="AA48" s="304"/>
      <c r="AB48" s="305"/>
      <c r="AC48" s="297"/>
      <c r="AD48" s="330"/>
      <c r="AE48" s="330"/>
      <c r="AF48" s="330"/>
      <c r="AG48" s="330"/>
      <c r="AH48" s="330"/>
      <c r="AI48" s="330"/>
      <c r="AJ48" s="330"/>
      <c r="AK48" s="330"/>
      <c r="AL48" s="330"/>
      <c r="AM48" s="330"/>
      <c r="AN48" s="330"/>
      <c r="AO48" s="330"/>
      <c r="AP48" s="330"/>
      <c r="AQ48" s="330"/>
      <c r="AR48" s="330"/>
      <c r="AS48" s="330"/>
      <c r="AT48" s="330"/>
      <c r="AU48" s="330"/>
      <c r="AV48" s="330"/>
      <c r="AW48" s="330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  <c r="CJ48" s="5"/>
      <c r="CK48" s="5"/>
      <c r="CL48" s="5"/>
      <c r="CM48" s="5"/>
      <c r="CN48" s="5"/>
      <c r="CO48" s="5"/>
      <c r="CP48" s="5"/>
      <c r="CQ48" s="5"/>
      <c r="CR48" s="5"/>
      <c r="CS48" s="5"/>
      <c r="CT48" s="5"/>
      <c r="CU48" s="5"/>
      <c r="CV48" s="5"/>
      <c r="CW48" s="5"/>
      <c r="CX48" s="5"/>
      <c r="CY48" s="5"/>
      <c r="CZ48" s="5"/>
      <c r="DA48" s="5"/>
      <c r="DB48" s="5"/>
      <c r="DC48" s="5"/>
      <c r="DD48" s="5"/>
      <c r="DE48" s="5"/>
      <c r="DF48" s="5"/>
      <c r="DG48" s="5"/>
      <c r="DH48" s="5"/>
      <c r="DI48" s="5"/>
      <c r="DJ48" s="5"/>
      <c r="DK48" s="5"/>
      <c r="DL48" s="5"/>
      <c r="DM48" s="5"/>
      <c r="DN48" s="5"/>
      <c r="DO48" s="5"/>
      <c r="DP48" s="5"/>
      <c r="DQ48" s="5"/>
      <c r="DR48" s="5"/>
      <c r="DS48" s="5"/>
      <c r="DT48" s="5"/>
      <c r="DU48" s="5"/>
      <c r="DV48" s="5"/>
      <c r="DW48" s="5"/>
      <c r="DX48" s="5"/>
      <c r="DY48" s="5"/>
      <c r="DZ48" s="5"/>
      <c r="EA48" s="5"/>
      <c r="EB48" s="5"/>
      <c r="EC48" s="5"/>
      <c r="ED48" s="5"/>
      <c r="EE48" s="5"/>
      <c r="EF48" s="5"/>
      <c r="EG48" s="5"/>
      <c r="EH48" s="5"/>
      <c r="EI48" s="5"/>
    </row>
    <row r="49" spans="1:139">
      <c r="A49" s="7"/>
      <c r="B49" s="7" t="s">
        <v>42</v>
      </c>
      <c r="C49" s="152">
        <f>D14</f>
        <v>4.4579858033696893E-4</v>
      </c>
      <c r="D49" s="6"/>
      <c r="E49" s="6"/>
      <c r="F49" s="6"/>
      <c r="G49" s="6"/>
      <c r="H49" s="5"/>
      <c r="I49" s="5"/>
      <c r="J49" s="5"/>
      <c r="K49" s="5"/>
      <c r="L49" s="330"/>
      <c r="M49" s="298"/>
      <c r="N49" s="299"/>
      <c r="O49" s="300"/>
      <c r="P49" s="301"/>
      <c r="Q49" s="302"/>
      <c r="R49" s="301"/>
      <c r="S49" s="302"/>
      <c r="T49" s="301"/>
      <c r="U49" s="302"/>
      <c r="V49" s="301"/>
      <c r="W49" s="303"/>
      <c r="X49" s="305"/>
      <c r="Y49" s="304"/>
      <c r="Z49" s="305"/>
      <c r="AA49" s="304"/>
      <c r="AB49" s="305"/>
      <c r="AC49" s="297"/>
      <c r="AD49" s="330"/>
      <c r="AE49" s="330"/>
      <c r="AF49" s="330"/>
      <c r="AG49" s="330"/>
      <c r="AH49" s="330"/>
      <c r="AI49" s="330"/>
      <c r="AJ49" s="330"/>
      <c r="AK49" s="330"/>
      <c r="AL49" s="330"/>
      <c r="AM49" s="330"/>
      <c r="AN49" s="330"/>
      <c r="AO49" s="330"/>
      <c r="AP49" s="330"/>
      <c r="AQ49" s="330"/>
      <c r="AR49" s="330"/>
      <c r="AS49" s="330"/>
      <c r="AT49" s="330"/>
      <c r="AU49" s="330"/>
      <c r="AV49" s="330"/>
      <c r="AW49" s="330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  <c r="BS49" s="5"/>
      <c r="BT49" s="5"/>
      <c r="BU49" s="5"/>
      <c r="BV49" s="5"/>
      <c r="BW49" s="5"/>
      <c r="BX49" s="5"/>
      <c r="BY49" s="5"/>
      <c r="BZ49" s="5"/>
      <c r="CA49" s="5"/>
      <c r="CB49" s="5"/>
      <c r="CC49" s="5"/>
      <c r="CD49" s="5"/>
      <c r="CE49" s="5"/>
      <c r="CF49" s="5"/>
      <c r="CG49" s="5"/>
      <c r="CH49" s="5"/>
      <c r="CI49" s="5"/>
      <c r="CJ49" s="5"/>
      <c r="CK49" s="5"/>
      <c r="CL49" s="5"/>
      <c r="CM49" s="5"/>
      <c r="CN49" s="5"/>
      <c r="CO49" s="5"/>
      <c r="CP49" s="5"/>
      <c r="CQ49" s="5"/>
      <c r="CR49" s="5"/>
      <c r="CS49" s="5"/>
      <c r="CT49" s="5"/>
      <c r="CU49" s="5"/>
      <c r="CV49" s="5"/>
      <c r="CW49" s="5"/>
      <c r="CX49" s="5"/>
      <c r="CY49" s="5"/>
      <c r="CZ49" s="5"/>
      <c r="DA49" s="5"/>
      <c r="DB49" s="5"/>
      <c r="DC49" s="5"/>
      <c r="DD49" s="5"/>
      <c r="DE49" s="5"/>
      <c r="DF49" s="5"/>
      <c r="DG49" s="5"/>
      <c r="DH49" s="5"/>
      <c r="DI49" s="5"/>
      <c r="DJ49" s="5"/>
      <c r="DK49" s="5"/>
      <c r="DL49" s="5"/>
      <c r="DM49" s="5"/>
      <c r="DN49" s="5"/>
      <c r="DO49" s="5"/>
      <c r="DP49" s="5"/>
      <c r="DQ49" s="5"/>
      <c r="DR49" s="5"/>
      <c r="DS49" s="5"/>
      <c r="DT49" s="5"/>
      <c r="DU49" s="5"/>
      <c r="DV49" s="5"/>
      <c r="DW49" s="5"/>
      <c r="DX49" s="5"/>
      <c r="DY49" s="5"/>
      <c r="DZ49" s="5"/>
      <c r="EA49" s="5"/>
      <c r="EB49" s="5"/>
      <c r="EC49" s="5"/>
      <c r="ED49" s="5"/>
      <c r="EE49" s="5"/>
      <c r="EF49" s="5"/>
      <c r="EG49" s="5"/>
      <c r="EH49" s="5"/>
      <c r="EI49" s="5"/>
    </row>
    <row r="50" spans="1:139">
      <c r="A50" s="6"/>
      <c r="B50" s="6"/>
      <c r="C50" s="150">
        <f>SUM(C45:C49)</f>
        <v>0.27671499906775515</v>
      </c>
      <c r="D50" s="6"/>
      <c r="E50" s="6"/>
      <c r="F50" s="6"/>
      <c r="G50" s="6"/>
      <c r="H50" s="5"/>
      <c r="I50" s="5"/>
      <c r="J50" s="5"/>
      <c r="K50" s="5"/>
      <c r="L50" s="330"/>
      <c r="M50" s="306"/>
      <c r="N50" s="299"/>
      <c r="O50" s="300"/>
      <c r="P50" s="301"/>
      <c r="Q50" s="302"/>
      <c r="R50" s="301"/>
      <c r="S50" s="302"/>
      <c r="T50" s="301"/>
      <c r="U50" s="302"/>
      <c r="V50" s="301"/>
      <c r="W50" s="303"/>
      <c r="X50" s="305"/>
      <c r="Y50" s="304"/>
      <c r="Z50" s="305"/>
      <c r="AA50" s="304"/>
      <c r="AB50" s="305"/>
      <c r="AC50" s="297"/>
      <c r="AD50" s="330"/>
      <c r="AE50" s="330"/>
      <c r="AF50" s="330"/>
      <c r="AG50" s="330"/>
      <c r="AH50" s="330"/>
      <c r="AI50" s="330"/>
      <c r="AJ50" s="330"/>
      <c r="AK50" s="330"/>
      <c r="AL50" s="330"/>
      <c r="AM50" s="330"/>
      <c r="AN50" s="330"/>
      <c r="AO50" s="330"/>
      <c r="AP50" s="330"/>
      <c r="AQ50" s="330"/>
      <c r="AR50" s="330"/>
      <c r="AS50" s="330"/>
      <c r="AT50" s="330"/>
      <c r="AU50" s="330"/>
      <c r="AV50" s="330"/>
      <c r="AW50" s="330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  <c r="BS50" s="5"/>
      <c r="BT50" s="5"/>
      <c r="BU50" s="5"/>
      <c r="BV50" s="5"/>
      <c r="BW50" s="5"/>
      <c r="BX50" s="5"/>
      <c r="BY50" s="5"/>
      <c r="BZ50" s="5"/>
      <c r="CA50" s="5"/>
      <c r="CB50" s="5"/>
      <c r="CC50" s="5"/>
      <c r="CD50" s="5"/>
      <c r="CE50" s="5"/>
      <c r="CF50" s="5"/>
      <c r="CG50" s="5"/>
      <c r="CH50" s="5"/>
      <c r="CI50" s="5"/>
      <c r="CJ50" s="5"/>
      <c r="CK50" s="5"/>
      <c r="CL50" s="5"/>
      <c r="CM50" s="5"/>
      <c r="CN50" s="5"/>
      <c r="CO50" s="5"/>
      <c r="CP50" s="5"/>
      <c r="CQ50" s="5"/>
      <c r="CR50" s="5"/>
      <c r="CS50" s="5"/>
      <c r="CT50" s="5"/>
      <c r="CU50" s="5"/>
      <c r="CV50" s="5"/>
      <c r="CW50" s="5"/>
      <c r="CX50" s="5"/>
      <c r="CY50" s="5"/>
      <c r="CZ50" s="5"/>
      <c r="DA50" s="5"/>
      <c r="DB50" s="5"/>
      <c r="DC50" s="5"/>
      <c r="DD50" s="5"/>
      <c r="DE50" s="5"/>
      <c r="DF50" s="5"/>
      <c r="DG50" s="5"/>
      <c r="DH50" s="5"/>
      <c r="DI50" s="5"/>
      <c r="DJ50" s="5"/>
      <c r="DK50" s="5"/>
      <c r="DL50" s="5"/>
      <c r="DM50" s="5"/>
      <c r="DN50" s="5"/>
      <c r="DO50" s="5"/>
      <c r="DP50" s="5"/>
      <c r="DQ50" s="5"/>
      <c r="DR50" s="5"/>
      <c r="DS50" s="5"/>
      <c r="DT50" s="5"/>
      <c r="DU50" s="5"/>
      <c r="DV50" s="5"/>
      <c r="DW50" s="5"/>
      <c r="DX50" s="5"/>
      <c r="DY50" s="5"/>
      <c r="DZ50" s="5"/>
      <c r="EA50" s="5"/>
      <c r="EB50" s="5"/>
      <c r="EC50" s="5"/>
      <c r="ED50" s="5"/>
      <c r="EE50" s="5"/>
      <c r="EF50" s="5"/>
      <c r="EG50" s="5"/>
      <c r="EH50" s="5"/>
      <c r="EI50" s="5"/>
    </row>
    <row r="51" spans="1:139" ht="15" customHeight="1">
      <c r="A51" s="6"/>
      <c r="B51" s="6"/>
      <c r="C51" s="150">
        <f>SUM(C42:C45)</f>
        <v>1</v>
      </c>
      <c r="D51" s="6"/>
      <c r="E51" s="6"/>
      <c r="F51" s="6"/>
      <c r="G51" s="6"/>
      <c r="H51" s="5"/>
      <c r="I51" s="5"/>
      <c r="J51" s="5"/>
      <c r="K51" s="5"/>
      <c r="L51" s="330"/>
      <c r="M51" s="306"/>
      <c r="N51" s="307"/>
      <c r="O51" s="300"/>
      <c r="P51" s="301"/>
      <c r="Q51" s="302"/>
      <c r="R51" s="308"/>
      <c r="S51" s="302"/>
      <c r="T51" s="301"/>
      <c r="U51" s="302"/>
      <c r="V51" s="308"/>
      <c r="W51" s="303"/>
      <c r="X51" s="309"/>
      <c r="Y51" s="304"/>
      <c r="Z51" s="309"/>
      <c r="AA51" s="304"/>
      <c r="AB51" s="309"/>
      <c r="AC51" s="297"/>
      <c r="AD51" s="330"/>
      <c r="AE51" s="330"/>
      <c r="AF51" s="330"/>
      <c r="AG51" s="330"/>
      <c r="AH51" s="330"/>
      <c r="AI51" s="330"/>
      <c r="AJ51" s="330"/>
      <c r="AK51" s="330"/>
      <c r="AL51" s="330"/>
      <c r="AM51" s="330"/>
      <c r="AN51" s="330"/>
      <c r="AO51" s="330"/>
      <c r="AP51" s="330"/>
      <c r="AQ51" s="330"/>
      <c r="AR51" s="330"/>
      <c r="AS51" s="330"/>
      <c r="AT51" s="330"/>
      <c r="AU51" s="330"/>
      <c r="AV51" s="330"/>
      <c r="AW51" s="330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  <c r="BM51" s="5"/>
      <c r="BN51" s="5"/>
      <c r="BO51" s="5"/>
      <c r="BP51" s="5"/>
      <c r="BQ51" s="5"/>
      <c r="BR51" s="5"/>
      <c r="BS51" s="5"/>
      <c r="BT51" s="5"/>
      <c r="BU51" s="5"/>
      <c r="BV51" s="5"/>
      <c r="BW51" s="5"/>
      <c r="BX51" s="5"/>
      <c r="BY51" s="5"/>
      <c r="BZ51" s="5"/>
      <c r="CA51" s="5"/>
      <c r="CB51" s="5"/>
      <c r="CC51" s="5"/>
      <c r="CD51" s="5"/>
      <c r="CE51" s="5"/>
      <c r="CF51" s="5"/>
      <c r="CG51" s="5"/>
      <c r="CH51" s="5"/>
      <c r="CI51" s="5"/>
      <c r="CJ51" s="5"/>
      <c r="CK51" s="5"/>
      <c r="CL51" s="5"/>
      <c r="CM51" s="5"/>
      <c r="CN51" s="5"/>
      <c r="CO51" s="5"/>
      <c r="CP51" s="5"/>
      <c r="CQ51" s="5"/>
      <c r="CR51" s="5"/>
      <c r="CS51" s="5"/>
      <c r="CT51" s="5"/>
      <c r="CU51" s="5"/>
      <c r="CV51" s="5"/>
      <c r="CW51" s="5"/>
      <c r="CX51" s="5"/>
      <c r="CY51" s="5"/>
      <c r="CZ51" s="5"/>
      <c r="DA51" s="5"/>
      <c r="DB51" s="5"/>
      <c r="DC51" s="5"/>
      <c r="DD51" s="5"/>
      <c r="DE51" s="5"/>
      <c r="DF51" s="5"/>
      <c r="DG51" s="5"/>
      <c r="DH51" s="5"/>
      <c r="DI51" s="5"/>
      <c r="DJ51" s="5"/>
      <c r="DK51" s="5"/>
      <c r="DL51" s="5"/>
      <c r="DM51" s="5"/>
      <c r="DN51" s="5"/>
      <c r="DO51" s="5"/>
      <c r="DP51" s="5"/>
      <c r="DQ51" s="5"/>
      <c r="DR51" s="5"/>
      <c r="DS51" s="5"/>
      <c r="DT51" s="5"/>
      <c r="DU51" s="5"/>
      <c r="DV51" s="5"/>
      <c r="DW51" s="5"/>
      <c r="DX51" s="5"/>
      <c r="DY51" s="5"/>
      <c r="DZ51" s="5"/>
      <c r="EA51" s="5"/>
      <c r="EB51" s="5"/>
      <c r="EC51" s="5"/>
      <c r="ED51" s="5"/>
      <c r="EE51" s="5"/>
      <c r="EF51" s="5"/>
      <c r="EG51" s="5"/>
      <c r="EH51" s="5"/>
      <c r="EI51" s="5"/>
    </row>
    <row r="52" spans="1:139">
      <c r="A52" s="6"/>
      <c r="B52" s="6"/>
      <c r="C52" s="6"/>
      <c r="D52" s="6"/>
      <c r="E52" s="6"/>
      <c r="F52" s="6"/>
      <c r="G52" s="6"/>
      <c r="H52" s="5"/>
      <c r="I52" s="5"/>
      <c r="J52" s="5"/>
      <c r="K52" s="5"/>
      <c r="L52" s="330"/>
      <c r="M52" s="298"/>
      <c r="N52" s="299"/>
      <c r="O52" s="303"/>
      <c r="P52" s="301"/>
      <c r="Q52" s="302"/>
      <c r="R52" s="301"/>
      <c r="S52" s="302"/>
      <c r="T52" s="301"/>
      <c r="U52" s="302"/>
      <c r="V52" s="301"/>
      <c r="W52" s="303"/>
      <c r="X52" s="305"/>
      <c r="Y52" s="304"/>
      <c r="Z52" s="305"/>
      <c r="AA52" s="304"/>
      <c r="AB52" s="305"/>
      <c r="AC52" s="297"/>
      <c r="AD52" s="330"/>
      <c r="AE52" s="330"/>
      <c r="AF52" s="330"/>
      <c r="AG52" s="330"/>
      <c r="AH52" s="330"/>
      <c r="AI52" s="330"/>
      <c r="AJ52" s="330"/>
      <c r="AK52" s="330"/>
      <c r="AL52" s="330"/>
      <c r="AM52" s="330"/>
      <c r="AN52" s="330"/>
      <c r="AO52" s="330"/>
      <c r="AP52" s="330"/>
      <c r="AQ52" s="330"/>
      <c r="AR52" s="330"/>
      <c r="AS52" s="330"/>
      <c r="AT52" s="330"/>
      <c r="AU52" s="330"/>
      <c r="AV52" s="330"/>
      <c r="AW52" s="330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  <c r="CC52" s="5"/>
      <c r="CD52" s="5"/>
      <c r="CE52" s="5"/>
      <c r="CF52" s="5"/>
      <c r="CG52" s="5"/>
      <c r="CH52" s="5"/>
      <c r="CI52" s="5"/>
      <c r="CJ52" s="5"/>
      <c r="CK52" s="5"/>
      <c r="CL52" s="5"/>
      <c r="CM52" s="5"/>
      <c r="CN52" s="5"/>
      <c r="CO52" s="5"/>
      <c r="CP52" s="5"/>
      <c r="CQ52" s="5"/>
      <c r="CR52" s="5"/>
      <c r="CS52" s="5"/>
      <c r="CT52" s="5"/>
      <c r="CU52" s="5"/>
      <c r="CV52" s="5"/>
      <c r="CW52" s="5"/>
      <c r="CX52" s="5"/>
      <c r="CY52" s="5"/>
      <c r="CZ52" s="5"/>
      <c r="DA52" s="5"/>
      <c r="DB52" s="5"/>
      <c r="DC52" s="5"/>
      <c r="DD52" s="5"/>
      <c r="DE52" s="5"/>
      <c r="DF52" s="5"/>
      <c r="DG52" s="5"/>
      <c r="DH52" s="5"/>
      <c r="DI52" s="5"/>
      <c r="DJ52" s="5"/>
      <c r="DK52" s="5"/>
      <c r="DL52" s="5"/>
      <c r="DM52" s="5"/>
      <c r="DN52" s="5"/>
      <c r="DO52" s="5"/>
      <c r="DP52" s="5"/>
      <c r="DQ52" s="5"/>
      <c r="DR52" s="5"/>
      <c r="DS52" s="5"/>
      <c r="DT52" s="5"/>
      <c r="DU52" s="5"/>
      <c r="DV52" s="5"/>
      <c r="DW52" s="5"/>
      <c r="DX52" s="5"/>
      <c r="DY52" s="5"/>
      <c r="DZ52" s="5"/>
      <c r="EA52" s="5"/>
      <c r="EB52" s="5"/>
      <c r="EC52" s="5"/>
      <c r="ED52" s="5"/>
      <c r="EE52" s="5"/>
      <c r="EF52" s="5"/>
      <c r="EG52" s="5"/>
      <c r="EH52" s="5"/>
      <c r="EI52" s="5"/>
    </row>
    <row r="53" spans="1:139" ht="15" customHeight="1">
      <c r="A53" s="6"/>
      <c r="B53" s="6"/>
      <c r="C53" s="6"/>
      <c r="D53" s="6"/>
      <c r="E53" s="6"/>
      <c r="F53" s="6"/>
      <c r="G53" s="6"/>
      <c r="H53" s="5"/>
      <c r="I53" s="5"/>
      <c r="J53" s="5"/>
      <c r="K53" s="5"/>
      <c r="L53" s="330"/>
      <c r="M53" s="306"/>
      <c r="N53" s="315"/>
      <c r="O53" s="300"/>
      <c r="P53" s="301"/>
      <c r="Q53" s="302"/>
      <c r="R53" s="308"/>
      <c r="S53" s="302"/>
      <c r="T53" s="301"/>
      <c r="U53" s="302"/>
      <c r="V53" s="308"/>
      <c r="W53" s="303"/>
      <c r="X53" s="309"/>
      <c r="Y53" s="304"/>
      <c r="Z53" s="309"/>
      <c r="AA53" s="304"/>
      <c r="AB53" s="309"/>
      <c r="AC53" s="297"/>
      <c r="AD53" s="330"/>
      <c r="AE53" s="330"/>
      <c r="AF53" s="330"/>
      <c r="AG53" s="330"/>
      <c r="AH53" s="330"/>
      <c r="AI53" s="330"/>
      <c r="AJ53" s="330"/>
      <c r="AK53" s="330"/>
      <c r="AL53" s="330"/>
      <c r="AM53" s="330"/>
      <c r="AN53" s="330"/>
      <c r="AO53" s="330"/>
      <c r="AP53" s="330"/>
      <c r="AQ53" s="330"/>
      <c r="AR53" s="330"/>
      <c r="AS53" s="330"/>
      <c r="AT53" s="330"/>
      <c r="AU53" s="330"/>
      <c r="AV53" s="330"/>
      <c r="AW53" s="330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  <c r="BO53" s="5"/>
      <c r="BP53" s="5"/>
      <c r="BQ53" s="5"/>
      <c r="BR53" s="5"/>
      <c r="BS53" s="5"/>
      <c r="BT53" s="5"/>
      <c r="BU53" s="5"/>
      <c r="BV53" s="5"/>
      <c r="BW53" s="5"/>
      <c r="BX53" s="5"/>
      <c r="BY53" s="5"/>
      <c r="BZ53" s="5"/>
      <c r="CA53" s="5"/>
      <c r="CB53" s="5"/>
      <c r="CC53" s="5"/>
      <c r="CD53" s="5"/>
      <c r="CE53" s="5"/>
      <c r="CF53" s="5"/>
      <c r="CG53" s="5"/>
      <c r="CH53" s="5"/>
      <c r="CI53" s="5"/>
      <c r="CJ53" s="5"/>
      <c r="CK53" s="5"/>
      <c r="CL53" s="5"/>
      <c r="CM53" s="5"/>
      <c r="CN53" s="5"/>
      <c r="CO53" s="5"/>
      <c r="CP53" s="5"/>
      <c r="CQ53" s="5"/>
      <c r="CR53" s="5"/>
      <c r="CS53" s="5"/>
      <c r="CT53" s="5"/>
      <c r="CU53" s="5"/>
      <c r="CV53" s="5"/>
      <c r="CW53" s="5"/>
      <c r="CX53" s="5"/>
      <c r="CY53" s="5"/>
      <c r="CZ53" s="5"/>
      <c r="DA53" s="5"/>
      <c r="DB53" s="5"/>
      <c r="DC53" s="5"/>
      <c r="DD53" s="5"/>
      <c r="DE53" s="5"/>
      <c r="DF53" s="5"/>
      <c r="DG53" s="5"/>
      <c r="DH53" s="5"/>
      <c r="DI53" s="5"/>
      <c r="DJ53" s="5"/>
      <c r="DK53" s="5"/>
      <c r="DL53" s="5"/>
      <c r="DM53" s="5"/>
      <c r="DN53" s="5"/>
      <c r="DO53" s="5"/>
      <c r="DP53" s="5"/>
      <c r="DQ53" s="5"/>
      <c r="DR53" s="5"/>
      <c r="DS53" s="5"/>
      <c r="DT53" s="5"/>
      <c r="DU53" s="5"/>
      <c r="DV53" s="5"/>
      <c r="DW53" s="5"/>
      <c r="DX53" s="5"/>
      <c r="DY53" s="5"/>
      <c r="DZ53" s="5"/>
      <c r="EA53" s="5"/>
      <c r="EB53" s="5"/>
      <c r="EC53" s="5"/>
      <c r="ED53" s="5"/>
      <c r="EE53" s="5"/>
      <c r="EF53" s="5"/>
      <c r="EG53" s="5"/>
      <c r="EH53" s="5"/>
      <c r="EI53" s="5"/>
    </row>
    <row r="54" spans="1:139" ht="18" customHeight="1">
      <c r="A54" s="6"/>
      <c r="B54" s="6"/>
      <c r="C54" s="6"/>
      <c r="D54" s="6"/>
      <c r="E54" s="6"/>
      <c r="F54" s="6"/>
      <c r="G54" s="6"/>
      <c r="H54" s="5"/>
      <c r="I54" s="5"/>
      <c r="J54" s="5"/>
      <c r="K54" s="5"/>
      <c r="L54" s="330"/>
      <c r="M54" s="310"/>
      <c r="N54" s="311"/>
      <c r="O54" s="312"/>
      <c r="P54" s="293"/>
      <c r="Q54" s="313"/>
      <c r="R54" s="293"/>
      <c r="S54" s="313"/>
      <c r="T54" s="293"/>
      <c r="U54" s="314"/>
      <c r="V54" s="293"/>
      <c r="W54" s="303"/>
      <c r="X54" s="305"/>
      <c r="Y54" s="304"/>
      <c r="Z54" s="305"/>
      <c r="AA54" s="304"/>
      <c r="AB54" s="305"/>
      <c r="AC54" s="297"/>
      <c r="AD54" s="330"/>
      <c r="AE54" s="330"/>
      <c r="AF54" s="330"/>
      <c r="AG54" s="330"/>
      <c r="AH54" s="330"/>
      <c r="AI54" s="330"/>
      <c r="AJ54" s="330"/>
      <c r="AK54" s="330"/>
      <c r="AL54" s="330"/>
      <c r="AM54" s="330"/>
      <c r="AN54" s="330"/>
      <c r="AO54" s="330"/>
      <c r="AP54" s="330"/>
      <c r="AQ54" s="330"/>
      <c r="AR54" s="330"/>
      <c r="AS54" s="330"/>
      <c r="AT54" s="330"/>
      <c r="AU54" s="330"/>
      <c r="AV54" s="330"/>
      <c r="AW54" s="330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5"/>
      <c r="CL54" s="5"/>
      <c r="CM54" s="5"/>
      <c r="CN54" s="5"/>
      <c r="CO54" s="5"/>
      <c r="CP54" s="5"/>
      <c r="CQ54" s="5"/>
      <c r="CR54" s="5"/>
      <c r="CS54" s="5"/>
      <c r="CT54" s="5"/>
      <c r="CU54" s="5"/>
      <c r="CV54" s="5"/>
      <c r="CW54" s="5"/>
      <c r="CX54" s="5"/>
      <c r="CY54" s="5"/>
      <c r="CZ54" s="5"/>
      <c r="DA54" s="5"/>
      <c r="DB54" s="5"/>
      <c r="DC54" s="5"/>
      <c r="DD54" s="5"/>
      <c r="DE54" s="5"/>
      <c r="DF54" s="5"/>
      <c r="DG54" s="5"/>
      <c r="DH54" s="5"/>
      <c r="DI54" s="5"/>
      <c r="DJ54" s="5"/>
      <c r="DK54" s="5"/>
      <c r="DL54" s="5"/>
      <c r="DM54" s="5"/>
      <c r="DN54" s="5"/>
      <c r="DO54" s="5"/>
      <c r="DP54" s="5"/>
      <c r="DQ54" s="5"/>
      <c r="DR54" s="5"/>
      <c r="DS54" s="5"/>
      <c r="DT54" s="5"/>
      <c r="DU54" s="5"/>
      <c r="DV54" s="5"/>
      <c r="DW54" s="5"/>
      <c r="DX54" s="5"/>
      <c r="DY54" s="5"/>
      <c r="DZ54" s="5"/>
      <c r="EA54" s="5"/>
      <c r="EB54" s="5"/>
      <c r="EC54" s="5"/>
      <c r="ED54" s="5"/>
      <c r="EE54" s="5"/>
      <c r="EF54" s="5"/>
      <c r="EG54" s="5"/>
      <c r="EH54" s="5"/>
      <c r="EI54" s="5"/>
    </row>
    <row r="55" spans="1:139" ht="18" customHeight="1">
      <c r="A55" s="6"/>
      <c r="B55" s="6"/>
      <c r="C55" s="6"/>
      <c r="D55" s="6"/>
      <c r="E55" s="6"/>
      <c r="F55" s="6"/>
      <c r="G55" s="6"/>
      <c r="H55" s="5"/>
      <c r="I55" s="5"/>
      <c r="J55" s="5"/>
      <c r="K55" s="5"/>
      <c r="L55" s="330"/>
      <c r="M55" s="492"/>
      <c r="N55" s="492"/>
      <c r="O55" s="310"/>
      <c r="P55" s="308"/>
      <c r="Q55" s="302"/>
      <c r="R55" s="308"/>
      <c r="S55" s="302"/>
      <c r="T55" s="308"/>
      <c r="U55" s="302"/>
      <c r="V55" s="308"/>
      <c r="W55" s="314"/>
      <c r="X55" s="309"/>
      <c r="Y55" s="304"/>
      <c r="Z55" s="309"/>
      <c r="AA55" s="304"/>
      <c r="AB55" s="309"/>
      <c r="AC55" s="297"/>
      <c r="AD55" s="330"/>
      <c r="AE55" s="330"/>
      <c r="AF55" s="330"/>
      <c r="AG55" s="330"/>
      <c r="AH55" s="330"/>
      <c r="AI55" s="330"/>
      <c r="AJ55" s="330"/>
      <c r="AK55" s="330"/>
      <c r="AL55" s="330"/>
      <c r="AM55" s="330"/>
      <c r="AN55" s="330"/>
      <c r="AO55" s="330"/>
      <c r="AP55" s="330"/>
      <c r="AQ55" s="330"/>
      <c r="AR55" s="330"/>
      <c r="AS55" s="330"/>
      <c r="AT55" s="330"/>
      <c r="AU55" s="330"/>
      <c r="AV55" s="330"/>
      <c r="AW55" s="330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  <c r="BM55" s="5"/>
      <c r="BN55" s="5"/>
      <c r="BO55" s="5"/>
      <c r="BP55" s="5"/>
      <c r="BQ55" s="5"/>
      <c r="BR55" s="5"/>
      <c r="BS55" s="5"/>
      <c r="BT55" s="5"/>
      <c r="BU55" s="5"/>
      <c r="BV55" s="5"/>
      <c r="BW55" s="5"/>
      <c r="BX55" s="5"/>
      <c r="BY55" s="5"/>
      <c r="BZ55" s="5"/>
      <c r="CA55" s="5"/>
      <c r="CB55" s="5"/>
      <c r="CC55" s="5"/>
      <c r="CD55" s="5"/>
      <c r="CE55" s="5"/>
      <c r="CF55" s="5"/>
      <c r="CG55" s="5"/>
      <c r="CH55" s="5"/>
      <c r="CI55" s="5"/>
      <c r="CJ55" s="5"/>
      <c r="CK55" s="5"/>
      <c r="CL55" s="5"/>
      <c r="CM55" s="5"/>
      <c r="CN55" s="5"/>
      <c r="CO55" s="5"/>
      <c r="CP55" s="5"/>
      <c r="CQ55" s="5"/>
      <c r="CR55" s="5"/>
      <c r="CS55" s="5"/>
      <c r="CT55" s="5"/>
      <c r="CU55" s="5"/>
      <c r="CV55" s="5"/>
      <c r="CW55" s="5"/>
      <c r="CX55" s="5"/>
      <c r="CY55" s="5"/>
      <c r="CZ55" s="5"/>
      <c r="DA55" s="5"/>
      <c r="DB55" s="5"/>
      <c r="DC55" s="5"/>
      <c r="DD55" s="5"/>
      <c r="DE55" s="5"/>
      <c r="DF55" s="5"/>
      <c r="DG55" s="5"/>
      <c r="DH55" s="5"/>
      <c r="DI55" s="5"/>
      <c r="DJ55" s="5"/>
      <c r="DK55" s="5"/>
      <c r="DL55" s="5"/>
      <c r="DM55" s="5"/>
      <c r="DN55" s="5"/>
      <c r="DO55" s="5"/>
      <c r="DP55" s="5"/>
      <c r="DQ55" s="5"/>
      <c r="DR55" s="5"/>
      <c r="DS55" s="5"/>
      <c r="DT55" s="5"/>
      <c r="DU55" s="5"/>
      <c r="DV55" s="5"/>
      <c r="DW55" s="5"/>
      <c r="DX55" s="5"/>
      <c r="DY55" s="5"/>
      <c r="DZ55" s="5"/>
      <c r="EA55" s="5"/>
      <c r="EB55" s="5"/>
      <c r="EC55" s="5"/>
      <c r="ED55" s="5"/>
      <c r="EE55" s="5"/>
      <c r="EF55" s="5"/>
      <c r="EG55" s="5"/>
      <c r="EH55" s="5"/>
      <c r="EI55" s="5"/>
    </row>
    <row r="56" spans="1:139" ht="18" customHeight="1">
      <c r="A56" s="6"/>
      <c r="B56" s="6"/>
      <c r="C56" s="6"/>
      <c r="D56" s="6"/>
      <c r="E56" s="6"/>
      <c r="F56" s="6"/>
      <c r="G56" s="6"/>
      <c r="H56" s="5"/>
      <c r="I56" s="5"/>
      <c r="J56" s="5"/>
      <c r="K56" s="5"/>
      <c r="L56" s="330"/>
      <c r="M56" s="315"/>
      <c r="N56" s="315"/>
      <c r="O56" s="310"/>
      <c r="P56" s="308"/>
      <c r="Q56" s="302"/>
      <c r="R56" s="308"/>
      <c r="S56" s="302"/>
      <c r="T56" s="308"/>
      <c r="U56" s="302"/>
      <c r="V56" s="308"/>
      <c r="W56" s="314"/>
      <c r="X56" s="309"/>
      <c r="Y56" s="304"/>
      <c r="Z56" s="309"/>
      <c r="AA56" s="304"/>
      <c r="AB56" s="309"/>
      <c r="AC56" s="297"/>
      <c r="AD56" s="330"/>
      <c r="AE56" s="330"/>
      <c r="AF56" s="330"/>
      <c r="AG56" s="330"/>
      <c r="AH56" s="330"/>
      <c r="AI56" s="330"/>
      <c r="AJ56" s="330"/>
      <c r="AK56" s="330"/>
      <c r="AL56" s="330"/>
      <c r="AM56" s="330"/>
      <c r="AN56" s="330"/>
      <c r="AO56" s="330"/>
      <c r="AP56" s="330"/>
      <c r="AQ56" s="330"/>
      <c r="AR56" s="330"/>
      <c r="AS56" s="330"/>
      <c r="AT56" s="330"/>
      <c r="AU56" s="330"/>
      <c r="AV56" s="330"/>
      <c r="AW56" s="330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  <c r="BY56" s="5"/>
      <c r="BZ56" s="5"/>
      <c r="CA56" s="5"/>
      <c r="CB56" s="5"/>
      <c r="CC56" s="5"/>
      <c r="CD56" s="5"/>
      <c r="CE56" s="5"/>
      <c r="CF56" s="5"/>
      <c r="CG56" s="5"/>
      <c r="CH56" s="5"/>
      <c r="CI56" s="5"/>
      <c r="CJ56" s="5"/>
      <c r="CK56" s="5"/>
      <c r="CL56" s="5"/>
      <c r="CM56" s="5"/>
      <c r="CN56" s="5"/>
      <c r="CO56" s="5"/>
      <c r="CP56" s="5"/>
      <c r="CQ56" s="5"/>
      <c r="CR56" s="5"/>
      <c r="CS56" s="5"/>
      <c r="CT56" s="5"/>
      <c r="CU56" s="5"/>
      <c r="CV56" s="5"/>
      <c r="CW56" s="5"/>
      <c r="CX56" s="5"/>
      <c r="CY56" s="5"/>
      <c r="CZ56" s="5"/>
      <c r="DA56" s="5"/>
      <c r="DB56" s="5"/>
      <c r="DC56" s="5"/>
      <c r="DD56" s="5"/>
      <c r="DE56" s="5"/>
      <c r="DF56" s="5"/>
      <c r="DG56" s="5"/>
      <c r="DH56" s="5"/>
      <c r="DI56" s="5"/>
      <c r="DJ56" s="5"/>
      <c r="DK56" s="5"/>
      <c r="DL56" s="5"/>
      <c r="DM56" s="5"/>
      <c r="DN56" s="5"/>
      <c r="DO56" s="5"/>
      <c r="DP56" s="5"/>
      <c r="DQ56" s="5"/>
      <c r="DR56" s="5"/>
      <c r="DS56" s="5"/>
      <c r="DT56" s="5"/>
      <c r="DU56" s="5"/>
      <c r="DV56" s="5"/>
      <c r="DW56" s="5"/>
      <c r="DX56" s="5"/>
      <c r="DY56" s="5"/>
      <c r="DZ56" s="5"/>
      <c r="EA56" s="5"/>
      <c r="EB56" s="5"/>
      <c r="EC56" s="5"/>
      <c r="ED56" s="5"/>
      <c r="EE56" s="5"/>
      <c r="EF56" s="5"/>
      <c r="EG56" s="5"/>
      <c r="EH56" s="5"/>
      <c r="EI56" s="5"/>
    </row>
    <row r="57" spans="1:139" ht="18" customHeight="1">
      <c r="A57" s="6"/>
      <c r="B57" s="6"/>
      <c r="C57" s="6"/>
      <c r="D57" s="6"/>
      <c r="E57" s="6"/>
      <c r="F57" s="6"/>
      <c r="G57" s="6"/>
      <c r="H57" s="5"/>
      <c r="I57" s="5"/>
      <c r="J57" s="5" t="s">
        <v>205</v>
      </c>
      <c r="K57" s="5"/>
      <c r="L57" s="330"/>
      <c r="M57" s="492"/>
      <c r="N57" s="492"/>
      <c r="O57" s="310"/>
      <c r="P57" s="308"/>
      <c r="Q57" s="302"/>
      <c r="R57" s="308"/>
      <c r="S57" s="302"/>
      <c r="T57" s="308"/>
      <c r="U57" s="302"/>
      <c r="V57" s="301"/>
      <c r="W57" s="314"/>
      <c r="X57" s="309"/>
      <c r="Y57" s="304"/>
      <c r="Z57" s="309"/>
      <c r="AA57" s="304"/>
      <c r="AB57" s="309"/>
      <c r="AC57" s="297"/>
      <c r="AD57" s="330"/>
      <c r="AE57" s="330"/>
      <c r="AF57" s="330"/>
      <c r="AG57" s="330"/>
      <c r="AH57" s="330"/>
      <c r="AI57" s="330"/>
      <c r="AJ57" s="330"/>
      <c r="AK57" s="330"/>
      <c r="AL57" s="330"/>
      <c r="AM57" s="330"/>
      <c r="AN57" s="330"/>
      <c r="AO57" s="330"/>
      <c r="AP57" s="330"/>
      <c r="AQ57" s="330"/>
      <c r="AR57" s="330"/>
      <c r="AS57" s="330"/>
      <c r="AT57" s="330"/>
      <c r="AU57" s="330"/>
      <c r="AV57" s="330"/>
      <c r="AW57" s="330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5"/>
      <c r="BP57" s="5"/>
      <c r="BQ57" s="5"/>
      <c r="BR57" s="5"/>
      <c r="BS57" s="5"/>
      <c r="BT57" s="5"/>
      <c r="BU57" s="5"/>
      <c r="BV57" s="5"/>
      <c r="BW57" s="5"/>
      <c r="BX57" s="5"/>
      <c r="BY57" s="5"/>
      <c r="BZ57" s="5"/>
      <c r="CA57" s="5"/>
      <c r="CB57" s="5"/>
      <c r="CC57" s="5"/>
      <c r="CD57" s="5"/>
      <c r="CE57" s="5"/>
      <c r="CF57" s="5"/>
      <c r="CG57" s="5"/>
      <c r="CH57" s="5"/>
      <c r="CI57" s="5"/>
      <c r="CJ57" s="5"/>
      <c r="CK57" s="5"/>
      <c r="CL57" s="5"/>
      <c r="CM57" s="5"/>
      <c r="CN57" s="5"/>
      <c r="CO57" s="5"/>
      <c r="CP57" s="5"/>
      <c r="CQ57" s="5"/>
      <c r="CR57" s="5"/>
      <c r="CS57" s="5"/>
      <c r="CT57" s="5"/>
      <c r="CU57" s="5"/>
      <c r="CV57" s="5"/>
      <c r="CW57" s="5"/>
      <c r="CX57" s="5"/>
      <c r="CY57" s="5"/>
      <c r="CZ57" s="5"/>
      <c r="DA57" s="5"/>
      <c r="DB57" s="5"/>
      <c r="DC57" s="5"/>
      <c r="DD57" s="5"/>
      <c r="DE57" s="5"/>
      <c r="DF57" s="5"/>
      <c r="DG57" s="5"/>
      <c r="DH57" s="5"/>
      <c r="DI57" s="5"/>
      <c r="DJ57" s="5"/>
      <c r="DK57" s="5"/>
      <c r="DL57" s="5"/>
      <c r="DM57" s="5"/>
      <c r="DN57" s="5"/>
      <c r="DO57" s="5"/>
      <c r="DP57" s="5"/>
      <c r="DQ57" s="5"/>
      <c r="DR57" s="5"/>
      <c r="DS57" s="5"/>
      <c r="DT57" s="5"/>
      <c r="DU57" s="5"/>
      <c r="DV57" s="5"/>
      <c r="DW57" s="5"/>
      <c r="DX57" s="5"/>
      <c r="DY57" s="5"/>
      <c r="DZ57" s="5"/>
      <c r="EA57" s="5"/>
      <c r="EB57" s="5"/>
      <c r="EC57" s="5"/>
      <c r="ED57" s="5"/>
      <c r="EE57" s="5"/>
      <c r="EF57" s="5"/>
      <c r="EG57" s="5"/>
      <c r="EH57" s="5"/>
      <c r="EI57" s="5"/>
    </row>
    <row r="58" spans="1:139" ht="18" customHeight="1">
      <c r="A58" s="6"/>
      <c r="B58" s="6"/>
      <c r="C58" s="6"/>
      <c r="D58" s="6"/>
      <c r="E58" s="6"/>
      <c r="F58" s="6"/>
      <c r="G58" s="6"/>
      <c r="H58" s="5"/>
      <c r="I58" s="5"/>
      <c r="J58" s="5"/>
      <c r="K58" s="5"/>
      <c r="L58" s="330"/>
      <c r="M58" s="298"/>
      <c r="N58" s="299"/>
      <c r="O58" s="300"/>
      <c r="P58" s="301"/>
      <c r="Q58" s="302"/>
      <c r="R58" s="301"/>
      <c r="S58" s="302"/>
      <c r="T58" s="301"/>
      <c r="U58" s="302"/>
      <c r="V58" s="301"/>
      <c r="W58" s="303"/>
      <c r="X58" s="305"/>
      <c r="Y58" s="304"/>
      <c r="Z58" s="305"/>
      <c r="AA58" s="304"/>
      <c r="AB58" s="305"/>
      <c r="AC58" s="297"/>
      <c r="AD58" s="330"/>
      <c r="AE58" s="330"/>
      <c r="AF58" s="330"/>
      <c r="AG58" s="330"/>
      <c r="AH58" s="330"/>
      <c r="AI58" s="330"/>
      <c r="AJ58" s="330"/>
      <c r="AK58" s="330"/>
      <c r="AL58" s="330"/>
      <c r="AM58" s="330"/>
      <c r="AN58" s="330"/>
      <c r="AO58" s="330"/>
      <c r="AP58" s="330"/>
      <c r="AQ58" s="330"/>
      <c r="AR58" s="330"/>
      <c r="AS58" s="330"/>
      <c r="AT58" s="330"/>
      <c r="AU58" s="330"/>
      <c r="AV58" s="330"/>
      <c r="AW58" s="330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/>
      <c r="BW58" s="5"/>
      <c r="BX58" s="5"/>
      <c r="BY58" s="5"/>
      <c r="BZ58" s="5"/>
      <c r="CA58" s="5"/>
      <c r="CB58" s="5"/>
      <c r="CC58" s="5"/>
      <c r="CD58" s="5"/>
      <c r="CE58" s="5"/>
      <c r="CF58" s="5"/>
      <c r="CG58" s="5"/>
      <c r="CH58" s="5"/>
      <c r="CI58" s="5"/>
      <c r="CJ58" s="5"/>
      <c r="CK58" s="5"/>
      <c r="CL58" s="5"/>
      <c r="CM58" s="5"/>
      <c r="CN58" s="5"/>
      <c r="CO58" s="5"/>
      <c r="CP58" s="5"/>
      <c r="CQ58" s="5"/>
      <c r="CR58" s="5"/>
      <c r="CS58" s="5"/>
      <c r="CT58" s="5"/>
      <c r="CU58" s="5"/>
      <c r="CV58" s="5"/>
      <c r="CW58" s="5"/>
      <c r="CX58" s="5"/>
      <c r="CY58" s="5"/>
      <c r="CZ58" s="5"/>
      <c r="DA58" s="5"/>
      <c r="DB58" s="5"/>
      <c r="DC58" s="5"/>
      <c r="DD58" s="5"/>
      <c r="DE58" s="5"/>
      <c r="DF58" s="5"/>
      <c r="DG58" s="5"/>
      <c r="DH58" s="5"/>
      <c r="DI58" s="5"/>
      <c r="DJ58" s="5"/>
      <c r="DK58" s="5"/>
      <c r="DL58" s="5"/>
      <c r="DM58" s="5"/>
      <c r="DN58" s="5"/>
      <c r="DO58" s="5"/>
      <c r="DP58" s="5"/>
      <c r="DQ58" s="5"/>
      <c r="DR58" s="5"/>
      <c r="DS58" s="5"/>
      <c r="DT58" s="5"/>
      <c r="DU58" s="5"/>
      <c r="DV58" s="5"/>
      <c r="DW58" s="5"/>
      <c r="DX58" s="5"/>
      <c r="DY58" s="5"/>
      <c r="DZ58" s="5"/>
      <c r="EA58" s="5"/>
      <c r="EB58" s="5"/>
      <c r="EC58" s="5"/>
      <c r="ED58" s="5"/>
      <c r="EE58" s="5"/>
      <c r="EF58" s="5"/>
      <c r="EG58" s="5"/>
      <c r="EH58" s="5"/>
      <c r="EI58" s="5"/>
    </row>
    <row r="59" spans="1:139" ht="18" customHeight="1">
      <c r="A59" s="6"/>
      <c r="B59" s="6"/>
      <c r="C59" s="6"/>
      <c r="D59" s="6"/>
      <c r="E59" s="6"/>
      <c r="F59" s="6"/>
      <c r="G59" s="6"/>
      <c r="H59" s="5"/>
      <c r="I59" s="5"/>
      <c r="J59" s="5"/>
      <c r="K59" s="5"/>
      <c r="L59" s="330"/>
      <c r="M59" s="298"/>
      <c r="N59" s="299"/>
      <c r="O59" s="300"/>
      <c r="P59" s="301"/>
      <c r="Q59" s="302"/>
      <c r="R59" s="301"/>
      <c r="S59" s="302"/>
      <c r="T59" s="301"/>
      <c r="U59" s="302"/>
      <c r="V59" s="301"/>
      <c r="W59" s="303"/>
      <c r="X59" s="305"/>
      <c r="Y59" s="304"/>
      <c r="Z59" s="305"/>
      <c r="AA59" s="304"/>
      <c r="AB59" s="305"/>
      <c r="AC59" s="297"/>
      <c r="AD59" s="330"/>
      <c r="AE59" s="330"/>
      <c r="AF59" s="330"/>
      <c r="AG59" s="330"/>
      <c r="AH59" s="330"/>
      <c r="AI59" s="330"/>
      <c r="AJ59" s="330"/>
      <c r="AK59" s="330"/>
      <c r="AL59" s="330"/>
      <c r="AM59" s="330"/>
      <c r="AN59" s="330"/>
      <c r="AO59" s="330"/>
      <c r="AP59" s="330"/>
      <c r="AQ59" s="330"/>
      <c r="AR59" s="330"/>
      <c r="AS59" s="330"/>
      <c r="AT59" s="330"/>
      <c r="AU59" s="330"/>
      <c r="AV59" s="330"/>
      <c r="AW59" s="330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  <c r="BK59" s="5"/>
      <c r="BL59" s="5"/>
      <c r="BM59" s="5"/>
      <c r="BN59" s="5"/>
      <c r="BO59" s="5"/>
      <c r="BP59" s="5"/>
      <c r="BQ59" s="5"/>
      <c r="BR59" s="5"/>
      <c r="BS59" s="5"/>
      <c r="BT59" s="5"/>
      <c r="BU59" s="5"/>
      <c r="BV59" s="5"/>
      <c r="BW59" s="5"/>
      <c r="BX59" s="5"/>
      <c r="BY59" s="5"/>
      <c r="BZ59" s="5"/>
      <c r="CA59" s="5"/>
      <c r="CB59" s="5"/>
      <c r="CC59" s="5"/>
      <c r="CD59" s="5"/>
      <c r="CE59" s="5"/>
      <c r="CF59" s="5"/>
      <c r="CG59" s="5"/>
      <c r="CH59" s="5"/>
      <c r="CI59" s="5"/>
      <c r="CJ59" s="5"/>
      <c r="CK59" s="5"/>
      <c r="CL59" s="5"/>
      <c r="CM59" s="5"/>
      <c r="CN59" s="5"/>
      <c r="CO59" s="5"/>
      <c r="CP59" s="5"/>
      <c r="CQ59" s="5"/>
      <c r="CR59" s="5"/>
      <c r="CS59" s="5"/>
      <c r="CT59" s="5"/>
      <c r="CU59" s="5"/>
      <c r="CV59" s="5"/>
      <c r="CW59" s="5"/>
      <c r="CX59" s="5"/>
      <c r="CY59" s="5"/>
      <c r="CZ59" s="5"/>
      <c r="DA59" s="5"/>
      <c r="DB59" s="5"/>
      <c r="DC59" s="5"/>
      <c r="DD59" s="5"/>
      <c r="DE59" s="5"/>
      <c r="DF59" s="5"/>
      <c r="DG59" s="5"/>
      <c r="DH59" s="5"/>
      <c r="DI59" s="5"/>
      <c r="DJ59" s="5"/>
      <c r="DK59" s="5"/>
      <c r="DL59" s="5"/>
      <c r="DM59" s="5"/>
      <c r="DN59" s="5"/>
      <c r="DO59" s="5"/>
      <c r="DP59" s="5"/>
      <c r="DQ59" s="5"/>
      <c r="DR59" s="5"/>
      <c r="DS59" s="5"/>
      <c r="DT59" s="5"/>
      <c r="DU59" s="5"/>
      <c r="DV59" s="5"/>
      <c r="DW59" s="5"/>
      <c r="DX59" s="5"/>
      <c r="DY59" s="5"/>
      <c r="DZ59" s="5"/>
      <c r="EA59" s="5"/>
      <c r="EB59" s="5"/>
      <c r="EC59" s="5"/>
      <c r="ED59" s="5"/>
      <c r="EE59" s="5"/>
      <c r="EF59" s="5"/>
      <c r="EG59" s="5"/>
      <c r="EH59" s="5"/>
      <c r="EI59" s="5"/>
    </row>
    <row r="60" spans="1:139" ht="33" customHeight="1">
      <c r="A60" s="6"/>
      <c r="B60" s="6"/>
      <c r="C60" s="6"/>
      <c r="D60" s="6"/>
      <c r="E60" s="6"/>
      <c r="F60" s="6"/>
      <c r="G60" s="6"/>
      <c r="H60" s="5"/>
      <c r="I60" s="5"/>
      <c r="J60" s="5"/>
      <c r="K60" s="5"/>
      <c r="L60" s="330"/>
      <c r="M60" s="298"/>
      <c r="N60" s="299"/>
      <c r="O60" s="300"/>
      <c r="P60" s="301"/>
      <c r="Q60" s="302"/>
      <c r="R60" s="301"/>
      <c r="S60" s="302"/>
      <c r="T60" s="301"/>
      <c r="U60" s="302"/>
      <c r="V60" s="301"/>
      <c r="W60" s="303"/>
      <c r="X60" s="305"/>
      <c r="Y60" s="304"/>
      <c r="Z60" s="305"/>
      <c r="AA60" s="304"/>
      <c r="AB60" s="305"/>
      <c r="AC60" s="297"/>
      <c r="AD60" s="330"/>
      <c r="AE60" s="330"/>
      <c r="AF60" s="330"/>
      <c r="AG60" s="330"/>
      <c r="AH60" s="330"/>
      <c r="AI60" s="330"/>
      <c r="AJ60" s="330"/>
      <c r="AK60" s="330"/>
      <c r="AL60" s="330"/>
      <c r="AM60" s="330"/>
      <c r="AN60" s="330"/>
      <c r="AO60" s="330"/>
      <c r="AP60" s="330"/>
      <c r="AQ60" s="330"/>
      <c r="AR60" s="330"/>
      <c r="AS60" s="330"/>
      <c r="AT60" s="330"/>
      <c r="AU60" s="330"/>
      <c r="AV60" s="330"/>
      <c r="AW60" s="330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  <c r="BO60" s="5"/>
      <c r="BP60" s="5"/>
      <c r="BQ60" s="5"/>
      <c r="BR60" s="5"/>
      <c r="BS60" s="5"/>
      <c r="BT60" s="5"/>
      <c r="BU60" s="5"/>
      <c r="BV60" s="5"/>
      <c r="BW60" s="5"/>
      <c r="BX60" s="5"/>
      <c r="BY60" s="5"/>
      <c r="BZ60" s="5"/>
      <c r="CA60" s="5"/>
      <c r="CB60" s="5"/>
      <c r="CC60" s="5"/>
      <c r="CD60" s="5"/>
      <c r="CE60" s="5"/>
      <c r="CF60" s="5"/>
      <c r="CG60" s="5"/>
      <c r="CH60" s="5"/>
      <c r="CI60" s="5"/>
      <c r="CJ60" s="5"/>
      <c r="CK60" s="5"/>
      <c r="CL60" s="5"/>
      <c r="CM60" s="5"/>
      <c r="CN60" s="5"/>
      <c r="CO60" s="5"/>
      <c r="CP60" s="5"/>
      <c r="CQ60" s="5"/>
      <c r="CR60" s="5"/>
      <c r="CS60" s="5"/>
      <c r="CT60" s="5"/>
      <c r="CU60" s="5"/>
      <c r="CV60" s="5"/>
      <c r="CW60" s="5"/>
      <c r="CX60" s="5"/>
      <c r="CY60" s="5"/>
      <c r="CZ60" s="5"/>
      <c r="DA60" s="5"/>
      <c r="DB60" s="5"/>
      <c r="DC60" s="5"/>
      <c r="DD60" s="5"/>
      <c r="DE60" s="5"/>
      <c r="DF60" s="5"/>
      <c r="DG60" s="5"/>
      <c r="DH60" s="5"/>
      <c r="DI60" s="5"/>
      <c r="DJ60" s="5"/>
      <c r="DK60" s="5"/>
      <c r="DL60" s="5"/>
      <c r="DM60" s="5"/>
      <c r="DN60" s="5"/>
      <c r="DO60" s="5"/>
      <c r="DP60" s="5"/>
      <c r="DQ60" s="5"/>
      <c r="DR60" s="5"/>
      <c r="DS60" s="5"/>
      <c r="DT60" s="5"/>
      <c r="DU60" s="5"/>
      <c r="DV60" s="5"/>
      <c r="DW60" s="5"/>
      <c r="DX60" s="5"/>
      <c r="DY60" s="5"/>
      <c r="DZ60" s="5"/>
      <c r="EA60" s="5"/>
      <c r="EB60" s="5"/>
      <c r="EC60" s="5"/>
      <c r="ED60" s="5"/>
      <c r="EE60" s="5"/>
      <c r="EF60" s="5"/>
      <c r="EG60" s="5"/>
      <c r="EH60" s="5"/>
      <c r="EI60" s="5"/>
    </row>
    <row r="61" spans="1:139">
      <c r="A61" s="6"/>
      <c r="B61" s="6"/>
      <c r="C61" s="6"/>
      <c r="D61" s="6"/>
      <c r="E61" s="6"/>
      <c r="F61" s="6"/>
      <c r="G61" s="6"/>
      <c r="H61" s="5"/>
      <c r="I61" s="5"/>
      <c r="J61" s="5"/>
      <c r="K61" s="5"/>
      <c r="L61" s="330"/>
      <c r="M61" s="298"/>
      <c r="N61" s="307"/>
      <c r="O61" s="300"/>
      <c r="P61" s="301"/>
      <c r="Q61" s="302"/>
      <c r="R61" s="301"/>
      <c r="S61" s="302"/>
      <c r="T61" s="301"/>
      <c r="U61" s="302"/>
      <c r="V61" s="308"/>
      <c r="W61" s="303"/>
      <c r="X61" s="309"/>
      <c r="Y61" s="304"/>
      <c r="Z61" s="309"/>
      <c r="AA61" s="304"/>
      <c r="AB61" s="309"/>
      <c r="AC61" s="297"/>
      <c r="AD61" s="330"/>
      <c r="AE61" s="330"/>
      <c r="AF61" s="330"/>
      <c r="AG61" s="330"/>
      <c r="AH61" s="330"/>
      <c r="AI61" s="330"/>
      <c r="AJ61" s="330"/>
      <c r="AK61" s="330"/>
      <c r="AL61" s="330"/>
      <c r="AM61" s="330"/>
      <c r="AN61" s="330"/>
      <c r="AO61" s="330"/>
      <c r="AP61" s="330"/>
      <c r="AQ61" s="330"/>
      <c r="AR61" s="330"/>
      <c r="AS61" s="330"/>
      <c r="AT61" s="330"/>
      <c r="AU61" s="330"/>
      <c r="AV61" s="330"/>
      <c r="AW61" s="330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  <c r="BK61" s="5"/>
      <c r="BL61" s="5"/>
      <c r="BM61" s="5"/>
      <c r="BN61" s="5"/>
      <c r="BO61" s="5"/>
      <c r="BP61" s="5"/>
      <c r="BQ61" s="5"/>
      <c r="BR61" s="5"/>
      <c r="BS61" s="5"/>
      <c r="BT61" s="5"/>
      <c r="BU61" s="5"/>
      <c r="BV61" s="5"/>
      <c r="BW61" s="5"/>
      <c r="BX61" s="5"/>
      <c r="BY61" s="5"/>
      <c r="BZ61" s="5"/>
      <c r="CA61" s="5"/>
      <c r="CB61" s="5"/>
      <c r="CC61" s="5"/>
      <c r="CD61" s="5"/>
      <c r="CE61" s="5"/>
      <c r="CF61" s="5"/>
      <c r="CG61" s="5"/>
      <c r="CH61" s="5"/>
      <c r="CI61" s="5"/>
      <c r="CJ61" s="5"/>
      <c r="CK61" s="5"/>
      <c r="CL61" s="5"/>
      <c r="CM61" s="5"/>
      <c r="CN61" s="5"/>
      <c r="CO61" s="5"/>
      <c r="CP61" s="5"/>
      <c r="CQ61" s="5"/>
      <c r="CR61" s="5"/>
      <c r="CS61" s="5"/>
      <c r="CT61" s="5"/>
      <c r="CU61" s="5"/>
      <c r="CV61" s="5"/>
      <c r="CW61" s="5"/>
      <c r="CX61" s="5"/>
      <c r="CY61" s="5"/>
      <c r="CZ61" s="5"/>
      <c r="DA61" s="5"/>
      <c r="DB61" s="5"/>
      <c r="DC61" s="5"/>
      <c r="DD61" s="5"/>
      <c r="DE61" s="5"/>
      <c r="DF61" s="5"/>
      <c r="DG61" s="5"/>
      <c r="DH61" s="5"/>
      <c r="DI61" s="5"/>
      <c r="DJ61" s="5"/>
      <c r="DK61" s="5"/>
      <c r="DL61" s="5"/>
      <c r="DM61" s="5"/>
      <c r="DN61" s="5"/>
      <c r="DO61" s="5"/>
      <c r="DP61" s="5"/>
      <c r="DQ61" s="5"/>
      <c r="DR61" s="5"/>
      <c r="DS61" s="5"/>
      <c r="DT61" s="5"/>
      <c r="DU61" s="5"/>
      <c r="DV61" s="5"/>
      <c r="DW61" s="5"/>
      <c r="DX61" s="5"/>
      <c r="DY61" s="5"/>
      <c r="DZ61" s="5"/>
      <c r="EA61" s="5"/>
      <c r="EB61" s="5"/>
      <c r="EC61" s="5"/>
      <c r="ED61" s="5"/>
      <c r="EE61" s="5"/>
      <c r="EF61" s="5"/>
      <c r="EG61" s="5"/>
      <c r="EH61" s="5"/>
      <c r="EI61" s="5"/>
    </row>
    <row r="62" spans="1:139">
      <c r="A62" s="6"/>
      <c r="B62" s="6"/>
      <c r="C62" s="6"/>
      <c r="D62" s="6"/>
      <c r="E62" s="6"/>
      <c r="F62" s="6"/>
      <c r="G62" s="6"/>
      <c r="H62" s="5"/>
      <c r="I62" s="5"/>
      <c r="J62" s="5"/>
      <c r="K62" s="5"/>
      <c r="L62" s="330"/>
      <c r="M62" s="298"/>
      <c r="N62" s="307"/>
      <c r="O62" s="300"/>
      <c r="P62" s="301"/>
      <c r="Q62" s="302"/>
      <c r="R62" s="301"/>
      <c r="S62" s="302"/>
      <c r="T62" s="301"/>
      <c r="U62" s="302"/>
      <c r="V62" s="308"/>
      <c r="W62" s="303"/>
      <c r="X62" s="305"/>
      <c r="Y62" s="304"/>
      <c r="Z62" s="305"/>
      <c r="AA62" s="304"/>
      <c r="AB62" s="305"/>
      <c r="AC62" s="297"/>
      <c r="AD62" s="330"/>
      <c r="AE62" s="330"/>
      <c r="AF62" s="330"/>
      <c r="AG62" s="330"/>
      <c r="AH62" s="330"/>
      <c r="AI62" s="330"/>
      <c r="AJ62" s="330"/>
      <c r="AK62" s="330"/>
      <c r="AL62" s="330"/>
      <c r="AM62" s="330"/>
      <c r="AN62" s="330"/>
      <c r="AO62" s="330"/>
      <c r="AP62" s="330"/>
      <c r="AQ62" s="330"/>
      <c r="AR62" s="330"/>
      <c r="AS62" s="330"/>
      <c r="AT62" s="330"/>
      <c r="AU62" s="330"/>
      <c r="AV62" s="330"/>
      <c r="AW62" s="330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  <c r="BY62" s="5"/>
      <c r="BZ62" s="5"/>
      <c r="CA62" s="5"/>
      <c r="CB62" s="5"/>
      <c r="CC62" s="5"/>
      <c r="CD62" s="5"/>
      <c r="CE62" s="5"/>
      <c r="CF62" s="5"/>
      <c r="CG62" s="5"/>
      <c r="CH62" s="5"/>
      <c r="CI62" s="5"/>
      <c r="CJ62" s="5"/>
      <c r="CK62" s="5"/>
      <c r="CL62" s="5"/>
      <c r="CM62" s="5"/>
      <c r="CN62" s="5"/>
      <c r="CO62" s="5"/>
      <c r="CP62" s="5"/>
      <c r="CQ62" s="5"/>
      <c r="CR62" s="5"/>
      <c r="CS62" s="5"/>
      <c r="CT62" s="5"/>
      <c r="CU62" s="5"/>
      <c r="CV62" s="5"/>
      <c r="CW62" s="5"/>
      <c r="CX62" s="5"/>
      <c r="CY62" s="5"/>
      <c r="CZ62" s="5"/>
      <c r="DA62" s="5"/>
      <c r="DB62" s="5"/>
      <c r="DC62" s="5"/>
      <c r="DD62" s="5"/>
      <c r="DE62" s="5"/>
      <c r="DF62" s="5"/>
      <c r="DG62" s="5"/>
      <c r="DH62" s="5"/>
      <c r="DI62" s="5"/>
      <c r="DJ62" s="5"/>
      <c r="DK62" s="5"/>
      <c r="DL62" s="5"/>
      <c r="DM62" s="5"/>
      <c r="DN62" s="5"/>
      <c r="DO62" s="5"/>
      <c r="DP62" s="5"/>
      <c r="DQ62" s="5"/>
      <c r="DR62" s="5"/>
      <c r="DS62" s="5"/>
      <c r="DT62" s="5"/>
      <c r="DU62" s="5"/>
      <c r="DV62" s="5"/>
      <c r="DW62" s="5"/>
      <c r="DX62" s="5"/>
      <c r="DY62" s="5"/>
      <c r="DZ62" s="5"/>
      <c r="EA62" s="5"/>
      <c r="EB62" s="5"/>
      <c r="EC62" s="5"/>
      <c r="ED62" s="5"/>
      <c r="EE62" s="5"/>
      <c r="EF62" s="5"/>
      <c r="EG62" s="5"/>
      <c r="EH62" s="5"/>
      <c r="EI62" s="5"/>
    </row>
    <row r="63" spans="1:139">
      <c r="A63" s="6"/>
      <c r="B63" s="6"/>
      <c r="C63" s="6"/>
      <c r="D63" s="6"/>
      <c r="E63" s="6"/>
      <c r="F63" s="6"/>
      <c r="G63" s="6"/>
      <c r="H63" s="5"/>
      <c r="I63" s="5"/>
      <c r="J63" s="5"/>
      <c r="K63" s="5"/>
      <c r="L63" s="330"/>
      <c r="M63" s="492"/>
      <c r="N63" s="492"/>
      <c r="O63" s="310"/>
      <c r="P63" s="308"/>
      <c r="Q63" s="302"/>
      <c r="R63" s="308"/>
      <c r="S63" s="302"/>
      <c r="T63" s="308"/>
      <c r="U63" s="302"/>
      <c r="V63" s="308"/>
      <c r="W63" s="314"/>
      <c r="X63" s="309"/>
      <c r="Y63" s="304"/>
      <c r="Z63" s="309"/>
      <c r="AA63" s="304"/>
      <c r="AB63" s="309"/>
      <c r="AC63" s="297"/>
      <c r="AD63" s="330"/>
      <c r="AE63" s="330"/>
      <c r="AF63" s="330"/>
      <c r="AG63" s="330"/>
      <c r="AH63" s="330"/>
      <c r="AI63" s="330"/>
      <c r="AJ63" s="330"/>
      <c r="AK63" s="330"/>
      <c r="AL63" s="330"/>
      <c r="AM63" s="330"/>
      <c r="AN63" s="330"/>
      <c r="AO63" s="330"/>
      <c r="AP63" s="330"/>
      <c r="AQ63" s="330"/>
      <c r="AR63" s="330"/>
      <c r="AS63" s="330"/>
      <c r="AT63" s="330"/>
      <c r="AU63" s="330"/>
      <c r="AV63" s="330"/>
      <c r="AW63" s="330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  <c r="BK63" s="5"/>
      <c r="BL63" s="5"/>
      <c r="BM63" s="5"/>
      <c r="BN63" s="5"/>
      <c r="BO63" s="5"/>
      <c r="BP63" s="5"/>
      <c r="BQ63" s="5"/>
      <c r="BR63" s="5"/>
      <c r="BS63" s="5"/>
      <c r="BT63" s="5"/>
      <c r="BU63" s="5"/>
      <c r="BV63" s="5"/>
      <c r="BW63" s="5"/>
      <c r="BX63" s="5"/>
      <c r="BY63" s="5"/>
      <c r="BZ63" s="5"/>
      <c r="CA63" s="5"/>
      <c r="CB63" s="5"/>
      <c r="CC63" s="5"/>
      <c r="CD63" s="5"/>
      <c r="CE63" s="5"/>
      <c r="CF63" s="5"/>
      <c r="CG63" s="5"/>
      <c r="CH63" s="5"/>
      <c r="CI63" s="5"/>
      <c r="CJ63" s="5"/>
      <c r="CK63" s="5"/>
      <c r="CL63" s="5"/>
      <c r="CM63" s="5"/>
      <c r="CN63" s="5"/>
      <c r="CO63" s="5"/>
      <c r="CP63" s="5"/>
      <c r="CQ63" s="5"/>
      <c r="CR63" s="5"/>
      <c r="CS63" s="5"/>
      <c r="CT63" s="5"/>
      <c r="CU63" s="5"/>
      <c r="CV63" s="5"/>
      <c r="CW63" s="5"/>
      <c r="CX63" s="5"/>
      <c r="CY63" s="5"/>
      <c r="CZ63" s="5"/>
      <c r="DA63" s="5"/>
      <c r="DB63" s="5"/>
      <c r="DC63" s="5"/>
      <c r="DD63" s="5"/>
      <c r="DE63" s="5"/>
      <c r="DF63" s="5"/>
      <c r="DG63" s="5"/>
      <c r="DH63" s="5"/>
      <c r="DI63" s="5"/>
      <c r="DJ63" s="5"/>
      <c r="DK63" s="5"/>
      <c r="DL63" s="5"/>
      <c r="DM63" s="5"/>
      <c r="DN63" s="5"/>
      <c r="DO63" s="5"/>
      <c r="DP63" s="5"/>
      <c r="DQ63" s="5"/>
      <c r="DR63" s="5"/>
      <c r="DS63" s="5"/>
      <c r="DT63" s="5"/>
      <c r="DU63" s="5"/>
      <c r="DV63" s="5"/>
      <c r="DW63" s="5"/>
      <c r="DX63" s="5"/>
      <c r="DY63" s="5"/>
      <c r="DZ63" s="5"/>
      <c r="EA63" s="5"/>
      <c r="EB63" s="5"/>
      <c r="EC63" s="5"/>
      <c r="ED63" s="5"/>
      <c r="EE63" s="5"/>
      <c r="EF63" s="5"/>
      <c r="EG63" s="5"/>
      <c r="EH63" s="5"/>
      <c r="EI63" s="5"/>
    </row>
    <row r="64" spans="1:139">
      <c r="A64" s="6"/>
      <c r="B64" s="6"/>
      <c r="C64" s="6"/>
      <c r="D64" s="6"/>
      <c r="E64" s="6"/>
      <c r="F64" s="6"/>
      <c r="G64" s="6"/>
      <c r="H64" s="5"/>
      <c r="I64" s="5"/>
      <c r="J64" s="5"/>
      <c r="K64" s="5"/>
      <c r="L64" s="330"/>
      <c r="M64" s="490"/>
      <c r="N64" s="490"/>
      <c r="O64" s="490"/>
      <c r="P64" s="490"/>
      <c r="Q64" s="490"/>
      <c r="R64" s="490"/>
      <c r="S64" s="490"/>
      <c r="T64" s="490"/>
      <c r="U64" s="490"/>
      <c r="V64" s="490"/>
      <c r="W64" s="490"/>
      <c r="X64" s="490"/>
      <c r="Y64" s="490"/>
      <c r="Z64" s="490"/>
      <c r="AA64" s="490"/>
      <c r="AB64" s="490"/>
      <c r="AC64" s="297"/>
      <c r="AD64" s="330"/>
      <c r="AE64" s="330"/>
      <c r="AF64" s="330"/>
      <c r="AG64" s="330"/>
      <c r="AH64" s="330"/>
      <c r="AI64" s="330"/>
      <c r="AJ64" s="330"/>
      <c r="AK64" s="330"/>
      <c r="AL64" s="330"/>
      <c r="AM64" s="330"/>
      <c r="AN64" s="330"/>
      <c r="AO64" s="330"/>
      <c r="AP64" s="330"/>
      <c r="AQ64" s="330"/>
      <c r="AR64" s="330"/>
      <c r="AS64" s="330"/>
      <c r="AT64" s="330"/>
      <c r="AU64" s="330"/>
      <c r="AV64" s="330"/>
      <c r="AW64" s="330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  <c r="BQ64" s="5"/>
      <c r="BR64" s="5"/>
      <c r="BS64" s="5"/>
      <c r="BT64" s="5"/>
      <c r="BU64" s="5"/>
      <c r="BV64" s="5"/>
      <c r="BW64" s="5"/>
      <c r="BX64" s="5"/>
      <c r="BY64" s="5"/>
      <c r="BZ64" s="5"/>
      <c r="CA64" s="5"/>
      <c r="CB64" s="5"/>
      <c r="CC64" s="5"/>
      <c r="CD64" s="5"/>
      <c r="CE64" s="5"/>
      <c r="CF64" s="5"/>
      <c r="CG64" s="5"/>
      <c r="CH64" s="5"/>
      <c r="CI64" s="5"/>
      <c r="CJ64" s="5"/>
      <c r="CK64" s="5"/>
      <c r="CL64" s="5"/>
      <c r="CM64" s="5"/>
      <c r="CN64" s="5"/>
      <c r="CO64" s="5"/>
      <c r="CP64" s="5"/>
      <c r="CQ64" s="5"/>
      <c r="CR64" s="5"/>
      <c r="CS64" s="5"/>
      <c r="CT64" s="5"/>
      <c r="CU64" s="5"/>
      <c r="CV64" s="5"/>
      <c r="CW64" s="5"/>
      <c r="CX64" s="5"/>
      <c r="CY64" s="5"/>
      <c r="CZ64" s="5"/>
      <c r="DA64" s="5"/>
      <c r="DB64" s="5"/>
      <c r="DC64" s="5"/>
      <c r="DD64" s="5"/>
      <c r="DE64" s="5"/>
      <c r="DF64" s="5"/>
      <c r="DG64" s="5"/>
      <c r="DH64" s="5"/>
      <c r="DI64" s="5"/>
      <c r="DJ64" s="5"/>
      <c r="DK64" s="5"/>
      <c r="DL64" s="5"/>
      <c r="DM64" s="5"/>
      <c r="DN64" s="5"/>
      <c r="DO64" s="5"/>
      <c r="DP64" s="5"/>
      <c r="DQ64" s="5"/>
      <c r="DR64" s="5"/>
      <c r="DS64" s="5"/>
      <c r="DT64" s="5"/>
      <c r="DU64" s="5"/>
      <c r="DV64" s="5"/>
      <c r="DW64" s="5"/>
      <c r="DX64" s="5"/>
      <c r="DY64" s="5"/>
      <c r="DZ64" s="5"/>
      <c r="EA64" s="5"/>
      <c r="EB64" s="5"/>
      <c r="EC64" s="5"/>
      <c r="ED64" s="5"/>
      <c r="EE64" s="5"/>
      <c r="EF64" s="5"/>
      <c r="EG64" s="5"/>
      <c r="EH64" s="5"/>
      <c r="EI64" s="5"/>
    </row>
    <row r="65" spans="1:139">
      <c r="A65" s="6"/>
      <c r="B65" s="6"/>
      <c r="C65" s="6"/>
      <c r="D65" s="6"/>
      <c r="E65" s="6"/>
      <c r="F65" s="6"/>
      <c r="G65" s="6"/>
      <c r="H65" s="5"/>
      <c r="I65" s="5"/>
      <c r="J65" s="5"/>
      <c r="K65" s="5"/>
      <c r="L65" s="330"/>
      <c r="M65" s="297"/>
      <c r="N65" s="292"/>
      <c r="O65" s="292"/>
      <c r="P65" s="297"/>
      <c r="Q65" s="297"/>
      <c r="R65" s="297"/>
      <c r="S65" s="297"/>
      <c r="T65" s="297"/>
      <c r="U65" s="297"/>
      <c r="V65" s="325"/>
      <c r="W65" s="325"/>
      <c r="X65" s="326"/>
      <c r="Y65" s="297"/>
      <c r="Z65" s="326"/>
      <c r="AA65" s="297"/>
      <c r="AB65" s="297"/>
      <c r="AC65" s="297"/>
      <c r="AD65" s="330"/>
      <c r="AE65" s="330"/>
      <c r="AF65" s="330"/>
      <c r="AG65" s="330"/>
      <c r="AH65" s="330"/>
      <c r="AI65" s="330"/>
      <c r="AJ65" s="330"/>
      <c r="AK65" s="330"/>
      <c r="AL65" s="330"/>
      <c r="AM65" s="330"/>
      <c r="AN65" s="330"/>
      <c r="AO65" s="330"/>
      <c r="AP65" s="330"/>
      <c r="AQ65" s="330"/>
      <c r="AR65" s="330"/>
      <c r="AS65" s="330"/>
      <c r="AT65" s="330"/>
      <c r="AU65" s="330"/>
      <c r="AV65" s="330"/>
      <c r="AW65" s="330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  <c r="BO65" s="5"/>
      <c r="BP65" s="5"/>
      <c r="BQ65" s="5"/>
      <c r="BR65" s="5"/>
      <c r="BS65" s="5"/>
      <c r="BT65" s="5"/>
      <c r="BU65" s="5"/>
      <c r="BV65" s="5"/>
      <c r="BW65" s="5"/>
      <c r="BX65" s="5"/>
      <c r="BY65" s="5"/>
      <c r="BZ65" s="5"/>
      <c r="CA65" s="5"/>
      <c r="CB65" s="5"/>
      <c r="CC65" s="5"/>
      <c r="CD65" s="5"/>
      <c r="CE65" s="5"/>
      <c r="CF65" s="5"/>
      <c r="CG65" s="5"/>
      <c r="CH65" s="5"/>
      <c r="CI65" s="5"/>
      <c r="CJ65" s="5"/>
      <c r="CK65" s="5"/>
      <c r="CL65" s="5"/>
      <c r="CM65" s="5"/>
      <c r="CN65" s="5"/>
      <c r="CO65" s="5"/>
      <c r="CP65" s="5"/>
      <c r="CQ65" s="5"/>
      <c r="CR65" s="5"/>
      <c r="CS65" s="5"/>
      <c r="CT65" s="5"/>
      <c r="CU65" s="5"/>
      <c r="CV65" s="5"/>
      <c r="CW65" s="5"/>
      <c r="CX65" s="5"/>
      <c r="CY65" s="5"/>
      <c r="CZ65" s="5"/>
      <c r="DA65" s="5"/>
      <c r="DB65" s="5"/>
      <c r="DC65" s="5"/>
      <c r="DD65" s="5"/>
      <c r="DE65" s="5"/>
      <c r="DF65" s="5"/>
      <c r="DG65" s="5"/>
      <c r="DH65" s="5"/>
      <c r="DI65" s="5"/>
      <c r="DJ65" s="5"/>
      <c r="DK65" s="5"/>
      <c r="DL65" s="5"/>
      <c r="DM65" s="5"/>
      <c r="DN65" s="5"/>
      <c r="DO65" s="5"/>
      <c r="DP65" s="5"/>
      <c r="DQ65" s="5"/>
      <c r="DR65" s="5"/>
      <c r="DS65" s="5"/>
      <c r="DT65" s="5"/>
      <c r="DU65" s="5"/>
      <c r="DV65" s="5"/>
      <c r="DW65" s="5"/>
      <c r="DX65" s="5"/>
      <c r="DY65" s="5"/>
      <c r="DZ65" s="5"/>
      <c r="EA65" s="5"/>
      <c r="EB65" s="5"/>
      <c r="EC65" s="5"/>
      <c r="ED65" s="5"/>
      <c r="EE65" s="5"/>
      <c r="EF65" s="5"/>
      <c r="EG65" s="5"/>
      <c r="EH65" s="5"/>
      <c r="EI65" s="5"/>
    </row>
    <row r="66" spans="1:139">
      <c r="A66" s="6"/>
      <c r="B66" s="6"/>
      <c r="C66" s="6"/>
      <c r="D66" s="6"/>
      <c r="E66" s="6"/>
      <c r="F66" s="6"/>
      <c r="G66" s="6"/>
      <c r="H66" s="5"/>
      <c r="I66" s="5"/>
      <c r="J66" s="5"/>
      <c r="K66" s="5"/>
      <c r="L66" s="330"/>
      <c r="M66" s="297"/>
      <c r="N66" s="292"/>
      <c r="O66" s="292"/>
      <c r="P66" s="325"/>
      <c r="Q66" s="325"/>
      <c r="R66" s="325"/>
      <c r="S66" s="325"/>
      <c r="T66" s="325"/>
      <c r="U66" s="325"/>
      <c r="V66" s="325"/>
      <c r="W66" s="325"/>
      <c r="X66" s="326"/>
      <c r="Y66" s="297"/>
      <c r="Z66" s="326"/>
      <c r="AA66" s="297"/>
      <c r="AB66" s="297"/>
      <c r="AC66" s="297"/>
      <c r="AD66" s="330"/>
      <c r="AE66" s="330"/>
      <c r="AF66" s="330"/>
      <c r="AG66" s="330"/>
      <c r="AH66" s="330"/>
      <c r="AI66" s="330"/>
      <c r="AJ66" s="330"/>
      <c r="AK66" s="330"/>
      <c r="AL66" s="330"/>
      <c r="AM66" s="330"/>
      <c r="AN66" s="330"/>
      <c r="AO66" s="330"/>
      <c r="AP66" s="330"/>
      <c r="AQ66" s="330"/>
      <c r="AR66" s="330"/>
      <c r="AS66" s="330"/>
      <c r="AT66" s="330"/>
      <c r="AU66" s="330"/>
      <c r="AV66" s="330"/>
      <c r="AW66" s="330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  <c r="BN66" s="5"/>
      <c r="BO66" s="5"/>
      <c r="BP66" s="5"/>
      <c r="BQ66" s="5"/>
      <c r="BR66" s="5"/>
      <c r="BS66" s="5"/>
      <c r="BT66" s="5"/>
      <c r="BU66" s="5"/>
      <c r="BV66" s="5"/>
      <c r="BW66" s="5"/>
      <c r="BX66" s="5"/>
      <c r="BY66" s="5"/>
      <c r="BZ66" s="5"/>
      <c r="CA66" s="5"/>
      <c r="CB66" s="5"/>
      <c r="CC66" s="5"/>
      <c r="CD66" s="5"/>
      <c r="CE66" s="5"/>
      <c r="CF66" s="5"/>
      <c r="CG66" s="5"/>
      <c r="CH66" s="5"/>
      <c r="CI66" s="5"/>
      <c r="CJ66" s="5"/>
      <c r="CK66" s="5"/>
      <c r="CL66" s="5"/>
      <c r="CM66" s="5"/>
      <c r="CN66" s="5"/>
      <c r="CO66" s="5"/>
      <c r="CP66" s="5"/>
      <c r="CQ66" s="5"/>
      <c r="CR66" s="5"/>
      <c r="CS66" s="5"/>
      <c r="CT66" s="5"/>
      <c r="CU66" s="5"/>
      <c r="CV66" s="5"/>
      <c r="CW66" s="5"/>
      <c r="CX66" s="5"/>
      <c r="CY66" s="5"/>
      <c r="CZ66" s="5"/>
      <c r="DA66" s="5"/>
      <c r="DB66" s="5"/>
      <c r="DC66" s="5"/>
      <c r="DD66" s="5"/>
      <c r="DE66" s="5"/>
      <c r="DF66" s="5"/>
      <c r="DG66" s="5"/>
      <c r="DH66" s="5"/>
      <c r="DI66" s="5"/>
      <c r="DJ66" s="5"/>
      <c r="DK66" s="5"/>
      <c r="DL66" s="5"/>
      <c r="DM66" s="5"/>
      <c r="DN66" s="5"/>
      <c r="DO66" s="5"/>
      <c r="DP66" s="5"/>
      <c r="DQ66" s="5"/>
      <c r="DR66" s="5"/>
      <c r="DS66" s="5"/>
      <c r="DT66" s="5"/>
      <c r="DU66" s="5"/>
      <c r="DV66" s="5"/>
      <c r="DW66" s="5"/>
      <c r="DX66" s="5"/>
      <c r="DY66" s="5"/>
      <c r="DZ66" s="5"/>
      <c r="EA66" s="5"/>
      <c r="EB66" s="5"/>
      <c r="EC66" s="5"/>
      <c r="ED66" s="5"/>
      <c r="EE66" s="5"/>
      <c r="EF66" s="5"/>
      <c r="EG66" s="5"/>
      <c r="EH66" s="5"/>
      <c r="EI66" s="5"/>
    </row>
    <row r="67" spans="1:139">
      <c r="A67" s="6"/>
      <c r="B67" s="6"/>
      <c r="C67" s="6"/>
      <c r="D67" s="6"/>
      <c r="E67" s="6"/>
      <c r="F67" s="6"/>
      <c r="G67" s="6"/>
      <c r="H67" s="5"/>
      <c r="I67" s="5"/>
      <c r="J67" s="5"/>
      <c r="K67" s="5"/>
      <c r="L67" s="330"/>
      <c r="M67" s="330"/>
      <c r="N67" s="330"/>
      <c r="O67" s="330"/>
      <c r="P67" s="330"/>
      <c r="Q67" s="330"/>
      <c r="R67" s="330"/>
      <c r="S67" s="330"/>
      <c r="T67" s="330"/>
      <c r="U67" s="330"/>
      <c r="V67" s="330"/>
      <c r="W67" s="330"/>
      <c r="X67" s="330"/>
      <c r="Y67" s="330"/>
      <c r="Z67" s="330"/>
      <c r="AA67" s="330"/>
      <c r="AB67" s="330"/>
      <c r="AC67" s="330"/>
      <c r="AD67" s="330"/>
      <c r="AE67" s="330"/>
      <c r="AF67" s="330"/>
      <c r="AG67" s="330"/>
      <c r="AH67" s="330"/>
      <c r="AI67" s="330"/>
      <c r="AJ67" s="330"/>
      <c r="AK67" s="330"/>
      <c r="AL67" s="330"/>
      <c r="AM67" s="330"/>
      <c r="AN67" s="330"/>
      <c r="AO67" s="330"/>
      <c r="AP67" s="330"/>
      <c r="AQ67" s="330"/>
      <c r="AR67" s="330"/>
      <c r="AS67" s="330"/>
      <c r="AT67" s="330"/>
      <c r="AU67" s="330"/>
      <c r="AV67" s="330"/>
      <c r="AW67" s="330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  <c r="BK67" s="5"/>
      <c r="BL67" s="5"/>
      <c r="BM67" s="5"/>
      <c r="BN67" s="5"/>
      <c r="BO67" s="5"/>
      <c r="BP67" s="5"/>
      <c r="BQ67" s="5"/>
      <c r="BR67" s="5"/>
      <c r="BS67" s="5"/>
      <c r="BT67" s="5"/>
      <c r="BU67" s="5"/>
      <c r="BV67" s="5"/>
      <c r="BW67" s="5"/>
      <c r="BX67" s="5"/>
      <c r="BY67" s="5"/>
      <c r="BZ67" s="5"/>
      <c r="CA67" s="5"/>
      <c r="CB67" s="5"/>
      <c r="CC67" s="5"/>
      <c r="CD67" s="5"/>
      <c r="CE67" s="5"/>
      <c r="CF67" s="5"/>
      <c r="CG67" s="5"/>
      <c r="CH67" s="5"/>
      <c r="CI67" s="5"/>
      <c r="CJ67" s="5"/>
      <c r="CK67" s="5"/>
      <c r="CL67" s="5"/>
      <c r="CM67" s="5"/>
      <c r="CN67" s="5"/>
      <c r="CO67" s="5"/>
      <c r="CP67" s="5"/>
      <c r="CQ67" s="5"/>
      <c r="CR67" s="5"/>
      <c r="CS67" s="5"/>
      <c r="CT67" s="5"/>
      <c r="CU67" s="5"/>
      <c r="CV67" s="5"/>
      <c r="CW67" s="5"/>
      <c r="CX67" s="5"/>
      <c r="CY67" s="5"/>
      <c r="CZ67" s="5"/>
      <c r="DA67" s="5"/>
      <c r="DB67" s="5"/>
      <c r="DC67" s="5"/>
      <c r="DD67" s="5"/>
      <c r="DE67" s="5"/>
      <c r="DF67" s="5"/>
      <c r="DG67" s="5"/>
      <c r="DH67" s="5"/>
      <c r="DI67" s="5"/>
      <c r="DJ67" s="5"/>
      <c r="DK67" s="5"/>
      <c r="DL67" s="5"/>
      <c r="DM67" s="5"/>
      <c r="DN67" s="5"/>
      <c r="DO67" s="5"/>
      <c r="DP67" s="5"/>
      <c r="DQ67" s="5"/>
      <c r="DR67" s="5"/>
      <c r="DS67" s="5"/>
      <c r="DT67" s="5"/>
      <c r="DU67" s="5"/>
      <c r="DV67" s="5"/>
      <c r="DW67" s="5"/>
      <c r="DX67" s="5"/>
      <c r="DY67" s="5"/>
      <c r="DZ67" s="5"/>
      <c r="EA67" s="5"/>
      <c r="EB67" s="5"/>
      <c r="EC67" s="5"/>
      <c r="ED67" s="5"/>
      <c r="EE67" s="5"/>
      <c r="EF67" s="5"/>
      <c r="EG67" s="5"/>
      <c r="EH67" s="5"/>
      <c r="EI67" s="5"/>
    </row>
    <row r="68" spans="1:139">
      <c r="A68" s="6"/>
      <c r="B68" s="6"/>
      <c r="C68" s="6"/>
      <c r="D68" s="6"/>
      <c r="E68" s="6"/>
      <c r="F68" s="6"/>
      <c r="G68" s="6"/>
      <c r="H68" s="5"/>
      <c r="I68" s="5"/>
      <c r="J68" s="5"/>
      <c r="K68" s="5"/>
      <c r="L68" s="330"/>
      <c r="M68" s="330"/>
      <c r="N68" s="330"/>
      <c r="O68" s="330"/>
      <c r="P68" s="330"/>
      <c r="Q68" s="330"/>
      <c r="R68" s="330"/>
      <c r="S68" s="330"/>
      <c r="T68" s="330"/>
      <c r="U68" s="330"/>
      <c r="V68" s="330"/>
      <c r="W68" s="330"/>
      <c r="X68" s="330"/>
      <c r="Y68" s="330"/>
      <c r="Z68" s="330"/>
      <c r="AA68" s="330"/>
      <c r="AB68" s="330"/>
      <c r="AC68" s="330"/>
      <c r="AD68" s="330"/>
      <c r="AE68" s="330"/>
      <c r="AF68" s="330"/>
      <c r="AG68" s="330"/>
      <c r="AH68" s="330"/>
      <c r="AI68" s="330"/>
      <c r="AJ68" s="330"/>
      <c r="AK68" s="330"/>
      <c r="AL68" s="330"/>
      <c r="AM68" s="330"/>
      <c r="AN68" s="330"/>
      <c r="AO68" s="330"/>
      <c r="AP68" s="330"/>
      <c r="AQ68" s="330"/>
      <c r="AR68" s="330"/>
      <c r="AS68" s="330"/>
      <c r="AT68" s="330"/>
      <c r="AU68" s="330"/>
      <c r="AV68" s="330"/>
      <c r="AW68" s="330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  <c r="BK68" s="5"/>
      <c r="BL68" s="5"/>
      <c r="BM68" s="5"/>
      <c r="BN68" s="5"/>
      <c r="BO68" s="5"/>
      <c r="BP68" s="5"/>
      <c r="BQ68" s="5"/>
      <c r="BR68" s="5"/>
      <c r="BS68" s="5"/>
      <c r="BT68" s="5"/>
      <c r="BU68" s="5"/>
      <c r="BV68" s="5"/>
      <c r="BW68" s="5"/>
      <c r="BX68" s="5"/>
      <c r="BY68" s="5"/>
      <c r="BZ68" s="5"/>
      <c r="CA68" s="5"/>
      <c r="CB68" s="5"/>
      <c r="CC68" s="5"/>
      <c r="CD68" s="5"/>
      <c r="CE68" s="5"/>
      <c r="CF68" s="5"/>
      <c r="CG68" s="5"/>
      <c r="CH68" s="5"/>
      <c r="CI68" s="5"/>
      <c r="CJ68" s="5"/>
      <c r="CK68" s="5"/>
      <c r="CL68" s="5"/>
      <c r="CM68" s="5"/>
      <c r="CN68" s="5"/>
      <c r="CO68" s="5"/>
      <c r="CP68" s="5"/>
      <c r="CQ68" s="5"/>
      <c r="CR68" s="5"/>
      <c r="CS68" s="5"/>
      <c r="CT68" s="5"/>
      <c r="CU68" s="5"/>
      <c r="CV68" s="5"/>
      <c r="CW68" s="5"/>
      <c r="CX68" s="5"/>
      <c r="CY68" s="5"/>
      <c r="CZ68" s="5"/>
      <c r="DA68" s="5"/>
      <c r="DB68" s="5"/>
      <c r="DC68" s="5"/>
      <c r="DD68" s="5"/>
      <c r="DE68" s="5"/>
      <c r="DF68" s="5"/>
      <c r="DG68" s="5"/>
      <c r="DH68" s="5"/>
      <c r="DI68" s="5"/>
      <c r="DJ68" s="5"/>
      <c r="DK68" s="5"/>
      <c r="DL68" s="5"/>
      <c r="DM68" s="5"/>
      <c r="DN68" s="5"/>
      <c r="DO68" s="5"/>
      <c r="DP68" s="5"/>
      <c r="DQ68" s="5"/>
      <c r="DR68" s="5"/>
      <c r="DS68" s="5"/>
      <c r="DT68" s="5"/>
      <c r="DU68" s="5"/>
      <c r="DV68" s="5"/>
      <c r="DW68" s="5"/>
      <c r="DX68" s="5"/>
      <c r="DY68" s="5"/>
      <c r="DZ68" s="5"/>
      <c r="EA68" s="5"/>
      <c r="EB68" s="5"/>
      <c r="EC68" s="5"/>
      <c r="ED68" s="5"/>
      <c r="EE68" s="5"/>
      <c r="EF68" s="5"/>
      <c r="EG68" s="5"/>
      <c r="EH68" s="5"/>
      <c r="EI68" s="5"/>
    </row>
    <row r="69" spans="1:139">
      <c r="A69" s="6"/>
      <c r="B69" s="6"/>
      <c r="C69" s="6"/>
      <c r="D69" s="6"/>
      <c r="E69" s="6"/>
      <c r="F69" s="6"/>
      <c r="G69" s="6"/>
      <c r="H69" s="5"/>
      <c r="I69" s="5"/>
      <c r="J69" s="5"/>
      <c r="K69" s="5"/>
      <c r="L69" s="330"/>
      <c r="M69" s="330"/>
      <c r="N69" s="330"/>
      <c r="O69" s="330"/>
      <c r="P69" s="330"/>
      <c r="Q69" s="330"/>
      <c r="R69" s="330"/>
      <c r="S69" s="330"/>
      <c r="T69" s="330"/>
      <c r="U69" s="330"/>
      <c r="V69" s="330"/>
      <c r="W69" s="330"/>
      <c r="X69" s="330"/>
      <c r="Y69" s="330"/>
      <c r="Z69" s="330"/>
      <c r="AA69" s="330"/>
      <c r="AB69" s="330"/>
      <c r="AC69" s="330"/>
      <c r="AD69" s="330"/>
      <c r="AE69" s="330"/>
      <c r="AF69" s="330"/>
      <c r="AG69" s="330"/>
      <c r="AH69" s="330"/>
      <c r="AI69" s="330"/>
      <c r="AJ69" s="330"/>
      <c r="AK69" s="330"/>
      <c r="AL69" s="330"/>
      <c r="AM69" s="330"/>
      <c r="AN69" s="330"/>
      <c r="AO69" s="330"/>
      <c r="AP69" s="330"/>
      <c r="AQ69" s="330"/>
      <c r="AR69" s="330"/>
      <c r="AS69" s="330"/>
      <c r="AT69" s="330"/>
      <c r="AU69" s="330"/>
      <c r="AV69" s="330"/>
      <c r="AW69" s="330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  <c r="BK69" s="5"/>
      <c r="BL69" s="5"/>
      <c r="BM69" s="5"/>
      <c r="BN69" s="5"/>
      <c r="BO69" s="5"/>
      <c r="BP69" s="5"/>
      <c r="BQ69" s="5"/>
      <c r="BR69" s="5"/>
      <c r="BS69" s="5"/>
      <c r="BT69" s="5"/>
      <c r="BU69" s="5"/>
      <c r="BV69" s="5"/>
      <c r="BW69" s="5"/>
      <c r="BX69" s="5"/>
      <c r="BY69" s="5"/>
      <c r="BZ69" s="5"/>
      <c r="CA69" s="5"/>
      <c r="CB69" s="5"/>
      <c r="CC69" s="5"/>
      <c r="CD69" s="5"/>
      <c r="CE69" s="5"/>
      <c r="CF69" s="5"/>
      <c r="CG69" s="5"/>
      <c r="CH69" s="5"/>
      <c r="CI69" s="5"/>
      <c r="CJ69" s="5"/>
      <c r="CK69" s="5"/>
      <c r="CL69" s="5"/>
      <c r="CM69" s="5"/>
      <c r="CN69" s="5"/>
      <c r="CO69" s="5"/>
      <c r="CP69" s="5"/>
      <c r="CQ69" s="5"/>
      <c r="CR69" s="5"/>
      <c r="CS69" s="5"/>
      <c r="CT69" s="5"/>
      <c r="CU69" s="5"/>
      <c r="CV69" s="5"/>
      <c r="CW69" s="5"/>
      <c r="CX69" s="5"/>
      <c r="CY69" s="5"/>
      <c r="CZ69" s="5"/>
      <c r="DA69" s="5"/>
      <c r="DB69" s="5"/>
      <c r="DC69" s="5"/>
      <c r="DD69" s="5"/>
      <c r="DE69" s="5"/>
      <c r="DF69" s="5"/>
      <c r="DG69" s="5"/>
      <c r="DH69" s="5"/>
      <c r="DI69" s="5"/>
      <c r="DJ69" s="5"/>
      <c r="DK69" s="5"/>
      <c r="DL69" s="5"/>
      <c r="DM69" s="5"/>
      <c r="DN69" s="5"/>
      <c r="DO69" s="5"/>
      <c r="DP69" s="5"/>
      <c r="DQ69" s="5"/>
      <c r="DR69" s="5"/>
      <c r="DS69" s="5"/>
      <c r="DT69" s="5"/>
      <c r="DU69" s="5"/>
      <c r="DV69" s="5"/>
      <c r="DW69" s="5"/>
      <c r="DX69" s="5"/>
      <c r="DY69" s="5"/>
      <c r="DZ69" s="5"/>
      <c r="EA69" s="5"/>
      <c r="EB69" s="5"/>
      <c r="EC69" s="5"/>
      <c r="ED69" s="5"/>
      <c r="EE69" s="5"/>
      <c r="EF69" s="5"/>
      <c r="EG69" s="5"/>
      <c r="EH69" s="5"/>
      <c r="EI69" s="5"/>
    </row>
    <row r="70" spans="1:139">
      <c r="A70" s="6"/>
      <c r="B70" s="6"/>
      <c r="C70" s="6"/>
      <c r="D70" s="6"/>
      <c r="E70" s="6"/>
      <c r="F70" s="6"/>
      <c r="G70" s="6"/>
      <c r="H70" s="5"/>
      <c r="I70" s="5"/>
      <c r="J70" s="5"/>
      <c r="K70" s="5"/>
      <c r="L70" s="330"/>
      <c r="M70" s="330"/>
      <c r="N70" s="330"/>
      <c r="O70" s="330"/>
      <c r="P70" s="330"/>
      <c r="Q70" s="330"/>
      <c r="R70" s="330"/>
      <c r="S70" s="330"/>
      <c r="T70" s="330"/>
      <c r="U70" s="330"/>
      <c r="V70" s="330"/>
      <c r="W70" s="330"/>
      <c r="X70" s="330"/>
      <c r="Y70" s="330"/>
      <c r="Z70" s="330"/>
      <c r="AA70" s="330"/>
      <c r="AB70" s="330"/>
      <c r="AC70" s="330"/>
      <c r="AD70" s="330"/>
      <c r="AE70" s="330"/>
      <c r="AF70" s="330"/>
      <c r="AG70" s="330"/>
      <c r="AH70" s="330"/>
      <c r="AI70" s="330"/>
      <c r="AJ70" s="330"/>
      <c r="AK70" s="330"/>
      <c r="AL70" s="330"/>
      <c r="AM70" s="330"/>
      <c r="AN70" s="330"/>
      <c r="AO70" s="330"/>
      <c r="AP70" s="330"/>
      <c r="AQ70" s="330"/>
      <c r="AR70" s="330"/>
      <c r="AS70" s="330"/>
      <c r="AT70" s="330"/>
      <c r="AU70" s="330"/>
      <c r="AV70" s="330"/>
      <c r="AW70" s="330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  <c r="BW70" s="5"/>
      <c r="BX70" s="5"/>
      <c r="BY70" s="5"/>
      <c r="BZ70" s="5"/>
      <c r="CA70" s="5"/>
      <c r="CB70" s="5"/>
      <c r="CC70" s="5"/>
      <c r="CD70" s="5"/>
      <c r="CE70" s="5"/>
      <c r="CF70" s="5"/>
      <c r="CG70" s="5"/>
      <c r="CH70" s="5"/>
      <c r="CI70" s="5"/>
      <c r="CJ70" s="5"/>
      <c r="CK70" s="5"/>
      <c r="CL70" s="5"/>
      <c r="CM70" s="5"/>
      <c r="CN70" s="5"/>
      <c r="CO70" s="5"/>
      <c r="CP70" s="5"/>
      <c r="CQ70" s="5"/>
      <c r="CR70" s="5"/>
      <c r="CS70" s="5"/>
      <c r="CT70" s="5"/>
      <c r="CU70" s="5"/>
      <c r="CV70" s="5"/>
      <c r="CW70" s="5"/>
      <c r="CX70" s="5"/>
      <c r="CY70" s="5"/>
      <c r="CZ70" s="5"/>
      <c r="DA70" s="5"/>
      <c r="DB70" s="5"/>
      <c r="DC70" s="5"/>
      <c r="DD70" s="5"/>
      <c r="DE70" s="5"/>
      <c r="DF70" s="5"/>
      <c r="DG70" s="5"/>
      <c r="DH70" s="5"/>
      <c r="DI70" s="5"/>
      <c r="DJ70" s="5"/>
      <c r="DK70" s="5"/>
      <c r="DL70" s="5"/>
      <c r="DM70" s="5"/>
      <c r="DN70" s="5"/>
      <c r="DO70" s="5"/>
      <c r="DP70" s="5"/>
      <c r="DQ70" s="5"/>
      <c r="DR70" s="5"/>
      <c r="DS70" s="5"/>
      <c r="DT70" s="5"/>
      <c r="DU70" s="5"/>
      <c r="DV70" s="5"/>
      <c r="DW70" s="5"/>
      <c r="DX70" s="5"/>
      <c r="DY70" s="5"/>
      <c r="DZ70" s="5"/>
      <c r="EA70" s="5"/>
      <c r="EB70" s="5"/>
      <c r="EC70" s="5"/>
      <c r="ED70" s="5"/>
      <c r="EE70" s="5"/>
      <c r="EF70" s="5"/>
      <c r="EG70" s="5"/>
      <c r="EH70" s="5"/>
      <c r="EI70" s="5"/>
    </row>
    <row r="71" spans="1:139">
      <c r="A71" s="6"/>
      <c r="B71" s="6"/>
      <c r="C71" s="6"/>
      <c r="D71" s="6"/>
      <c r="E71" s="6"/>
      <c r="F71" s="6"/>
      <c r="G71" s="6"/>
      <c r="H71" s="5"/>
      <c r="I71" s="5"/>
      <c r="J71" s="5"/>
      <c r="K71" s="5"/>
      <c r="L71" s="330"/>
      <c r="M71" s="330"/>
      <c r="N71" s="330"/>
      <c r="O71" s="330"/>
      <c r="P71" s="330"/>
      <c r="Q71" s="330"/>
      <c r="R71" s="330"/>
      <c r="S71" s="330"/>
      <c r="T71" s="330"/>
      <c r="U71" s="330"/>
      <c r="V71" s="330"/>
      <c r="W71" s="330"/>
      <c r="X71" s="330"/>
      <c r="Y71" s="330"/>
      <c r="Z71" s="330"/>
      <c r="AA71" s="330"/>
      <c r="AB71" s="330"/>
      <c r="AC71" s="330"/>
      <c r="AD71" s="330"/>
      <c r="AE71" s="330"/>
      <c r="AF71" s="330"/>
      <c r="AG71" s="330"/>
      <c r="AH71" s="330"/>
      <c r="AI71" s="330"/>
      <c r="AJ71" s="330"/>
      <c r="AK71" s="330"/>
      <c r="AL71" s="330"/>
      <c r="AM71" s="330"/>
      <c r="AN71" s="330"/>
      <c r="AO71" s="330"/>
      <c r="AP71" s="330"/>
      <c r="AQ71" s="330"/>
      <c r="AR71" s="330"/>
      <c r="AS71" s="330"/>
      <c r="AT71" s="330"/>
      <c r="AU71" s="330"/>
      <c r="AV71" s="330"/>
      <c r="AW71" s="330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  <c r="BK71" s="5"/>
      <c r="BL71" s="5"/>
      <c r="BM71" s="5"/>
      <c r="BN71" s="5"/>
      <c r="BO71" s="5"/>
      <c r="BP71" s="5"/>
      <c r="BQ71" s="5"/>
      <c r="BR71" s="5"/>
      <c r="BS71" s="5"/>
      <c r="BT71" s="5"/>
      <c r="BU71" s="5"/>
      <c r="BV71" s="5"/>
      <c r="BW71" s="5"/>
      <c r="BX71" s="5"/>
      <c r="BY71" s="5"/>
      <c r="BZ71" s="5"/>
      <c r="CA71" s="5"/>
      <c r="CB71" s="5"/>
      <c r="CC71" s="5"/>
      <c r="CD71" s="5"/>
      <c r="CE71" s="5"/>
      <c r="CF71" s="5"/>
      <c r="CG71" s="5"/>
      <c r="CH71" s="5"/>
      <c r="CI71" s="5"/>
      <c r="CJ71" s="5"/>
      <c r="CK71" s="5"/>
      <c r="CL71" s="5"/>
      <c r="CM71" s="5"/>
      <c r="CN71" s="5"/>
      <c r="CO71" s="5"/>
      <c r="CP71" s="5"/>
      <c r="CQ71" s="5"/>
      <c r="CR71" s="5"/>
      <c r="CS71" s="5"/>
      <c r="CT71" s="5"/>
      <c r="CU71" s="5"/>
      <c r="CV71" s="5"/>
      <c r="CW71" s="5"/>
      <c r="CX71" s="5"/>
      <c r="CY71" s="5"/>
      <c r="CZ71" s="5"/>
      <c r="DA71" s="5"/>
      <c r="DB71" s="5"/>
      <c r="DC71" s="5"/>
      <c r="DD71" s="5"/>
      <c r="DE71" s="5"/>
      <c r="DF71" s="5"/>
      <c r="DG71" s="5"/>
      <c r="DH71" s="5"/>
      <c r="DI71" s="5"/>
      <c r="DJ71" s="5"/>
      <c r="DK71" s="5"/>
      <c r="DL71" s="5"/>
      <c r="DM71" s="5"/>
      <c r="DN71" s="5"/>
      <c r="DO71" s="5"/>
      <c r="DP71" s="5"/>
      <c r="DQ71" s="5"/>
      <c r="DR71" s="5"/>
      <c r="DS71" s="5"/>
      <c r="DT71" s="5"/>
      <c r="DU71" s="5"/>
      <c r="DV71" s="5"/>
      <c r="DW71" s="5"/>
      <c r="DX71" s="5"/>
      <c r="DY71" s="5"/>
      <c r="DZ71" s="5"/>
      <c r="EA71" s="5"/>
      <c r="EB71" s="5"/>
      <c r="EC71" s="5"/>
      <c r="ED71" s="5"/>
      <c r="EE71" s="5"/>
      <c r="EF71" s="5"/>
      <c r="EG71" s="5"/>
      <c r="EH71" s="5"/>
      <c r="EI71" s="5"/>
    </row>
    <row r="72" spans="1:139">
      <c r="A72" s="6"/>
      <c r="B72" s="6"/>
      <c r="C72" s="6"/>
      <c r="D72" s="6"/>
      <c r="E72" s="6"/>
      <c r="F72" s="6"/>
      <c r="G72" s="6"/>
      <c r="H72" s="5"/>
      <c r="I72" s="5"/>
      <c r="J72" s="5"/>
      <c r="K72" s="5"/>
      <c r="L72" s="330"/>
      <c r="M72" s="330"/>
      <c r="N72" s="330"/>
      <c r="O72" s="330"/>
      <c r="P72" s="330"/>
      <c r="Q72" s="330"/>
      <c r="R72" s="330"/>
      <c r="S72" s="330"/>
      <c r="T72" s="330"/>
      <c r="U72" s="330"/>
      <c r="V72" s="330"/>
      <c r="W72" s="330"/>
      <c r="X72" s="330"/>
      <c r="Y72" s="330"/>
      <c r="Z72" s="330"/>
      <c r="AA72" s="330"/>
      <c r="AB72" s="330"/>
      <c r="AC72" s="330"/>
      <c r="AD72" s="330"/>
      <c r="AE72" s="330"/>
      <c r="AF72" s="330"/>
      <c r="AG72" s="330"/>
      <c r="AH72" s="330"/>
      <c r="AI72" s="330"/>
      <c r="AJ72" s="330"/>
      <c r="AK72" s="330"/>
      <c r="AL72" s="330"/>
      <c r="AM72" s="330"/>
      <c r="AN72" s="330"/>
      <c r="AO72" s="330"/>
      <c r="AP72" s="330"/>
      <c r="AQ72" s="330"/>
      <c r="AR72" s="330"/>
      <c r="AS72" s="330"/>
      <c r="AT72" s="330"/>
      <c r="AU72" s="330"/>
      <c r="AV72" s="330"/>
      <c r="AW72" s="330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  <c r="BK72" s="5"/>
      <c r="BL72" s="5"/>
      <c r="BM72" s="5"/>
      <c r="BN72" s="5"/>
      <c r="BO72" s="5"/>
      <c r="BP72" s="5"/>
      <c r="BQ72" s="5"/>
      <c r="BR72" s="5"/>
      <c r="BS72" s="5"/>
      <c r="BT72" s="5"/>
      <c r="BU72" s="5"/>
      <c r="BV72" s="5"/>
      <c r="BW72" s="5"/>
      <c r="BX72" s="5"/>
      <c r="BY72" s="5"/>
      <c r="BZ72" s="5"/>
      <c r="CA72" s="5"/>
      <c r="CB72" s="5"/>
      <c r="CC72" s="5"/>
      <c r="CD72" s="5"/>
      <c r="CE72" s="5"/>
      <c r="CF72" s="5"/>
      <c r="CG72" s="5"/>
      <c r="CH72" s="5"/>
      <c r="CI72" s="5"/>
      <c r="CJ72" s="5"/>
      <c r="CK72" s="5"/>
      <c r="CL72" s="5"/>
      <c r="CM72" s="5"/>
      <c r="CN72" s="5"/>
      <c r="CO72" s="5"/>
      <c r="CP72" s="5"/>
      <c r="CQ72" s="5"/>
      <c r="CR72" s="5"/>
      <c r="CS72" s="5"/>
      <c r="CT72" s="5"/>
      <c r="CU72" s="5"/>
      <c r="CV72" s="5"/>
      <c r="CW72" s="5"/>
      <c r="CX72" s="5"/>
      <c r="CY72" s="5"/>
      <c r="CZ72" s="5"/>
      <c r="DA72" s="5"/>
      <c r="DB72" s="5"/>
      <c r="DC72" s="5"/>
      <c r="DD72" s="5"/>
      <c r="DE72" s="5"/>
      <c r="DF72" s="5"/>
      <c r="DG72" s="5"/>
      <c r="DH72" s="5"/>
      <c r="DI72" s="5"/>
      <c r="DJ72" s="5"/>
      <c r="DK72" s="5"/>
      <c r="DL72" s="5"/>
      <c r="DM72" s="5"/>
      <c r="DN72" s="5"/>
      <c r="DO72" s="5"/>
      <c r="DP72" s="5"/>
      <c r="DQ72" s="5"/>
      <c r="DR72" s="5"/>
      <c r="DS72" s="5"/>
      <c r="DT72" s="5"/>
      <c r="DU72" s="5"/>
      <c r="DV72" s="5"/>
      <c r="DW72" s="5"/>
      <c r="DX72" s="5"/>
      <c r="DY72" s="5"/>
      <c r="DZ72" s="5"/>
      <c r="EA72" s="5"/>
      <c r="EB72" s="5"/>
      <c r="EC72" s="5"/>
      <c r="ED72" s="5"/>
      <c r="EE72" s="5"/>
      <c r="EF72" s="5"/>
      <c r="EG72" s="5"/>
      <c r="EH72" s="5"/>
      <c r="EI72" s="5"/>
    </row>
    <row r="73" spans="1:139">
      <c r="A73" s="6"/>
      <c r="B73" s="6"/>
      <c r="C73" s="6"/>
      <c r="D73" s="6"/>
      <c r="E73" s="6"/>
      <c r="F73" s="6"/>
      <c r="G73" s="6"/>
      <c r="H73" s="5"/>
      <c r="I73" s="5"/>
      <c r="J73" s="5"/>
      <c r="K73" s="5"/>
      <c r="L73" s="330"/>
      <c r="M73" s="330"/>
      <c r="N73" s="330"/>
      <c r="O73" s="330"/>
      <c r="P73" s="330"/>
      <c r="Q73" s="330"/>
      <c r="R73" s="330"/>
      <c r="S73" s="330"/>
      <c r="T73" s="330"/>
      <c r="U73" s="330"/>
      <c r="V73" s="330"/>
      <c r="W73" s="330"/>
      <c r="X73" s="330"/>
      <c r="Y73" s="330"/>
      <c r="Z73" s="330"/>
      <c r="AA73" s="330"/>
      <c r="AB73" s="330"/>
      <c r="AC73" s="330"/>
      <c r="AD73" s="330"/>
      <c r="AE73" s="330"/>
      <c r="AF73" s="330"/>
      <c r="AG73" s="330"/>
      <c r="AH73" s="330"/>
      <c r="AI73" s="330"/>
      <c r="AJ73" s="330"/>
      <c r="AK73" s="330"/>
      <c r="AL73" s="330"/>
      <c r="AM73" s="330"/>
      <c r="AN73" s="330"/>
      <c r="AO73" s="330"/>
      <c r="AP73" s="330"/>
      <c r="AQ73" s="330"/>
      <c r="AR73" s="330"/>
      <c r="AS73" s="330"/>
      <c r="AT73" s="330"/>
      <c r="AU73" s="330"/>
      <c r="AV73" s="330"/>
      <c r="AW73" s="330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  <c r="BK73" s="5"/>
      <c r="BL73" s="5"/>
      <c r="BM73" s="5"/>
      <c r="BN73" s="5"/>
      <c r="BO73" s="5"/>
      <c r="BP73" s="5"/>
      <c r="BQ73" s="5"/>
      <c r="BR73" s="5"/>
      <c r="BS73" s="5"/>
      <c r="BT73" s="5"/>
      <c r="BU73" s="5"/>
      <c r="BV73" s="5"/>
      <c r="BW73" s="5"/>
      <c r="BX73" s="5"/>
      <c r="BY73" s="5"/>
      <c r="BZ73" s="5"/>
      <c r="CA73" s="5"/>
      <c r="CB73" s="5"/>
      <c r="CC73" s="5"/>
      <c r="CD73" s="5"/>
      <c r="CE73" s="5"/>
      <c r="CF73" s="5"/>
      <c r="CG73" s="5"/>
      <c r="CH73" s="5"/>
      <c r="CI73" s="5"/>
      <c r="CJ73" s="5"/>
      <c r="CK73" s="5"/>
      <c r="CL73" s="5"/>
      <c r="CM73" s="5"/>
      <c r="CN73" s="5"/>
      <c r="CO73" s="5"/>
      <c r="CP73" s="5"/>
      <c r="CQ73" s="5"/>
      <c r="CR73" s="5"/>
      <c r="CS73" s="5"/>
      <c r="CT73" s="5"/>
      <c r="CU73" s="5"/>
      <c r="CV73" s="5"/>
      <c r="CW73" s="5"/>
      <c r="CX73" s="5"/>
      <c r="CY73" s="5"/>
      <c r="CZ73" s="5"/>
      <c r="DA73" s="5"/>
      <c r="DB73" s="5"/>
      <c r="DC73" s="5"/>
      <c r="DD73" s="5"/>
      <c r="DE73" s="5"/>
      <c r="DF73" s="5"/>
      <c r="DG73" s="5"/>
      <c r="DH73" s="5"/>
      <c r="DI73" s="5"/>
      <c r="DJ73" s="5"/>
      <c r="DK73" s="5"/>
      <c r="DL73" s="5"/>
      <c r="DM73" s="5"/>
      <c r="DN73" s="5"/>
      <c r="DO73" s="5"/>
      <c r="DP73" s="5"/>
      <c r="DQ73" s="5"/>
      <c r="DR73" s="5"/>
      <c r="DS73" s="5"/>
      <c r="DT73" s="5"/>
      <c r="DU73" s="5"/>
      <c r="DV73" s="5"/>
      <c r="DW73" s="5"/>
      <c r="DX73" s="5"/>
      <c r="DY73" s="5"/>
      <c r="DZ73" s="5"/>
      <c r="EA73" s="5"/>
      <c r="EB73" s="5"/>
      <c r="EC73" s="5"/>
      <c r="ED73" s="5"/>
      <c r="EE73" s="5"/>
      <c r="EF73" s="5"/>
      <c r="EG73" s="5"/>
      <c r="EH73" s="5"/>
      <c r="EI73" s="5"/>
    </row>
    <row r="74" spans="1:139">
      <c r="A74" s="6"/>
      <c r="B74" s="6"/>
      <c r="C74" s="6"/>
      <c r="D74" s="6"/>
      <c r="E74" s="6"/>
      <c r="F74" s="6"/>
      <c r="G74" s="6"/>
      <c r="H74" s="5"/>
      <c r="I74" s="5"/>
      <c r="J74" s="5"/>
      <c r="K74" s="5"/>
      <c r="L74" s="330"/>
      <c r="M74" s="330"/>
      <c r="N74" s="330"/>
      <c r="O74" s="330"/>
      <c r="P74" s="330"/>
      <c r="Q74" s="330"/>
      <c r="R74" s="330"/>
      <c r="S74" s="330"/>
      <c r="T74" s="330"/>
      <c r="U74" s="330"/>
      <c r="V74" s="330"/>
      <c r="W74" s="330"/>
      <c r="X74" s="330"/>
      <c r="Y74" s="330"/>
      <c r="Z74" s="330"/>
      <c r="AA74" s="330"/>
      <c r="AB74" s="330"/>
      <c r="AC74" s="330"/>
      <c r="AD74" s="330"/>
      <c r="AE74" s="330"/>
      <c r="AF74" s="330"/>
      <c r="AG74" s="330"/>
      <c r="AH74" s="330"/>
      <c r="AI74" s="330"/>
      <c r="AJ74" s="330"/>
      <c r="AK74" s="330"/>
      <c r="AL74" s="330"/>
      <c r="AM74" s="330"/>
      <c r="AN74" s="330"/>
      <c r="AO74" s="330"/>
      <c r="AP74" s="330"/>
      <c r="AQ74" s="330"/>
      <c r="AR74" s="330"/>
      <c r="AS74" s="330"/>
      <c r="AT74" s="330"/>
      <c r="AU74" s="330"/>
      <c r="AV74" s="330"/>
      <c r="AW74" s="330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/>
      <c r="CB74" s="5"/>
      <c r="CC74" s="5"/>
      <c r="CD74" s="5"/>
      <c r="CE74" s="5"/>
      <c r="CF74" s="5"/>
      <c r="CG74" s="5"/>
      <c r="CH74" s="5"/>
      <c r="CI74" s="5"/>
      <c r="CJ74" s="5"/>
      <c r="CK74" s="5"/>
      <c r="CL74" s="5"/>
      <c r="CM74" s="5"/>
      <c r="CN74" s="5"/>
      <c r="CO74" s="5"/>
      <c r="CP74" s="5"/>
      <c r="CQ74" s="5"/>
      <c r="CR74" s="5"/>
      <c r="CS74" s="5"/>
      <c r="CT74" s="5"/>
      <c r="CU74" s="5"/>
      <c r="CV74" s="5"/>
      <c r="CW74" s="5"/>
      <c r="CX74" s="5"/>
      <c r="CY74" s="5"/>
      <c r="CZ74" s="5"/>
      <c r="DA74" s="5"/>
      <c r="DB74" s="5"/>
      <c r="DC74" s="5"/>
      <c r="DD74" s="5"/>
      <c r="DE74" s="5"/>
      <c r="DF74" s="5"/>
      <c r="DG74" s="5"/>
      <c r="DH74" s="5"/>
      <c r="DI74" s="5"/>
      <c r="DJ74" s="5"/>
      <c r="DK74" s="5"/>
      <c r="DL74" s="5"/>
      <c r="DM74" s="5"/>
      <c r="DN74" s="5"/>
      <c r="DO74" s="5"/>
      <c r="DP74" s="5"/>
      <c r="DQ74" s="5"/>
      <c r="DR74" s="5"/>
      <c r="DS74" s="5"/>
      <c r="DT74" s="5"/>
      <c r="DU74" s="5"/>
      <c r="DV74" s="5"/>
      <c r="DW74" s="5"/>
      <c r="DX74" s="5"/>
      <c r="DY74" s="5"/>
      <c r="DZ74" s="5"/>
      <c r="EA74" s="5"/>
      <c r="EB74" s="5"/>
      <c r="EC74" s="5"/>
      <c r="ED74" s="5"/>
      <c r="EE74" s="5"/>
      <c r="EF74" s="5"/>
      <c r="EG74" s="5"/>
      <c r="EH74" s="5"/>
      <c r="EI74" s="5"/>
    </row>
    <row r="75" spans="1:139">
      <c r="A75" s="6"/>
      <c r="B75" s="6"/>
      <c r="C75" s="6"/>
      <c r="D75" s="6"/>
      <c r="E75" s="6"/>
      <c r="F75" s="6"/>
      <c r="G75" s="6"/>
      <c r="H75" s="5"/>
      <c r="I75" s="5"/>
      <c r="J75" s="5"/>
      <c r="K75" s="5"/>
      <c r="L75" s="330"/>
      <c r="M75" s="330"/>
      <c r="N75" s="330"/>
      <c r="O75" s="330"/>
      <c r="P75" s="330"/>
      <c r="Q75" s="330"/>
      <c r="R75" s="330"/>
      <c r="S75" s="330"/>
      <c r="T75" s="330"/>
      <c r="U75" s="330"/>
      <c r="V75" s="330"/>
      <c r="W75" s="330"/>
      <c r="X75" s="330"/>
      <c r="Y75" s="330"/>
      <c r="Z75" s="330"/>
      <c r="AA75" s="330"/>
      <c r="AB75" s="330"/>
      <c r="AC75" s="330"/>
      <c r="AD75" s="330"/>
      <c r="AE75" s="330"/>
      <c r="AF75" s="330"/>
      <c r="AG75" s="330"/>
      <c r="AH75" s="330"/>
      <c r="AI75" s="330"/>
      <c r="AJ75" s="330"/>
      <c r="AK75" s="330"/>
      <c r="AL75" s="330"/>
      <c r="AM75" s="330"/>
      <c r="AN75" s="330"/>
      <c r="AO75" s="330"/>
      <c r="AP75" s="330"/>
      <c r="AQ75" s="330"/>
      <c r="AR75" s="330"/>
      <c r="AS75" s="330"/>
      <c r="AT75" s="330"/>
      <c r="AU75" s="330"/>
      <c r="AV75" s="330"/>
      <c r="AW75" s="330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  <c r="BK75" s="5"/>
      <c r="BL75" s="5"/>
      <c r="BM75" s="5"/>
      <c r="BN75" s="5"/>
      <c r="BO75" s="5"/>
      <c r="BP75" s="5"/>
      <c r="BQ75" s="5"/>
      <c r="BR75" s="5"/>
      <c r="BS75" s="5"/>
      <c r="BT75" s="5"/>
      <c r="BU75" s="5"/>
      <c r="BV75" s="5"/>
      <c r="BW75" s="5"/>
      <c r="BX75" s="5"/>
      <c r="BY75" s="5"/>
      <c r="BZ75" s="5"/>
      <c r="CA75" s="5"/>
      <c r="CB75" s="5"/>
      <c r="CC75" s="5"/>
      <c r="CD75" s="5"/>
      <c r="CE75" s="5"/>
      <c r="CF75" s="5"/>
      <c r="CG75" s="5"/>
      <c r="CH75" s="5"/>
      <c r="CI75" s="5"/>
      <c r="CJ75" s="5"/>
      <c r="CK75" s="5"/>
      <c r="CL75" s="5"/>
      <c r="CM75" s="5"/>
      <c r="CN75" s="5"/>
      <c r="CO75" s="5"/>
      <c r="CP75" s="5"/>
      <c r="CQ75" s="5"/>
      <c r="CR75" s="5"/>
      <c r="CS75" s="5"/>
      <c r="CT75" s="5"/>
      <c r="CU75" s="5"/>
      <c r="CV75" s="5"/>
      <c r="CW75" s="5"/>
      <c r="CX75" s="5"/>
      <c r="CY75" s="5"/>
      <c r="CZ75" s="5"/>
      <c r="DA75" s="5"/>
      <c r="DB75" s="5"/>
      <c r="DC75" s="5"/>
      <c r="DD75" s="5"/>
      <c r="DE75" s="5"/>
      <c r="DF75" s="5"/>
      <c r="DG75" s="5"/>
      <c r="DH75" s="5"/>
      <c r="DI75" s="5"/>
      <c r="DJ75" s="5"/>
      <c r="DK75" s="5"/>
      <c r="DL75" s="5"/>
      <c r="DM75" s="5"/>
      <c r="DN75" s="5"/>
      <c r="DO75" s="5"/>
      <c r="DP75" s="5"/>
      <c r="DQ75" s="5"/>
      <c r="DR75" s="5"/>
      <c r="DS75" s="5"/>
      <c r="DT75" s="5"/>
      <c r="DU75" s="5"/>
      <c r="DV75" s="5"/>
      <c r="DW75" s="5"/>
      <c r="DX75" s="5"/>
      <c r="DY75" s="5"/>
      <c r="DZ75" s="5"/>
      <c r="EA75" s="5"/>
      <c r="EB75" s="5"/>
      <c r="EC75" s="5"/>
      <c r="ED75" s="5"/>
      <c r="EE75" s="5"/>
      <c r="EF75" s="5"/>
      <c r="EG75" s="5"/>
      <c r="EH75" s="5"/>
      <c r="EI75" s="5"/>
    </row>
    <row r="76" spans="1:139">
      <c r="A76" s="6"/>
      <c r="B76" s="6"/>
      <c r="C76" s="6"/>
      <c r="D76" s="6"/>
      <c r="E76" s="6"/>
      <c r="F76" s="6"/>
      <c r="G76" s="6"/>
      <c r="H76" s="5"/>
      <c r="I76" s="5"/>
      <c r="J76" s="5"/>
      <c r="K76" s="5"/>
      <c r="L76" s="330"/>
      <c r="M76" s="330"/>
      <c r="N76" s="330"/>
      <c r="O76" s="330"/>
      <c r="P76" s="330"/>
      <c r="Q76" s="330"/>
      <c r="R76" s="330"/>
      <c r="S76" s="330"/>
      <c r="T76" s="330"/>
      <c r="U76" s="330"/>
      <c r="V76" s="330"/>
      <c r="W76" s="330"/>
      <c r="X76" s="330"/>
      <c r="Y76" s="330"/>
      <c r="Z76" s="330"/>
      <c r="AA76" s="330"/>
      <c r="AB76" s="330"/>
      <c r="AC76" s="330"/>
      <c r="AD76" s="330"/>
      <c r="AE76" s="330"/>
      <c r="AF76" s="330"/>
      <c r="AG76" s="330"/>
      <c r="AH76" s="330"/>
      <c r="AI76" s="330"/>
      <c r="AJ76" s="330"/>
      <c r="AK76" s="330"/>
      <c r="AL76" s="330"/>
      <c r="AM76" s="330"/>
      <c r="AN76" s="330"/>
      <c r="AO76" s="330"/>
      <c r="AP76" s="330"/>
      <c r="AQ76" s="330"/>
      <c r="AR76" s="330"/>
      <c r="AS76" s="330"/>
      <c r="AT76" s="330"/>
      <c r="AU76" s="330"/>
      <c r="AV76" s="330"/>
      <c r="AW76" s="330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  <c r="BK76" s="5"/>
      <c r="BL76" s="5"/>
      <c r="BM76" s="5"/>
      <c r="BN76" s="5"/>
      <c r="BO76" s="5"/>
      <c r="BP76" s="5"/>
      <c r="BQ76" s="5"/>
      <c r="BR76" s="5"/>
      <c r="BS76" s="5"/>
      <c r="BT76" s="5"/>
      <c r="BU76" s="5"/>
      <c r="BV76" s="5"/>
      <c r="BW76" s="5"/>
      <c r="BX76" s="5"/>
      <c r="BY76" s="5"/>
      <c r="BZ76" s="5"/>
      <c r="CA76" s="5"/>
      <c r="CB76" s="5"/>
      <c r="CC76" s="5"/>
      <c r="CD76" s="5"/>
      <c r="CE76" s="5"/>
      <c r="CF76" s="5"/>
      <c r="CG76" s="5"/>
      <c r="CH76" s="5"/>
      <c r="CI76" s="5"/>
      <c r="CJ76" s="5"/>
      <c r="CK76" s="5"/>
      <c r="CL76" s="5"/>
      <c r="CM76" s="5"/>
      <c r="CN76" s="5"/>
      <c r="CO76" s="5"/>
      <c r="CP76" s="5"/>
      <c r="CQ76" s="5"/>
      <c r="CR76" s="5"/>
      <c r="CS76" s="5"/>
      <c r="CT76" s="5"/>
      <c r="CU76" s="5"/>
      <c r="CV76" s="5"/>
      <c r="CW76" s="5"/>
      <c r="CX76" s="5"/>
      <c r="CY76" s="5"/>
      <c r="CZ76" s="5"/>
      <c r="DA76" s="5"/>
      <c r="DB76" s="5"/>
      <c r="DC76" s="5"/>
      <c r="DD76" s="5"/>
      <c r="DE76" s="5"/>
      <c r="DF76" s="5"/>
      <c r="DG76" s="5"/>
      <c r="DH76" s="5"/>
      <c r="DI76" s="5"/>
      <c r="DJ76" s="5"/>
      <c r="DK76" s="5"/>
      <c r="DL76" s="5"/>
      <c r="DM76" s="5"/>
      <c r="DN76" s="5"/>
      <c r="DO76" s="5"/>
      <c r="DP76" s="5"/>
      <c r="DQ76" s="5"/>
      <c r="DR76" s="5"/>
      <c r="DS76" s="5"/>
      <c r="DT76" s="5"/>
      <c r="DU76" s="5"/>
      <c r="DV76" s="5"/>
      <c r="DW76" s="5"/>
      <c r="DX76" s="5"/>
      <c r="DY76" s="5"/>
      <c r="DZ76" s="5"/>
      <c r="EA76" s="5"/>
      <c r="EB76" s="5"/>
      <c r="EC76" s="5"/>
      <c r="ED76" s="5"/>
      <c r="EE76" s="5"/>
      <c r="EF76" s="5"/>
      <c r="EG76" s="5"/>
      <c r="EH76" s="5"/>
      <c r="EI76" s="5"/>
    </row>
    <row r="77" spans="1:139">
      <c r="A77" s="6"/>
      <c r="B77" s="6"/>
      <c r="C77" s="6"/>
      <c r="D77" s="6"/>
      <c r="E77" s="6"/>
      <c r="F77" s="6"/>
      <c r="G77" s="6"/>
      <c r="H77" s="5"/>
      <c r="I77" s="5"/>
      <c r="J77" s="5"/>
      <c r="K77" s="5"/>
      <c r="L77" s="330"/>
      <c r="M77" s="330"/>
      <c r="N77" s="330"/>
      <c r="O77" s="330"/>
      <c r="P77" s="330"/>
      <c r="Q77" s="330"/>
      <c r="R77" s="330"/>
      <c r="S77" s="330"/>
      <c r="T77" s="330"/>
      <c r="U77" s="330"/>
      <c r="V77" s="330"/>
      <c r="W77" s="330"/>
      <c r="X77" s="330"/>
      <c r="Y77" s="330"/>
      <c r="Z77" s="330"/>
      <c r="AA77" s="330"/>
      <c r="AB77" s="330"/>
      <c r="AC77" s="330"/>
      <c r="AD77" s="330"/>
      <c r="AE77" s="330"/>
      <c r="AF77" s="330"/>
      <c r="AG77" s="330"/>
      <c r="AH77" s="330"/>
      <c r="AI77" s="330"/>
      <c r="AJ77" s="330"/>
      <c r="AK77" s="330"/>
      <c r="AL77" s="330"/>
      <c r="AM77" s="330"/>
      <c r="AN77" s="330"/>
      <c r="AO77" s="330"/>
      <c r="AP77" s="330"/>
      <c r="AQ77" s="330"/>
      <c r="AR77" s="330"/>
      <c r="AS77" s="330"/>
      <c r="AT77" s="330"/>
      <c r="AU77" s="330"/>
      <c r="AV77" s="330"/>
      <c r="AW77" s="330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  <c r="BK77" s="5"/>
      <c r="BL77" s="5"/>
      <c r="BM77" s="5"/>
      <c r="BN77" s="5"/>
      <c r="BO77" s="5"/>
      <c r="BP77" s="5"/>
      <c r="BQ77" s="5"/>
      <c r="BR77" s="5"/>
      <c r="BS77" s="5"/>
      <c r="BT77" s="5"/>
      <c r="BU77" s="5"/>
      <c r="BV77" s="5"/>
      <c r="BW77" s="5"/>
      <c r="BX77" s="5"/>
      <c r="BY77" s="5"/>
      <c r="BZ77" s="5"/>
      <c r="CA77" s="5"/>
      <c r="CB77" s="5"/>
      <c r="CC77" s="5"/>
      <c r="CD77" s="5"/>
      <c r="CE77" s="5"/>
      <c r="CF77" s="5"/>
      <c r="CG77" s="5"/>
      <c r="CH77" s="5"/>
      <c r="CI77" s="5"/>
      <c r="CJ77" s="5"/>
      <c r="CK77" s="5"/>
      <c r="CL77" s="5"/>
      <c r="CM77" s="5"/>
      <c r="CN77" s="5"/>
      <c r="CO77" s="5"/>
      <c r="CP77" s="5"/>
      <c r="CQ77" s="5"/>
      <c r="CR77" s="5"/>
      <c r="CS77" s="5"/>
      <c r="CT77" s="5"/>
      <c r="CU77" s="5"/>
      <c r="CV77" s="5"/>
      <c r="CW77" s="5"/>
      <c r="CX77" s="5"/>
      <c r="CY77" s="5"/>
      <c r="CZ77" s="5"/>
      <c r="DA77" s="5"/>
      <c r="DB77" s="5"/>
      <c r="DC77" s="5"/>
      <c r="DD77" s="5"/>
      <c r="DE77" s="5"/>
      <c r="DF77" s="5"/>
      <c r="DG77" s="5"/>
      <c r="DH77" s="5"/>
      <c r="DI77" s="5"/>
      <c r="DJ77" s="5"/>
      <c r="DK77" s="5"/>
      <c r="DL77" s="5"/>
      <c r="DM77" s="5"/>
      <c r="DN77" s="5"/>
      <c r="DO77" s="5"/>
      <c r="DP77" s="5"/>
      <c r="DQ77" s="5"/>
      <c r="DR77" s="5"/>
      <c r="DS77" s="5"/>
      <c r="DT77" s="5"/>
      <c r="DU77" s="5"/>
      <c r="DV77" s="5"/>
      <c r="DW77" s="5"/>
      <c r="DX77" s="5"/>
      <c r="DY77" s="5"/>
      <c r="DZ77" s="5"/>
      <c r="EA77" s="5"/>
      <c r="EB77" s="5"/>
      <c r="EC77" s="5"/>
      <c r="ED77" s="5"/>
      <c r="EE77" s="5"/>
      <c r="EF77" s="5"/>
      <c r="EG77" s="5"/>
      <c r="EH77" s="5"/>
      <c r="EI77" s="5"/>
    </row>
    <row r="78" spans="1:139">
      <c r="A78" s="6"/>
      <c r="B78" s="6"/>
      <c r="C78" s="6"/>
      <c r="D78" s="6"/>
      <c r="E78" s="6"/>
      <c r="F78" s="6"/>
      <c r="G78" s="6"/>
      <c r="H78" s="5"/>
      <c r="I78" s="5"/>
      <c r="J78" s="5"/>
      <c r="K78" s="5"/>
      <c r="L78" s="330"/>
      <c r="M78" s="330"/>
      <c r="N78" s="330"/>
      <c r="O78" s="330"/>
      <c r="P78" s="330"/>
      <c r="Q78" s="330"/>
      <c r="R78" s="330"/>
      <c r="S78" s="330"/>
      <c r="T78" s="330"/>
      <c r="U78" s="330"/>
      <c r="V78" s="330"/>
      <c r="W78" s="330"/>
      <c r="X78" s="330"/>
      <c r="Y78" s="330"/>
      <c r="Z78" s="330"/>
      <c r="AA78" s="330"/>
      <c r="AB78" s="330"/>
      <c r="AC78" s="330"/>
      <c r="AD78" s="330"/>
      <c r="AE78" s="330"/>
      <c r="AF78" s="330"/>
      <c r="AG78" s="330"/>
      <c r="AH78" s="330"/>
      <c r="AI78" s="330"/>
      <c r="AJ78" s="330"/>
      <c r="AK78" s="330"/>
      <c r="AL78" s="330"/>
      <c r="AM78" s="330"/>
      <c r="AN78" s="330"/>
      <c r="AO78" s="330"/>
      <c r="AP78" s="330"/>
      <c r="AQ78" s="330"/>
      <c r="AR78" s="330"/>
      <c r="AS78" s="330"/>
      <c r="AT78" s="330"/>
      <c r="AU78" s="330"/>
      <c r="AV78" s="330"/>
      <c r="AW78" s="330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/>
      <c r="BL78" s="5"/>
      <c r="BM78" s="5"/>
      <c r="BN78" s="5"/>
      <c r="BO78" s="5"/>
      <c r="BP78" s="5"/>
      <c r="BQ78" s="5"/>
      <c r="BR78" s="5"/>
      <c r="BS78" s="5"/>
      <c r="BT78" s="5"/>
      <c r="BU78" s="5"/>
      <c r="BV78" s="5"/>
      <c r="BW78" s="5"/>
      <c r="BX78" s="5"/>
      <c r="BY78" s="5"/>
      <c r="BZ78" s="5"/>
      <c r="CA78" s="5"/>
      <c r="CB78" s="5"/>
      <c r="CC78" s="5"/>
      <c r="CD78" s="5"/>
      <c r="CE78" s="5"/>
      <c r="CF78" s="5"/>
      <c r="CG78" s="5"/>
      <c r="CH78" s="5"/>
      <c r="CI78" s="5"/>
      <c r="CJ78" s="5"/>
      <c r="CK78" s="5"/>
      <c r="CL78" s="5"/>
      <c r="CM78" s="5"/>
      <c r="CN78" s="5"/>
      <c r="CO78" s="5"/>
      <c r="CP78" s="5"/>
      <c r="CQ78" s="5"/>
      <c r="CR78" s="5"/>
      <c r="CS78" s="5"/>
      <c r="CT78" s="5"/>
      <c r="CU78" s="5"/>
      <c r="CV78" s="5"/>
      <c r="CW78" s="5"/>
      <c r="CX78" s="5"/>
      <c r="CY78" s="5"/>
      <c r="CZ78" s="5"/>
      <c r="DA78" s="5"/>
      <c r="DB78" s="5"/>
      <c r="DC78" s="5"/>
      <c r="DD78" s="5"/>
      <c r="DE78" s="5"/>
      <c r="DF78" s="5"/>
      <c r="DG78" s="5"/>
      <c r="DH78" s="5"/>
      <c r="DI78" s="5"/>
      <c r="DJ78" s="5"/>
      <c r="DK78" s="5"/>
      <c r="DL78" s="5"/>
      <c r="DM78" s="5"/>
      <c r="DN78" s="5"/>
      <c r="DO78" s="5"/>
      <c r="DP78" s="5"/>
      <c r="DQ78" s="5"/>
      <c r="DR78" s="5"/>
      <c r="DS78" s="5"/>
      <c r="DT78" s="5"/>
      <c r="DU78" s="5"/>
      <c r="DV78" s="5"/>
      <c r="DW78" s="5"/>
      <c r="DX78" s="5"/>
      <c r="DY78" s="5"/>
      <c r="DZ78" s="5"/>
      <c r="EA78" s="5"/>
      <c r="EB78" s="5"/>
      <c r="EC78" s="5"/>
      <c r="ED78" s="5"/>
      <c r="EE78" s="5"/>
      <c r="EF78" s="5"/>
      <c r="EG78" s="5"/>
      <c r="EH78" s="5"/>
      <c r="EI78" s="5"/>
    </row>
    <row r="79" spans="1:139">
      <c r="A79" s="6"/>
      <c r="B79" s="6"/>
      <c r="C79" s="6"/>
      <c r="D79" s="6"/>
      <c r="E79" s="6"/>
      <c r="F79" s="6"/>
      <c r="G79" s="6"/>
      <c r="H79" s="5"/>
      <c r="I79" s="5"/>
      <c r="J79" s="5"/>
      <c r="K79" s="5"/>
      <c r="L79" s="330"/>
      <c r="M79" s="330"/>
      <c r="N79" s="330"/>
      <c r="O79" s="330"/>
      <c r="P79" s="330"/>
      <c r="Q79" s="330"/>
      <c r="R79" s="330"/>
      <c r="S79" s="330"/>
      <c r="T79" s="330"/>
      <c r="U79" s="330"/>
      <c r="V79" s="330"/>
      <c r="W79" s="330"/>
      <c r="X79" s="330"/>
      <c r="Y79" s="330"/>
      <c r="Z79" s="330"/>
      <c r="AA79" s="330"/>
      <c r="AB79" s="330"/>
      <c r="AC79" s="330"/>
      <c r="AD79" s="330"/>
      <c r="AE79" s="330"/>
      <c r="AF79" s="330"/>
      <c r="AG79" s="330"/>
      <c r="AH79" s="330"/>
      <c r="AI79" s="330"/>
      <c r="AJ79" s="330"/>
      <c r="AK79" s="330"/>
      <c r="AL79" s="330"/>
      <c r="AM79" s="330"/>
      <c r="AN79" s="330"/>
      <c r="AO79" s="330"/>
      <c r="AP79" s="330"/>
      <c r="AQ79" s="330"/>
      <c r="AR79" s="330"/>
      <c r="AS79" s="330"/>
      <c r="AT79" s="330"/>
      <c r="AU79" s="330"/>
      <c r="AV79" s="330"/>
      <c r="AW79" s="330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  <c r="BK79" s="5"/>
      <c r="BL79" s="5"/>
      <c r="BM79" s="5"/>
      <c r="BN79" s="5"/>
      <c r="BO79" s="5"/>
      <c r="BP79" s="5"/>
      <c r="BQ79" s="5"/>
      <c r="BR79" s="5"/>
      <c r="BS79" s="5"/>
      <c r="BT79" s="5"/>
      <c r="BU79" s="5"/>
      <c r="BV79" s="5"/>
      <c r="BW79" s="5"/>
      <c r="BX79" s="5"/>
      <c r="BY79" s="5"/>
      <c r="BZ79" s="5"/>
      <c r="CA79" s="5"/>
      <c r="CB79" s="5"/>
      <c r="CC79" s="5"/>
      <c r="CD79" s="5"/>
      <c r="CE79" s="5"/>
      <c r="CF79" s="5"/>
      <c r="CG79" s="5"/>
      <c r="CH79" s="5"/>
      <c r="CI79" s="5"/>
      <c r="CJ79" s="5"/>
      <c r="CK79" s="5"/>
      <c r="CL79" s="5"/>
      <c r="CM79" s="5"/>
      <c r="CN79" s="5"/>
      <c r="CO79" s="5"/>
      <c r="CP79" s="5"/>
      <c r="CQ79" s="5"/>
      <c r="CR79" s="5"/>
      <c r="CS79" s="5"/>
      <c r="CT79" s="5"/>
      <c r="CU79" s="5"/>
      <c r="CV79" s="5"/>
      <c r="CW79" s="5"/>
      <c r="CX79" s="5"/>
      <c r="CY79" s="5"/>
      <c r="CZ79" s="5"/>
      <c r="DA79" s="5"/>
      <c r="DB79" s="5"/>
      <c r="DC79" s="5"/>
      <c r="DD79" s="5"/>
      <c r="DE79" s="5"/>
      <c r="DF79" s="5"/>
      <c r="DG79" s="5"/>
      <c r="DH79" s="5"/>
      <c r="DI79" s="5"/>
      <c r="DJ79" s="5"/>
      <c r="DK79" s="5"/>
      <c r="DL79" s="5"/>
      <c r="DM79" s="5"/>
      <c r="DN79" s="5"/>
      <c r="DO79" s="5"/>
      <c r="DP79" s="5"/>
      <c r="DQ79" s="5"/>
      <c r="DR79" s="5"/>
      <c r="DS79" s="5"/>
      <c r="DT79" s="5"/>
      <c r="DU79" s="5"/>
      <c r="DV79" s="5"/>
      <c r="DW79" s="5"/>
      <c r="DX79" s="5"/>
      <c r="DY79" s="5"/>
      <c r="DZ79" s="5"/>
      <c r="EA79" s="5"/>
      <c r="EB79" s="5"/>
      <c r="EC79" s="5"/>
      <c r="ED79" s="5"/>
      <c r="EE79" s="5"/>
      <c r="EF79" s="5"/>
      <c r="EG79" s="5"/>
      <c r="EH79" s="5"/>
      <c r="EI79" s="5"/>
    </row>
    <row r="80" spans="1:139">
      <c r="A80" s="6"/>
      <c r="B80" s="6"/>
      <c r="C80" s="6"/>
      <c r="D80" s="6"/>
      <c r="E80" s="6"/>
      <c r="F80" s="6"/>
      <c r="G80" s="6"/>
      <c r="H80" s="5"/>
      <c r="I80" s="5"/>
      <c r="J80" s="5"/>
      <c r="K80" s="5"/>
      <c r="L80" s="330"/>
      <c r="M80" s="330"/>
      <c r="N80" s="330"/>
      <c r="O80" s="330"/>
      <c r="P80" s="330"/>
      <c r="Q80" s="330"/>
      <c r="R80" s="330"/>
      <c r="S80" s="330"/>
      <c r="T80" s="330"/>
      <c r="U80" s="330"/>
      <c r="V80" s="330"/>
      <c r="W80" s="330"/>
      <c r="X80" s="330"/>
      <c r="Y80" s="330"/>
      <c r="Z80" s="330"/>
      <c r="AA80" s="330"/>
      <c r="AB80" s="330"/>
      <c r="AC80" s="330"/>
      <c r="AD80" s="330"/>
      <c r="AE80" s="330"/>
      <c r="AF80" s="330"/>
      <c r="AG80" s="330"/>
      <c r="AH80" s="330"/>
      <c r="AI80" s="330"/>
      <c r="AJ80" s="330"/>
      <c r="AK80" s="330"/>
      <c r="AL80" s="330"/>
      <c r="AM80" s="330"/>
      <c r="AN80" s="330"/>
      <c r="AO80" s="330"/>
      <c r="AP80" s="330"/>
      <c r="AQ80" s="330"/>
      <c r="AR80" s="330"/>
      <c r="AS80" s="330"/>
      <c r="AT80" s="330"/>
      <c r="AU80" s="330"/>
      <c r="AV80" s="330"/>
      <c r="AW80" s="330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/>
      <c r="BL80" s="5"/>
      <c r="BM80" s="5"/>
      <c r="BN80" s="5"/>
      <c r="BO80" s="5"/>
      <c r="BP80" s="5"/>
      <c r="BQ80" s="5"/>
      <c r="BR80" s="5"/>
      <c r="BS80" s="5"/>
      <c r="BT80" s="5"/>
      <c r="BU80" s="5"/>
      <c r="BV80" s="5"/>
      <c r="BW80" s="5"/>
      <c r="BX80" s="5"/>
      <c r="BY80" s="5"/>
      <c r="BZ80" s="5"/>
      <c r="CA80" s="5"/>
      <c r="CB80" s="5"/>
      <c r="CC80" s="5"/>
      <c r="CD80" s="5"/>
      <c r="CE80" s="5"/>
      <c r="CF80" s="5"/>
      <c r="CG80" s="5"/>
      <c r="CH80" s="5"/>
      <c r="CI80" s="5"/>
      <c r="CJ80" s="5"/>
      <c r="CK80" s="5"/>
      <c r="CL80" s="5"/>
      <c r="CM80" s="5"/>
      <c r="CN80" s="5"/>
      <c r="CO80" s="5"/>
      <c r="CP80" s="5"/>
      <c r="CQ80" s="5"/>
      <c r="CR80" s="5"/>
      <c r="CS80" s="5"/>
      <c r="CT80" s="5"/>
      <c r="CU80" s="5"/>
      <c r="CV80" s="5"/>
      <c r="CW80" s="5"/>
      <c r="CX80" s="5"/>
      <c r="CY80" s="5"/>
      <c r="CZ80" s="5"/>
      <c r="DA80" s="5"/>
      <c r="DB80" s="5"/>
      <c r="DC80" s="5"/>
      <c r="DD80" s="5"/>
      <c r="DE80" s="5"/>
      <c r="DF80" s="5"/>
      <c r="DG80" s="5"/>
      <c r="DH80" s="5"/>
      <c r="DI80" s="5"/>
      <c r="DJ80" s="5"/>
      <c r="DK80" s="5"/>
      <c r="DL80" s="5"/>
      <c r="DM80" s="5"/>
      <c r="DN80" s="5"/>
      <c r="DO80" s="5"/>
      <c r="DP80" s="5"/>
      <c r="DQ80" s="5"/>
      <c r="DR80" s="5"/>
      <c r="DS80" s="5"/>
      <c r="DT80" s="5"/>
      <c r="DU80" s="5"/>
      <c r="DV80" s="5"/>
      <c r="DW80" s="5"/>
      <c r="DX80" s="5"/>
      <c r="DY80" s="5"/>
      <c r="DZ80" s="5"/>
      <c r="EA80" s="5"/>
      <c r="EB80" s="5"/>
      <c r="EC80" s="5"/>
      <c r="ED80" s="5"/>
      <c r="EE80" s="5"/>
      <c r="EF80" s="5"/>
      <c r="EG80" s="5"/>
      <c r="EH80" s="5"/>
      <c r="EI80" s="5"/>
    </row>
    <row r="81" spans="1:139">
      <c r="A81" s="6"/>
      <c r="B81" s="6"/>
      <c r="C81" s="6"/>
      <c r="D81" s="6"/>
      <c r="E81" s="6"/>
      <c r="F81" s="6"/>
      <c r="G81" s="6"/>
      <c r="H81" s="5"/>
      <c r="I81" s="5"/>
      <c r="J81" s="5"/>
      <c r="K81" s="5"/>
      <c r="L81" s="330"/>
      <c r="M81" s="330"/>
      <c r="N81" s="330"/>
      <c r="O81" s="330"/>
      <c r="P81" s="330"/>
      <c r="Q81" s="330"/>
      <c r="R81" s="330"/>
      <c r="S81" s="330"/>
      <c r="T81" s="330"/>
      <c r="U81" s="330"/>
      <c r="V81" s="330"/>
      <c r="W81" s="330"/>
      <c r="X81" s="330"/>
      <c r="Y81" s="330"/>
      <c r="Z81" s="330"/>
      <c r="AA81" s="330"/>
      <c r="AB81" s="330"/>
      <c r="AC81" s="330"/>
      <c r="AD81" s="330"/>
      <c r="AE81" s="330"/>
      <c r="AF81" s="330"/>
      <c r="AG81" s="330"/>
      <c r="AH81" s="330"/>
      <c r="AI81" s="330"/>
      <c r="AJ81" s="330"/>
      <c r="AK81" s="330"/>
      <c r="AL81" s="330"/>
      <c r="AM81" s="330"/>
      <c r="AN81" s="330"/>
      <c r="AO81" s="330"/>
      <c r="AP81" s="330"/>
      <c r="AQ81" s="330"/>
      <c r="AR81" s="330"/>
      <c r="AS81" s="330"/>
      <c r="AT81" s="330"/>
      <c r="AU81" s="330"/>
      <c r="AV81" s="330"/>
      <c r="AW81" s="330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  <c r="BK81" s="5"/>
      <c r="BL81" s="5"/>
      <c r="BM81" s="5"/>
      <c r="BN81" s="5"/>
      <c r="BO81" s="5"/>
      <c r="BP81" s="5"/>
      <c r="BQ81" s="5"/>
      <c r="BR81" s="5"/>
      <c r="BS81" s="5"/>
      <c r="BT81" s="5"/>
      <c r="BU81" s="5"/>
      <c r="BV81" s="5"/>
      <c r="BW81" s="5"/>
      <c r="BX81" s="5"/>
      <c r="BY81" s="5"/>
      <c r="BZ81" s="5"/>
      <c r="CA81" s="5"/>
      <c r="CB81" s="5"/>
      <c r="CC81" s="5"/>
      <c r="CD81" s="5"/>
      <c r="CE81" s="5"/>
      <c r="CF81" s="5"/>
      <c r="CG81" s="5"/>
      <c r="CH81" s="5"/>
      <c r="CI81" s="5"/>
      <c r="CJ81" s="5"/>
      <c r="CK81" s="5"/>
      <c r="CL81" s="5"/>
      <c r="CM81" s="5"/>
      <c r="CN81" s="5"/>
      <c r="CO81" s="5"/>
      <c r="CP81" s="5"/>
      <c r="CQ81" s="5"/>
      <c r="CR81" s="5"/>
      <c r="CS81" s="5"/>
      <c r="CT81" s="5"/>
      <c r="CU81" s="5"/>
      <c r="CV81" s="5"/>
      <c r="CW81" s="5"/>
      <c r="CX81" s="5"/>
      <c r="CY81" s="5"/>
      <c r="CZ81" s="5"/>
      <c r="DA81" s="5"/>
      <c r="DB81" s="5"/>
      <c r="DC81" s="5"/>
      <c r="DD81" s="5"/>
      <c r="DE81" s="5"/>
      <c r="DF81" s="5"/>
      <c r="DG81" s="5"/>
      <c r="DH81" s="5"/>
      <c r="DI81" s="5"/>
      <c r="DJ81" s="5"/>
      <c r="DK81" s="5"/>
      <c r="DL81" s="5"/>
      <c r="DM81" s="5"/>
      <c r="DN81" s="5"/>
      <c r="DO81" s="5"/>
      <c r="DP81" s="5"/>
      <c r="DQ81" s="5"/>
      <c r="DR81" s="5"/>
      <c r="DS81" s="5"/>
      <c r="DT81" s="5"/>
      <c r="DU81" s="5"/>
      <c r="DV81" s="5"/>
      <c r="DW81" s="5"/>
      <c r="DX81" s="5"/>
      <c r="DY81" s="5"/>
      <c r="DZ81" s="5"/>
      <c r="EA81" s="5"/>
      <c r="EB81" s="5"/>
      <c r="EC81" s="5"/>
      <c r="ED81" s="5"/>
      <c r="EE81" s="5"/>
      <c r="EF81" s="5"/>
      <c r="EG81" s="5"/>
      <c r="EH81" s="5"/>
      <c r="EI81" s="5"/>
    </row>
    <row r="82" spans="1:139">
      <c r="A82" s="6"/>
      <c r="B82" s="6"/>
      <c r="C82" s="6"/>
      <c r="D82" s="6"/>
      <c r="E82" s="6"/>
      <c r="F82" s="6"/>
      <c r="G82" s="6"/>
      <c r="H82" s="5"/>
      <c r="I82" s="5"/>
      <c r="J82" s="5"/>
      <c r="K82" s="5"/>
      <c r="L82" s="330"/>
      <c r="M82" s="330"/>
      <c r="N82" s="330"/>
      <c r="O82" s="330"/>
      <c r="P82" s="330"/>
      <c r="Q82" s="330"/>
      <c r="R82" s="330"/>
      <c r="S82" s="330"/>
      <c r="T82" s="330"/>
      <c r="U82" s="330"/>
      <c r="V82" s="330"/>
      <c r="W82" s="330"/>
      <c r="X82" s="330"/>
      <c r="Y82" s="330"/>
      <c r="Z82" s="330"/>
      <c r="AA82" s="330"/>
      <c r="AB82" s="330"/>
      <c r="AC82" s="330"/>
      <c r="AD82" s="330"/>
      <c r="AE82" s="330"/>
      <c r="AF82" s="330"/>
      <c r="AG82" s="330"/>
      <c r="AH82" s="330"/>
      <c r="AI82" s="330"/>
      <c r="AJ82" s="330"/>
      <c r="AK82" s="330"/>
      <c r="AL82" s="330"/>
      <c r="AM82" s="330"/>
      <c r="AN82" s="330"/>
      <c r="AO82" s="330"/>
      <c r="AP82" s="330"/>
      <c r="AQ82" s="330"/>
      <c r="AR82" s="330"/>
      <c r="AS82" s="330"/>
      <c r="AT82" s="330"/>
      <c r="AU82" s="330"/>
      <c r="AV82" s="330"/>
      <c r="AW82" s="330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  <c r="BK82" s="5"/>
      <c r="BL82" s="5"/>
      <c r="BM82" s="5"/>
      <c r="BN82" s="5"/>
      <c r="BO82" s="5"/>
      <c r="BP82" s="5"/>
      <c r="BQ82" s="5"/>
      <c r="BR82" s="5"/>
      <c r="BS82" s="5"/>
      <c r="BT82" s="5"/>
      <c r="BU82" s="5"/>
      <c r="BV82" s="5"/>
      <c r="BW82" s="5"/>
      <c r="BX82" s="5"/>
      <c r="BY82" s="5"/>
      <c r="BZ82" s="5"/>
      <c r="CA82" s="5"/>
      <c r="CB82" s="5"/>
      <c r="CC82" s="5"/>
      <c r="CD82" s="5"/>
      <c r="CE82" s="5"/>
      <c r="CF82" s="5"/>
      <c r="CG82" s="5"/>
      <c r="CH82" s="5"/>
      <c r="CI82" s="5"/>
      <c r="CJ82" s="5"/>
      <c r="CK82" s="5"/>
      <c r="CL82" s="5"/>
      <c r="CM82" s="5"/>
      <c r="CN82" s="5"/>
      <c r="CO82" s="5"/>
      <c r="CP82" s="5"/>
      <c r="CQ82" s="5"/>
      <c r="CR82" s="5"/>
      <c r="CS82" s="5"/>
      <c r="CT82" s="5"/>
      <c r="CU82" s="5"/>
      <c r="CV82" s="5"/>
      <c r="CW82" s="5"/>
      <c r="CX82" s="5"/>
      <c r="CY82" s="5"/>
      <c r="CZ82" s="5"/>
      <c r="DA82" s="5"/>
      <c r="DB82" s="5"/>
      <c r="DC82" s="5"/>
      <c r="DD82" s="5"/>
      <c r="DE82" s="5"/>
      <c r="DF82" s="5"/>
      <c r="DG82" s="5"/>
      <c r="DH82" s="5"/>
      <c r="DI82" s="5"/>
      <c r="DJ82" s="5"/>
      <c r="DK82" s="5"/>
      <c r="DL82" s="5"/>
      <c r="DM82" s="5"/>
      <c r="DN82" s="5"/>
      <c r="DO82" s="5"/>
      <c r="DP82" s="5"/>
      <c r="DQ82" s="5"/>
      <c r="DR82" s="5"/>
      <c r="DS82" s="5"/>
      <c r="DT82" s="5"/>
      <c r="DU82" s="5"/>
      <c r="DV82" s="5"/>
      <c r="DW82" s="5"/>
      <c r="DX82" s="5"/>
      <c r="DY82" s="5"/>
      <c r="DZ82" s="5"/>
      <c r="EA82" s="5"/>
      <c r="EB82" s="5"/>
      <c r="EC82" s="5"/>
      <c r="ED82" s="5"/>
      <c r="EE82" s="5"/>
      <c r="EF82" s="5"/>
      <c r="EG82" s="5"/>
      <c r="EH82" s="5"/>
      <c r="EI82" s="5"/>
    </row>
    <row r="83" spans="1:139">
      <c r="A83" s="6"/>
      <c r="B83" s="6"/>
      <c r="C83" s="6"/>
      <c r="D83" s="6"/>
      <c r="E83" s="6"/>
      <c r="F83" s="6"/>
      <c r="G83" s="6"/>
      <c r="H83" s="5"/>
      <c r="I83" s="5"/>
      <c r="J83" s="5"/>
      <c r="K83" s="5"/>
      <c r="L83" s="330"/>
      <c r="M83" s="330"/>
      <c r="N83" s="330"/>
      <c r="O83" s="330"/>
      <c r="P83" s="330"/>
      <c r="Q83" s="330"/>
      <c r="R83" s="330"/>
      <c r="S83" s="330"/>
      <c r="T83" s="330"/>
      <c r="U83" s="330"/>
      <c r="V83" s="330"/>
      <c r="W83" s="330"/>
      <c r="X83" s="330"/>
      <c r="Y83" s="330"/>
      <c r="Z83" s="330"/>
      <c r="AA83" s="330"/>
      <c r="AB83" s="330"/>
      <c r="AC83" s="330"/>
      <c r="AD83" s="330"/>
      <c r="AE83" s="330"/>
      <c r="AF83" s="330"/>
      <c r="AG83" s="330"/>
      <c r="AH83" s="330"/>
      <c r="AI83" s="330"/>
      <c r="AJ83" s="330"/>
      <c r="AK83" s="330"/>
      <c r="AL83" s="330"/>
      <c r="AM83" s="330"/>
      <c r="AN83" s="330"/>
      <c r="AO83" s="330"/>
      <c r="AP83" s="330"/>
      <c r="AQ83" s="330"/>
      <c r="AR83" s="330"/>
      <c r="AS83" s="330"/>
      <c r="AT83" s="330"/>
      <c r="AU83" s="330"/>
      <c r="AV83" s="330"/>
      <c r="AW83" s="330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  <c r="BK83" s="5"/>
      <c r="BL83" s="5"/>
      <c r="BM83" s="5"/>
      <c r="BN83" s="5"/>
      <c r="BO83" s="5"/>
      <c r="BP83" s="5"/>
      <c r="BQ83" s="5"/>
      <c r="BR83" s="5"/>
      <c r="BS83" s="5"/>
      <c r="BT83" s="5"/>
      <c r="BU83" s="5"/>
      <c r="BV83" s="5"/>
      <c r="BW83" s="5"/>
      <c r="BX83" s="5"/>
      <c r="BY83" s="5"/>
      <c r="BZ83" s="5"/>
      <c r="CA83" s="5"/>
      <c r="CB83" s="5"/>
      <c r="CC83" s="5"/>
      <c r="CD83" s="5"/>
      <c r="CE83" s="5"/>
      <c r="CF83" s="5"/>
      <c r="CG83" s="5"/>
      <c r="CH83" s="5"/>
      <c r="CI83" s="5"/>
      <c r="CJ83" s="5"/>
      <c r="CK83" s="5"/>
      <c r="CL83" s="5"/>
      <c r="CM83" s="5"/>
      <c r="CN83" s="5"/>
      <c r="CO83" s="5"/>
      <c r="CP83" s="5"/>
      <c r="CQ83" s="5"/>
      <c r="CR83" s="5"/>
      <c r="CS83" s="5"/>
      <c r="CT83" s="5"/>
      <c r="CU83" s="5"/>
      <c r="CV83" s="5"/>
      <c r="CW83" s="5"/>
      <c r="CX83" s="5"/>
      <c r="CY83" s="5"/>
      <c r="CZ83" s="5"/>
      <c r="DA83" s="5"/>
      <c r="DB83" s="5"/>
      <c r="DC83" s="5"/>
      <c r="DD83" s="5"/>
      <c r="DE83" s="5"/>
      <c r="DF83" s="5"/>
      <c r="DG83" s="5"/>
      <c r="DH83" s="5"/>
      <c r="DI83" s="5"/>
      <c r="DJ83" s="5"/>
      <c r="DK83" s="5"/>
      <c r="DL83" s="5"/>
      <c r="DM83" s="5"/>
      <c r="DN83" s="5"/>
      <c r="DO83" s="5"/>
      <c r="DP83" s="5"/>
      <c r="DQ83" s="5"/>
      <c r="DR83" s="5"/>
      <c r="DS83" s="5"/>
      <c r="DT83" s="5"/>
      <c r="DU83" s="5"/>
      <c r="DV83" s="5"/>
      <c r="DW83" s="5"/>
      <c r="DX83" s="5"/>
      <c r="DY83" s="5"/>
      <c r="DZ83" s="5"/>
      <c r="EA83" s="5"/>
      <c r="EB83" s="5"/>
      <c r="EC83" s="5"/>
      <c r="ED83" s="5"/>
      <c r="EE83" s="5"/>
      <c r="EF83" s="5"/>
      <c r="EG83" s="5"/>
      <c r="EH83" s="5"/>
      <c r="EI83" s="5"/>
    </row>
    <row r="84" spans="1:139">
      <c r="A84" s="6"/>
      <c r="B84" s="6"/>
      <c r="C84" s="6"/>
      <c r="D84" s="6"/>
      <c r="E84" s="6"/>
      <c r="F84" s="6"/>
      <c r="G84" s="6"/>
      <c r="H84" s="5"/>
      <c r="I84" s="5"/>
      <c r="J84" s="5"/>
      <c r="K84" s="5"/>
      <c r="L84" s="330"/>
      <c r="M84" s="330"/>
      <c r="N84" s="330"/>
      <c r="O84" s="330"/>
      <c r="P84" s="330"/>
      <c r="Q84" s="330"/>
      <c r="R84" s="330"/>
      <c r="S84" s="330"/>
      <c r="T84" s="330"/>
      <c r="U84" s="330"/>
      <c r="V84" s="330"/>
      <c r="W84" s="330"/>
      <c r="X84" s="330"/>
      <c r="Y84" s="330"/>
      <c r="Z84" s="330"/>
      <c r="AA84" s="330"/>
      <c r="AB84" s="330"/>
      <c r="AC84" s="330"/>
      <c r="AD84" s="330"/>
      <c r="AE84" s="330"/>
      <c r="AF84" s="330"/>
      <c r="AG84" s="330"/>
      <c r="AH84" s="330"/>
      <c r="AI84" s="330"/>
      <c r="AJ84" s="330"/>
      <c r="AK84" s="330"/>
      <c r="AL84" s="330"/>
      <c r="AM84" s="330"/>
      <c r="AN84" s="330"/>
      <c r="AO84" s="330"/>
      <c r="AP84" s="330"/>
      <c r="AQ84" s="330"/>
      <c r="AR84" s="330"/>
      <c r="AS84" s="330"/>
      <c r="AT84" s="330"/>
      <c r="AU84" s="330"/>
      <c r="AV84" s="330"/>
      <c r="AW84" s="330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  <c r="BK84" s="5"/>
      <c r="BL84" s="5"/>
      <c r="BM84" s="5"/>
      <c r="BN84" s="5"/>
      <c r="BO84" s="5"/>
      <c r="BP84" s="5"/>
      <c r="BQ84" s="5"/>
      <c r="BR84" s="5"/>
      <c r="BS84" s="5"/>
      <c r="BT84" s="5"/>
      <c r="BU84" s="5"/>
      <c r="BV84" s="5"/>
      <c r="BW84" s="5"/>
      <c r="BX84" s="5"/>
      <c r="BY84" s="5"/>
      <c r="BZ84" s="5"/>
      <c r="CA84" s="5"/>
      <c r="CB84" s="5"/>
      <c r="CC84" s="5"/>
      <c r="CD84" s="5"/>
      <c r="CE84" s="5"/>
      <c r="CF84" s="5"/>
      <c r="CG84" s="5"/>
      <c r="CH84" s="5"/>
      <c r="CI84" s="5"/>
      <c r="CJ84" s="5"/>
      <c r="CK84" s="5"/>
      <c r="CL84" s="5"/>
      <c r="CM84" s="5"/>
      <c r="CN84" s="5"/>
      <c r="CO84" s="5"/>
      <c r="CP84" s="5"/>
      <c r="CQ84" s="5"/>
      <c r="CR84" s="5"/>
      <c r="CS84" s="5"/>
      <c r="CT84" s="5"/>
      <c r="CU84" s="5"/>
      <c r="CV84" s="5"/>
      <c r="CW84" s="5"/>
      <c r="CX84" s="5"/>
      <c r="CY84" s="5"/>
      <c r="CZ84" s="5"/>
      <c r="DA84" s="5"/>
      <c r="DB84" s="5"/>
      <c r="DC84" s="5"/>
      <c r="DD84" s="5"/>
      <c r="DE84" s="5"/>
      <c r="DF84" s="5"/>
      <c r="DG84" s="5"/>
      <c r="DH84" s="5"/>
      <c r="DI84" s="5"/>
      <c r="DJ84" s="5"/>
      <c r="DK84" s="5"/>
      <c r="DL84" s="5"/>
      <c r="DM84" s="5"/>
      <c r="DN84" s="5"/>
      <c r="DO84" s="5"/>
      <c r="DP84" s="5"/>
      <c r="DQ84" s="5"/>
      <c r="DR84" s="5"/>
      <c r="DS84" s="5"/>
      <c r="DT84" s="5"/>
      <c r="DU84" s="5"/>
      <c r="DV84" s="5"/>
      <c r="DW84" s="5"/>
      <c r="DX84" s="5"/>
      <c r="DY84" s="5"/>
      <c r="DZ84" s="5"/>
      <c r="EA84" s="5"/>
      <c r="EB84" s="5"/>
      <c r="EC84" s="5"/>
      <c r="ED84" s="5"/>
      <c r="EE84" s="5"/>
      <c r="EF84" s="5"/>
      <c r="EG84" s="5"/>
      <c r="EH84" s="5"/>
      <c r="EI84" s="5"/>
    </row>
    <row r="85" spans="1:139">
      <c r="A85" s="6"/>
      <c r="B85" s="6"/>
      <c r="C85" s="6"/>
      <c r="D85" s="6"/>
      <c r="E85" s="6"/>
      <c r="F85" s="6"/>
      <c r="G85" s="6"/>
      <c r="H85" s="5"/>
      <c r="I85" s="5"/>
      <c r="J85" s="5"/>
      <c r="K85" s="5"/>
      <c r="L85" s="330"/>
      <c r="M85" s="330"/>
      <c r="N85" s="330"/>
      <c r="O85" s="330"/>
      <c r="P85" s="330"/>
      <c r="Q85" s="330"/>
      <c r="R85" s="330"/>
      <c r="S85" s="330"/>
      <c r="T85" s="330"/>
      <c r="U85" s="330"/>
      <c r="V85" s="330"/>
      <c r="W85" s="330"/>
      <c r="X85" s="330"/>
      <c r="Y85" s="330"/>
      <c r="Z85" s="330"/>
      <c r="AA85" s="330"/>
      <c r="AB85" s="330"/>
      <c r="AC85" s="330"/>
      <c r="AD85" s="330"/>
      <c r="AE85" s="330"/>
      <c r="AF85" s="330"/>
      <c r="AG85" s="330"/>
      <c r="AH85" s="330"/>
      <c r="AI85" s="330"/>
      <c r="AJ85" s="330"/>
      <c r="AK85" s="330"/>
      <c r="AL85" s="330"/>
      <c r="AM85" s="330"/>
      <c r="AN85" s="330"/>
      <c r="AO85" s="330"/>
      <c r="AP85" s="330"/>
      <c r="AQ85" s="330"/>
      <c r="AR85" s="330"/>
      <c r="AS85" s="330"/>
      <c r="AT85" s="330"/>
      <c r="AU85" s="330"/>
      <c r="AV85" s="330"/>
      <c r="AW85" s="330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  <c r="BN85" s="5"/>
      <c r="BO85" s="5"/>
      <c r="BP85" s="5"/>
      <c r="BQ85" s="5"/>
      <c r="BR85" s="5"/>
      <c r="BS85" s="5"/>
      <c r="BT85" s="5"/>
      <c r="BU85" s="5"/>
      <c r="BV85" s="5"/>
      <c r="BW85" s="5"/>
      <c r="BX85" s="5"/>
      <c r="BY85" s="5"/>
      <c r="BZ85" s="5"/>
      <c r="CA85" s="5"/>
      <c r="CB85" s="5"/>
      <c r="CC85" s="5"/>
      <c r="CD85" s="5"/>
      <c r="CE85" s="5"/>
      <c r="CF85" s="5"/>
      <c r="CG85" s="5"/>
      <c r="CH85" s="5"/>
      <c r="CI85" s="5"/>
      <c r="CJ85" s="5"/>
      <c r="CK85" s="5"/>
      <c r="CL85" s="5"/>
      <c r="CM85" s="5"/>
      <c r="CN85" s="5"/>
      <c r="CO85" s="5"/>
      <c r="CP85" s="5"/>
      <c r="CQ85" s="5"/>
      <c r="CR85" s="5"/>
      <c r="CS85" s="5"/>
      <c r="CT85" s="5"/>
      <c r="CU85" s="5"/>
      <c r="CV85" s="5"/>
      <c r="CW85" s="5"/>
      <c r="CX85" s="5"/>
      <c r="CY85" s="5"/>
      <c r="CZ85" s="5"/>
      <c r="DA85" s="5"/>
      <c r="DB85" s="5"/>
      <c r="DC85" s="5"/>
      <c r="DD85" s="5"/>
      <c r="DE85" s="5"/>
      <c r="DF85" s="5"/>
      <c r="DG85" s="5"/>
      <c r="DH85" s="5"/>
      <c r="DI85" s="5"/>
      <c r="DJ85" s="5"/>
      <c r="DK85" s="5"/>
      <c r="DL85" s="5"/>
      <c r="DM85" s="5"/>
      <c r="DN85" s="5"/>
      <c r="DO85" s="5"/>
      <c r="DP85" s="5"/>
      <c r="DQ85" s="5"/>
      <c r="DR85" s="5"/>
      <c r="DS85" s="5"/>
      <c r="DT85" s="5"/>
      <c r="DU85" s="5"/>
      <c r="DV85" s="5"/>
      <c r="DW85" s="5"/>
      <c r="DX85" s="5"/>
      <c r="DY85" s="5"/>
      <c r="DZ85" s="5"/>
      <c r="EA85" s="5"/>
      <c r="EB85" s="5"/>
      <c r="EC85" s="5"/>
      <c r="ED85" s="5"/>
      <c r="EE85" s="5"/>
      <c r="EF85" s="5"/>
      <c r="EG85" s="5"/>
      <c r="EH85" s="5"/>
      <c r="EI85" s="5"/>
    </row>
    <row r="86" spans="1:139">
      <c r="A86" s="6"/>
      <c r="B86" s="6"/>
      <c r="C86" s="6"/>
      <c r="D86" s="6"/>
      <c r="E86" s="6"/>
      <c r="F86" s="6"/>
      <c r="G86" s="6"/>
      <c r="H86" s="5"/>
      <c r="I86" s="5"/>
      <c r="J86" s="5"/>
      <c r="K86" s="5"/>
      <c r="L86" s="330"/>
      <c r="M86" s="330"/>
      <c r="N86" s="330"/>
      <c r="O86" s="330"/>
      <c r="P86" s="330"/>
      <c r="Q86" s="330"/>
      <c r="R86" s="330"/>
      <c r="S86" s="330"/>
      <c r="T86" s="330"/>
      <c r="U86" s="330"/>
      <c r="V86" s="330"/>
      <c r="W86" s="330"/>
      <c r="X86" s="330"/>
      <c r="Y86" s="330"/>
      <c r="Z86" s="330"/>
      <c r="AA86" s="330"/>
      <c r="AB86" s="330"/>
      <c r="AC86" s="330"/>
      <c r="AD86" s="330"/>
      <c r="AE86" s="330"/>
      <c r="AF86" s="330"/>
      <c r="AG86" s="330"/>
      <c r="AH86" s="330"/>
      <c r="AI86" s="330"/>
      <c r="AJ86" s="330"/>
      <c r="AK86" s="330"/>
      <c r="AL86" s="330"/>
      <c r="AM86" s="330"/>
      <c r="AN86" s="330"/>
      <c r="AO86" s="330"/>
      <c r="AP86" s="330"/>
      <c r="AQ86" s="330"/>
      <c r="AR86" s="330"/>
      <c r="AS86" s="330"/>
      <c r="AT86" s="330"/>
      <c r="AU86" s="330"/>
      <c r="AV86" s="330"/>
      <c r="AW86" s="330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  <c r="BO86" s="5"/>
      <c r="BP86" s="5"/>
      <c r="BQ86" s="5"/>
      <c r="BR86" s="5"/>
      <c r="BS86" s="5"/>
      <c r="BT86" s="5"/>
      <c r="BU86" s="5"/>
      <c r="BV86" s="5"/>
      <c r="BW86" s="5"/>
      <c r="BX86" s="5"/>
      <c r="BY86" s="5"/>
      <c r="BZ86" s="5"/>
      <c r="CA86" s="5"/>
      <c r="CB86" s="5"/>
      <c r="CC86" s="5"/>
      <c r="CD86" s="5"/>
      <c r="CE86" s="5"/>
      <c r="CF86" s="5"/>
      <c r="CG86" s="5"/>
      <c r="CH86" s="5"/>
      <c r="CI86" s="5"/>
      <c r="CJ86" s="5"/>
      <c r="CK86" s="5"/>
      <c r="CL86" s="5"/>
      <c r="CM86" s="5"/>
      <c r="CN86" s="5"/>
      <c r="CO86" s="5"/>
      <c r="CP86" s="5"/>
      <c r="CQ86" s="5"/>
      <c r="CR86" s="5"/>
      <c r="CS86" s="5"/>
      <c r="CT86" s="5"/>
      <c r="CU86" s="5"/>
      <c r="CV86" s="5"/>
      <c r="CW86" s="5"/>
      <c r="CX86" s="5"/>
      <c r="CY86" s="5"/>
      <c r="CZ86" s="5"/>
      <c r="DA86" s="5"/>
      <c r="DB86" s="5"/>
      <c r="DC86" s="5"/>
      <c r="DD86" s="5"/>
      <c r="DE86" s="5"/>
      <c r="DF86" s="5"/>
      <c r="DG86" s="5"/>
      <c r="DH86" s="5"/>
      <c r="DI86" s="5"/>
      <c r="DJ86" s="5"/>
      <c r="DK86" s="5"/>
      <c r="DL86" s="5"/>
      <c r="DM86" s="5"/>
      <c r="DN86" s="5"/>
      <c r="DO86" s="5"/>
      <c r="DP86" s="5"/>
      <c r="DQ86" s="5"/>
      <c r="DR86" s="5"/>
      <c r="DS86" s="5"/>
      <c r="DT86" s="5"/>
      <c r="DU86" s="5"/>
      <c r="DV86" s="5"/>
      <c r="DW86" s="5"/>
      <c r="DX86" s="5"/>
      <c r="DY86" s="5"/>
      <c r="DZ86" s="5"/>
      <c r="EA86" s="5"/>
      <c r="EB86" s="5"/>
      <c r="EC86" s="5"/>
      <c r="ED86" s="5"/>
      <c r="EE86" s="5"/>
      <c r="EF86" s="5"/>
      <c r="EG86" s="5"/>
      <c r="EH86" s="5"/>
      <c r="EI86" s="5"/>
    </row>
    <row r="87" spans="1:139">
      <c r="A87" s="6"/>
      <c r="B87" s="6"/>
      <c r="C87" s="6"/>
      <c r="D87" s="6"/>
      <c r="E87" s="6"/>
      <c r="F87" s="6"/>
      <c r="G87" s="6"/>
      <c r="H87" s="5"/>
      <c r="I87" s="5"/>
      <c r="J87" s="5"/>
      <c r="K87" s="5"/>
      <c r="L87" s="330"/>
      <c r="M87" s="330"/>
      <c r="N87" s="330"/>
      <c r="O87" s="330"/>
      <c r="P87" s="330"/>
      <c r="Q87" s="330"/>
      <c r="R87" s="330"/>
      <c r="S87" s="330"/>
      <c r="T87" s="330"/>
      <c r="U87" s="330"/>
      <c r="V87" s="330"/>
      <c r="W87" s="330"/>
      <c r="X87" s="330"/>
      <c r="Y87" s="330"/>
      <c r="Z87" s="330"/>
      <c r="AA87" s="330"/>
      <c r="AB87" s="330"/>
      <c r="AC87" s="330"/>
      <c r="AD87" s="330"/>
      <c r="AE87" s="330"/>
      <c r="AF87" s="330"/>
      <c r="AG87" s="330"/>
      <c r="AH87" s="330"/>
      <c r="AI87" s="330"/>
      <c r="AJ87" s="330"/>
      <c r="AK87" s="330"/>
      <c r="AL87" s="330"/>
      <c r="AM87" s="330"/>
      <c r="AN87" s="330"/>
      <c r="AO87" s="330"/>
      <c r="AP87" s="330"/>
      <c r="AQ87" s="330"/>
      <c r="AR87" s="330"/>
      <c r="AS87" s="330"/>
      <c r="AT87" s="330"/>
      <c r="AU87" s="330"/>
      <c r="AV87" s="330"/>
      <c r="AW87" s="330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  <c r="BK87" s="5"/>
      <c r="BL87" s="5"/>
      <c r="BM87" s="5"/>
      <c r="BN87" s="5"/>
      <c r="BO87" s="5"/>
      <c r="BP87" s="5"/>
      <c r="BQ87" s="5"/>
      <c r="BR87" s="5"/>
      <c r="BS87" s="5"/>
      <c r="BT87" s="5"/>
      <c r="BU87" s="5"/>
      <c r="BV87" s="5"/>
      <c r="BW87" s="5"/>
      <c r="BX87" s="5"/>
      <c r="BY87" s="5"/>
      <c r="BZ87" s="5"/>
      <c r="CA87" s="5"/>
      <c r="CB87" s="5"/>
      <c r="CC87" s="5"/>
      <c r="CD87" s="5"/>
      <c r="CE87" s="5"/>
      <c r="CF87" s="5"/>
      <c r="CG87" s="5"/>
      <c r="CH87" s="5"/>
      <c r="CI87" s="5"/>
      <c r="CJ87" s="5"/>
      <c r="CK87" s="5"/>
      <c r="CL87" s="5"/>
      <c r="CM87" s="5"/>
      <c r="CN87" s="5"/>
      <c r="CO87" s="5"/>
      <c r="CP87" s="5"/>
      <c r="CQ87" s="5"/>
      <c r="CR87" s="5"/>
      <c r="CS87" s="5"/>
      <c r="CT87" s="5"/>
      <c r="CU87" s="5"/>
      <c r="CV87" s="5"/>
      <c r="CW87" s="5"/>
      <c r="CX87" s="5"/>
      <c r="CY87" s="5"/>
      <c r="CZ87" s="5"/>
      <c r="DA87" s="5"/>
      <c r="DB87" s="5"/>
      <c r="DC87" s="5"/>
      <c r="DD87" s="5"/>
      <c r="DE87" s="5"/>
      <c r="DF87" s="5"/>
      <c r="DG87" s="5"/>
      <c r="DH87" s="5"/>
      <c r="DI87" s="5"/>
      <c r="DJ87" s="5"/>
      <c r="DK87" s="5"/>
      <c r="DL87" s="5"/>
      <c r="DM87" s="5"/>
      <c r="DN87" s="5"/>
      <c r="DO87" s="5"/>
      <c r="DP87" s="5"/>
      <c r="DQ87" s="5"/>
      <c r="DR87" s="5"/>
      <c r="DS87" s="5"/>
      <c r="DT87" s="5"/>
      <c r="DU87" s="5"/>
      <c r="DV87" s="5"/>
      <c r="DW87" s="5"/>
      <c r="DX87" s="5"/>
      <c r="DY87" s="5"/>
      <c r="DZ87" s="5"/>
      <c r="EA87" s="5"/>
      <c r="EB87" s="5"/>
      <c r="EC87" s="5"/>
      <c r="ED87" s="5"/>
      <c r="EE87" s="5"/>
      <c r="EF87" s="5"/>
      <c r="EG87" s="5"/>
      <c r="EH87" s="5"/>
      <c r="EI87" s="5"/>
    </row>
    <row r="88" spans="1:139">
      <c r="A88" s="6"/>
      <c r="B88" s="6"/>
      <c r="C88" s="6"/>
      <c r="D88" s="6"/>
      <c r="E88" s="6"/>
      <c r="F88" s="6"/>
      <c r="G88" s="6"/>
      <c r="H88" s="5"/>
      <c r="I88" s="5"/>
      <c r="J88" s="5"/>
      <c r="K88" s="5"/>
      <c r="L88" s="330"/>
      <c r="M88" s="330"/>
      <c r="N88" s="330"/>
      <c r="O88" s="330"/>
      <c r="P88" s="330"/>
      <c r="Q88" s="330"/>
      <c r="R88" s="330"/>
      <c r="S88" s="330"/>
      <c r="T88" s="330"/>
      <c r="U88" s="330"/>
      <c r="V88" s="330"/>
      <c r="W88" s="330"/>
      <c r="X88" s="330"/>
      <c r="Y88" s="330"/>
      <c r="Z88" s="330"/>
      <c r="AA88" s="330"/>
      <c r="AB88" s="330"/>
      <c r="AC88" s="330"/>
      <c r="AD88" s="330"/>
      <c r="AE88" s="330"/>
      <c r="AF88" s="330"/>
      <c r="AG88" s="330"/>
      <c r="AH88" s="330"/>
      <c r="AI88" s="330"/>
      <c r="AJ88" s="330"/>
      <c r="AK88" s="330"/>
      <c r="AL88" s="330"/>
      <c r="AM88" s="330"/>
      <c r="AN88" s="330"/>
      <c r="AO88" s="330"/>
      <c r="AP88" s="330"/>
      <c r="AQ88" s="330"/>
      <c r="AR88" s="330"/>
      <c r="AS88" s="330"/>
      <c r="AT88" s="330"/>
      <c r="AU88" s="330"/>
      <c r="AV88" s="330"/>
      <c r="AW88" s="330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  <c r="BK88" s="5"/>
      <c r="BL88" s="5"/>
      <c r="BM88" s="5"/>
      <c r="BN88" s="5"/>
      <c r="BO88" s="5"/>
      <c r="BP88" s="5"/>
      <c r="BQ88" s="5"/>
      <c r="BR88" s="5"/>
      <c r="BS88" s="5"/>
      <c r="BT88" s="5"/>
      <c r="BU88" s="5"/>
      <c r="BV88" s="5"/>
      <c r="BW88" s="5"/>
      <c r="BX88" s="5"/>
      <c r="BY88" s="5"/>
      <c r="BZ88" s="5"/>
      <c r="CA88" s="5"/>
      <c r="CB88" s="5"/>
      <c r="CC88" s="5"/>
      <c r="CD88" s="5"/>
      <c r="CE88" s="5"/>
      <c r="CF88" s="5"/>
      <c r="CG88" s="5"/>
      <c r="CH88" s="5"/>
      <c r="CI88" s="5"/>
      <c r="CJ88" s="5"/>
      <c r="CK88" s="5"/>
      <c r="CL88" s="5"/>
      <c r="CM88" s="5"/>
      <c r="CN88" s="5"/>
      <c r="CO88" s="5"/>
      <c r="CP88" s="5"/>
      <c r="CQ88" s="5"/>
      <c r="CR88" s="5"/>
      <c r="CS88" s="5"/>
      <c r="CT88" s="5"/>
      <c r="CU88" s="5"/>
      <c r="CV88" s="5"/>
      <c r="CW88" s="5"/>
      <c r="CX88" s="5"/>
      <c r="CY88" s="5"/>
      <c r="CZ88" s="5"/>
      <c r="DA88" s="5"/>
      <c r="DB88" s="5"/>
      <c r="DC88" s="5"/>
      <c r="DD88" s="5"/>
      <c r="DE88" s="5"/>
      <c r="DF88" s="5"/>
      <c r="DG88" s="5"/>
      <c r="DH88" s="5"/>
      <c r="DI88" s="5"/>
      <c r="DJ88" s="5"/>
      <c r="DK88" s="5"/>
      <c r="DL88" s="5"/>
      <c r="DM88" s="5"/>
      <c r="DN88" s="5"/>
      <c r="DO88" s="5"/>
      <c r="DP88" s="5"/>
      <c r="DQ88" s="5"/>
      <c r="DR88" s="5"/>
      <c r="DS88" s="5"/>
      <c r="DT88" s="5"/>
      <c r="DU88" s="5"/>
      <c r="DV88" s="5"/>
      <c r="DW88" s="5"/>
      <c r="DX88" s="5"/>
      <c r="DY88" s="5"/>
      <c r="DZ88" s="5"/>
      <c r="EA88" s="5"/>
      <c r="EB88" s="5"/>
      <c r="EC88" s="5"/>
      <c r="ED88" s="5"/>
      <c r="EE88" s="5"/>
      <c r="EF88" s="5"/>
      <c r="EG88" s="5"/>
      <c r="EH88" s="5"/>
      <c r="EI88" s="5"/>
    </row>
    <row r="89" spans="1:139">
      <c r="A89" s="6"/>
      <c r="B89" s="6"/>
      <c r="C89" s="6"/>
      <c r="D89" s="6"/>
      <c r="E89" s="6"/>
      <c r="F89" s="6"/>
      <c r="G89" s="6"/>
      <c r="H89" s="5"/>
      <c r="I89" s="5"/>
      <c r="J89" s="5"/>
      <c r="K89" s="5"/>
      <c r="L89" s="330"/>
      <c r="M89" s="330"/>
      <c r="N89" s="330"/>
      <c r="O89" s="330"/>
      <c r="P89" s="330"/>
      <c r="Q89" s="330"/>
      <c r="R89" s="330"/>
      <c r="S89" s="330"/>
      <c r="T89" s="330"/>
      <c r="U89" s="330"/>
      <c r="V89" s="330"/>
      <c r="W89" s="330"/>
      <c r="X89" s="330"/>
      <c r="Y89" s="330"/>
      <c r="Z89" s="330"/>
      <c r="AA89" s="330"/>
      <c r="AB89" s="330"/>
      <c r="AC89" s="330"/>
      <c r="AD89" s="330"/>
      <c r="AE89" s="330"/>
      <c r="AF89" s="330"/>
      <c r="AG89" s="330"/>
      <c r="AH89" s="330"/>
      <c r="AI89" s="330"/>
      <c r="AJ89" s="330"/>
      <c r="AK89" s="330"/>
      <c r="AL89" s="330"/>
      <c r="AM89" s="330"/>
      <c r="AN89" s="330"/>
      <c r="AO89" s="330"/>
      <c r="AP89" s="330"/>
      <c r="AQ89" s="330"/>
      <c r="AR89" s="330"/>
      <c r="AS89" s="330"/>
      <c r="AT89" s="330"/>
      <c r="AU89" s="330"/>
      <c r="AV89" s="330"/>
      <c r="AW89" s="330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  <c r="BK89" s="5"/>
      <c r="BL89" s="5"/>
      <c r="BM89" s="5"/>
      <c r="BN89" s="5"/>
      <c r="BO89" s="5"/>
      <c r="BP89" s="5"/>
      <c r="BQ89" s="5"/>
      <c r="BR89" s="5"/>
      <c r="BS89" s="5"/>
      <c r="BT89" s="5"/>
      <c r="BU89" s="5"/>
      <c r="BV89" s="5"/>
      <c r="BW89" s="5"/>
      <c r="BX89" s="5"/>
      <c r="BY89" s="5"/>
      <c r="BZ89" s="5"/>
      <c r="CA89" s="5"/>
      <c r="CB89" s="5"/>
      <c r="CC89" s="5"/>
      <c r="CD89" s="5"/>
      <c r="CE89" s="5"/>
      <c r="CF89" s="5"/>
      <c r="CG89" s="5"/>
      <c r="CH89" s="5"/>
      <c r="CI89" s="5"/>
      <c r="CJ89" s="5"/>
      <c r="CK89" s="5"/>
      <c r="CL89" s="5"/>
      <c r="CM89" s="5"/>
      <c r="CN89" s="5"/>
      <c r="CO89" s="5"/>
      <c r="CP89" s="5"/>
      <c r="CQ89" s="5"/>
      <c r="CR89" s="5"/>
      <c r="CS89" s="5"/>
      <c r="CT89" s="5"/>
      <c r="CU89" s="5"/>
      <c r="CV89" s="5"/>
      <c r="CW89" s="5"/>
      <c r="CX89" s="5"/>
      <c r="CY89" s="5"/>
      <c r="CZ89" s="5"/>
      <c r="DA89" s="5"/>
      <c r="DB89" s="5"/>
      <c r="DC89" s="5"/>
      <c r="DD89" s="5"/>
      <c r="DE89" s="5"/>
      <c r="DF89" s="5"/>
      <c r="DG89" s="5"/>
      <c r="DH89" s="5"/>
      <c r="DI89" s="5"/>
      <c r="DJ89" s="5"/>
      <c r="DK89" s="5"/>
      <c r="DL89" s="5"/>
      <c r="DM89" s="5"/>
      <c r="DN89" s="5"/>
      <c r="DO89" s="5"/>
      <c r="DP89" s="5"/>
      <c r="DQ89" s="5"/>
      <c r="DR89" s="5"/>
      <c r="DS89" s="5"/>
      <c r="DT89" s="5"/>
      <c r="DU89" s="5"/>
      <c r="DV89" s="5"/>
      <c r="DW89" s="5"/>
      <c r="DX89" s="5"/>
      <c r="DY89" s="5"/>
      <c r="DZ89" s="5"/>
      <c r="EA89" s="5"/>
      <c r="EB89" s="5"/>
      <c r="EC89" s="5"/>
      <c r="ED89" s="5"/>
      <c r="EE89" s="5"/>
      <c r="EF89" s="5"/>
      <c r="EG89" s="5"/>
      <c r="EH89" s="5"/>
      <c r="EI89" s="5"/>
    </row>
    <row r="90" spans="1:139">
      <c r="A90" s="6"/>
      <c r="B90" s="6"/>
      <c r="C90" s="6"/>
      <c r="D90" s="6"/>
      <c r="E90" s="6"/>
      <c r="F90" s="6"/>
      <c r="G90" s="6"/>
      <c r="H90" s="5"/>
      <c r="I90" s="5"/>
      <c r="J90" s="5"/>
      <c r="K90" s="5"/>
      <c r="L90" s="330"/>
      <c r="M90" s="330"/>
      <c r="N90" s="330"/>
      <c r="O90" s="330"/>
      <c r="P90" s="330"/>
      <c r="Q90" s="330"/>
      <c r="R90" s="330"/>
      <c r="S90" s="330"/>
      <c r="T90" s="330"/>
      <c r="U90" s="330"/>
      <c r="V90" s="330"/>
      <c r="W90" s="330"/>
      <c r="X90" s="330"/>
      <c r="Y90" s="330"/>
      <c r="Z90" s="330"/>
      <c r="AA90" s="330"/>
      <c r="AB90" s="330"/>
      <c r="AC90" s="330"/>
      <c r="AD90" s="330"/>
      <c r="AE90" s="330"/>
      <c r="AF90" s="330"/>
      <c r="AG90" s="330"/>
      <c r="AH90" s="330"/>
      <c r="AI90" s="330"/>
      <c r="AJ90" s="330"/>
      <c r="AK90" s="330"/>
      <c r="AL90" s="330"/>
      <c r="AM90" s="330"/>
      <c r="AN90" s="330"/>
      <c r="AO90" s="330"/>
      <c r="AP90" s="330"/>
      <c r="AQ90" s="330"/>
      <c r="AR90" s="330"/>
      <c r="AS90" s="330"/>
      <c r="AT90" s="330"/>
      <c r="AU90" s="330"/>
      <c r="AV90" s="330"/>
      <c r="AW90" s="330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5"/>
      <c r="BO90" s="5"/>
      <c r="BP90" s="5"/>
      <c r="BQ90" s="5"/>
      <c r="BR90" s="5"/>
      <c r="BS90" s="5"/>
      <c r="BT90" s="5"/>
      <c r="BU90" s="5"/>
      <c r="BV90" s="5"/>
      <c r="BW90" s="5"/>
      <c r="BX90" s="5"/>
      <c r="BY90" s="5"/>
      <c r="BZ90" s="5"/>
      <c r="CA90" s="5"/>
      <c r="CB90" s="5"/>
      <c r="CC90" s="5"/>
      <c r="CD90" s="5"/>
      <c r="CE90" s="5"/>
      <c r="CF90" s="5"/>
      <c r="CG90" s="5"/>
      <c r="CH90" s="5"/>
      <c r="CI90" s="5"/>
      <c r="CJ90" s="5"/>
      <c r="CK90" s="5"/>
      <c r="CL90" s="5"/>
      <c r="CM90" s="5"/>
      <c r="CN90" s="5"/>
      <c r="CO90" s="5"/>
      <c r="CP90" s="5"/>
      <c r="CQ90" s="5"/>
      <c r="CR90" s="5"/>
      <c r="CS90" s="5"/>
      <c r="CT90" s="5"/>
      <c r="CU90" s="5"/>
      <c r="CV90" s="5"/>
      <c r="CW90" s="5"/>
      <c r="CX90" s="5"/>
      <c r="CY90" s="5"/>
      <c r="CZ90" s="5"/>
      <c r="DA90" s="5"/>
      <c r="DB90" s="5"/>
      <c r="DC90" s="5"/>
      <c r="DD90" s="5"/>
      <c r="DE90" s="5"/>
      <c r="DF90" s="5"/>
      <c r="DG90" s="5"/>
      <c r="DH90" s="5"/>
      <c r="DI90" s="5"/>
      <c r="DJ90" s="5"/>
      <c r="DK90" s="5"/>
      <c r="DL90" s="5"/>
      <c r="DM90" s="5"/>
      <c r="DN90" s="5"/>
      <c r="DO90" s="5"/>
      <c r="DP90" s="5"/>
      <c r="DQ90" s="5"/>
      <c r="DR90" s="5"/>
      <c r="DS90" s="5"/>
      <c r="DT90" s="5"/>
      <c r="DU90" s="5"/>
      <c r="DV90" s="5"/>
      <c r="DW90" s="5"/>
      <c r="DX90" s="5"/>
      <c r="DY90" s="5"/>
      <c r="DZ90" s="5"/>
      <c r="EA90" s="5"/>
      <c r="EB90" s="5"/>
      <c r="EC90" s="5"/>
      <c r="ED90" s="5"/>
      <c r="EE90" s="5"/>
      <c r="EF90" s="5"/>
      <c r="EG90" s="5"/>
      <c r="EH90" s="5"/>
      <c r="EI90" s="5"/>
    </row>
    <row r="91" spans="1:139">
      <c r="A91" s="6"/>
      <c r="B91" s="6"/>
      <c r="C91" s="6"/>
      <c r="D91" s="6"/>
      <c r="E91" s="6"/>
      <c r="F91" s="6"/>
      <c r="G91" s="6"/>
      <c r="H91" s="5"/>
      <c r="I91" s="5"/>
      <c r="J91" s="5"/>
      <c r="K91" s="5"/>
      <c r="L91" s="330"/>
      <c r="M91" s="330"/>
      <c r="N91" s="330"/>
      <c r="O91" s="330"/>
      <c r="P91" s="330"/>
      <c r="Q91" s="330"/>
      <c r="R91" s="330"/>
      <c r="S91" s="330"/>
      <c r="T91" s="330"/>
      <c r="U91" s="330"/>
      <c r="V91" s="330"/>
      <c r="W91" s="330"/>
      <c r="X91" s="330"/>
      <c r="Y91" s="330"/>
      <c r="Z91" s="330"/>
      <c r="AA91" s="330"/>
      <c r="AB91" s="330"/>
      <c r="AC91" s="330"/>
      <c r="AD91" s="330"/>
      <c r="AE91" s="330"/>
      <c r="AF91" s="330"/>
      <c r="AG91" s="330"/>
      <c r="AH91" s="330"/>
      <c r="AI91" s="330"/>
      <c r="AJ91" s="330"/>
      <c r="AK91" s="330"/>
      <c r="AL91" s="330"/>
      <c r="AM91" s="330"/>
      <c r="AN91" s="330"/>
      <c r="AO91" s="330"/>
      <c r="AP91" s="330"/>
      <c r="AQ91" s="330"/>
      <c r="AR91" s="330"/>
      <c r="AS91" s="330"/>
      <c r="AT91" s="330"/>
      <c r="AU91" s="330"/>
      <c r="AV91" s="330"/>
      <c r="AW91" s="330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  <c r="BK91" s="5"/>
      <c r="BL91" s="5"/>
      <c r="BM91" s="5"/>
      <c r="BN91" s="5"/>
      <c r="BO91" s="5"/>
      <c r="BP91" s="5"/>
      <c r="BQ91" s="5"/>
      <c r="BR91" s="5"/>
      <c r="BS91" s="5"/>
      <c r="BT91" s="5"/>
      <c r="BU91" s="5"/>
      <c r="BV91" s="5"/>
      <c r="BW91" s="5"/>
      <c r="BX91" s="5"/>
      <c r="BY91" s="5"/>
      <c r="BZ91" s="5"/>
      <c r="CA91" s="5"/>
      <c r="CB91" s="5"/>
      <c r="CC91" s="5"/>
      <c r="CD91" s="5"/>
      <c r="CE91" s="5"/>
      <c r="CF91" s="5"/>
      <c r="CG91" s="5"/>
      <c r="CH91" s="5"/>
      <c r="CI91" s="5"/>
      <c r="CJ91" s="5"/>
      <c r="CK91" s="5"/>
      <c r="CL91" s="5"/>
      <c r="CM91" s="5"/>
      <c r="CN91" s="5"/>
      <c r="CO91" s="5"/>
      <c r="CP91" s="5"/>
      <c r="CQ91" s="5"/>
      <c r="CR91" s="5"/>
      <c r="CS91" s="5"/>
      <c r="CT91" s="5"/>
      <c r="CU91" s="5"/>
      <c r="CV91" s="5"/>
      <c r="CW91" s="5"/>
      <c r="CX91" s="5"/>
      <c r="CY91" s="5"/>
      <c r="CZ91" s="5"/>
      <c r="DA91" s="5"/>
      <c r="DB91" s="5"/>
      <c r="DC91" s="5"/>
      <c r="DD91" s="5"/>
      <c r="DE91" s="5"/>
      <c r="DF91" s="5"/>
      <c r="DG91" s="5"/>
      <c r="DH91" s="5"/>
      <c r="DI91" s="5"/>
      <c r="DJ91" s="5"/>
      <c r="DK91" s="5"/>
      <c r="DL91" s="5"/>
      <c r="DM91" s="5"/>
      <c r="DN91" s="5"/>
      <c r="DO91" s="5"/>
      <c r="DP91" s="5"/>
      <c r="DQ91" s="5"/>
      <c r="DR91" s="5"/>
      <c r="DS91" s="5"/>
      <c r="DT91" s="5"/>
      <c r="DU91" s="5"/>
      <c r="DV91" s="5"/>
      <c r="DW91" s="5"/>
      <c r="DX91" s="5"/>
      <c r="DY91" s="5"/>
      <c r="DZ91" s="5"/>
      <c r="EA91" s="5"/>
      <c r="EB91" s="5"/>
      <c r="EC91" s="5"/>
      <c r="ED91" s="5"/>
      <c r="EE91" s="5"/>
      <c r="EF91" s="5"/>
      <c r="EG91" s="5"/>
      <c r="EH91" s="5"/>
      <c r="EI91" s="5"/>
    </row>
    <row r="92" spans="1:139">
      <c r="A92" s="6"/>
      <c r="B92" s="6"/>
      <c r="C92" s="6"/>
      <c r="D92" s="6"/>
      <c r="E92" s="6"/>
      <c r="F92" s="6"/>
      <c r="G92" s="6"/>
      <c r="H92" s="5"/>
      <c r="I92" s="5"/>
      <c r="J92" s="5"/>
      <c r="K92" s="5"/>
      <c r="L92" s="330"/>
      <c r="M92" s="330"/>
      <c r="N92" s="330"/>
      <c r="O92" s="330"/>
      <c r="P92" s="330"/>
      <c r="Q92" s="330"/>
      <c r="R92" s="330"/>
      <c r="S92" s="330"/>
      <c r="T92" s="330"/>
      <c r="U92" s="330"/>
      <c r="V92" s="330"/>
      <c r="W92" s="330"/>
      <c r="X92" s="330"/>
      <c r="Y92" s="330"/>
      <c r="Z92" s="330"/>
      <c r="AA92" s="330"/>
      <c r="AB92" s="330"/>
      <c r="AC92" s="330"/>
      <c r="AD92" s="330"/>
      <c r="AE92" s="330"/>
      <c r="AF92" s="330"/>
      <c r="AG92" s="330"/>
      <c r="AH92" s="330"/>
      <c r="AI92" s="330"/>
      <c r="AJ92" s="330"/>
      <c r="AK92" s="330"/>
      <c r="AL92" s="330"/>
      <c r="AM92" s="330"/>
      <c r="AN92" s="330"/>
      <c r="AO92" s="330"/>
      <c r="AP92" s="330"/>
      <c r="AQ92" s="330"/>
      <c r="AR92" s="330"/>
      <c r="AS92" s="330"/>
      <c r="AT92" s="330"/>
      <c r="AU92" s="330"/>
      <c r="AV92" s="330"/>
      <c r="AW92" s="330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  <c r="BK92" s="5"/>
      <c r="BL92" s="5"/>
      <c r="BM92" s="5"/>
      <c r="BN92" s="5"/>
      <c r="BO92" s="5"/>
      <c r="BP92" s="5"/>
      <c r="BQ92" s="5"/>
      <c r="BR92" s="5"/>
      <c r="BS92" s="5"/>
      <c r="BT92" s="5"/>
      <c r="BU92" s="5"/>
      <c r="BV92" s="5"/>
      <c r="BW92" s="5"/>
      <c r="BX92" s="5"/>
      <c r="BY92" s="5"/>
      <c r="BZ92" s="5"/>
      <c r="CA92" s="5"/>
      <c r="CB92" s="5"/>
      <c r="CC92" s="5"/>
      <c r="CD92" s="5"/>
      <c r="CE92" s="5"/>
      <c r="CF92" s="5"/>
      <c r="CG92" s="5"/>
      <c r="CH92" s="5"/>
      <c r="CI92" s="5"/>
      <c r="CJ92" s="5"/>
      <c r="CK92" s="5"/>
      <c r="CL92" s="5"/>
      <c r="CM92" s="5"/>
      <c r="CN92" s="5"/>
      <c r="CO92" s="5"/>
      <c r="CP92" s="5"/>
      <c r="CQ92" s="5"/>
      <c r="CR92" s="5"/>
      <c r="CS92" s="5"/>
      <c r="CT92" s="5"/>
      <c r="CU92" s="5"/>
      <c r="CV92" s="5"/>
      <c r="CW92" s="5"/>
      <c r="CX92" s="5"/>
      <c r="CY92" s="5"/>
      <c r="CZ92" s="5"/>
      <c r="DA92" s="5"/>
      <c r="DB92" s="5"/>
      <c r="DC92" s="5"/>
      <c r="DD92" s="5"/>
      <c r="DE92" s="5"/>
      <c r="DF92" s="5"/>
      <c r="DG92" s="5"/>
      <c r="DH92" s="5"/>
      <c r="DI92" s="5"/>
      <c r="DJ92" s="5"/>
      <c r="DK92" s="5"/>
      <c r="DL92" s="5"/>
      <c r="DM92" s="5"/>
      <c r="DN92" s="5"/>
      <c r="DO92" s="5"/>
      <c r="DP92" s="5"/>
      <c r="DQ92" s="5"/>
      <c r="DR92" s="5"/>
      <c r="DS92" s="5"/>
      <c r="DT92" s="5"/>
      <c r="DU92" s="5"/>
      <c r="DV92" s="5"/>
      <c r="DW92" s="5"/>
      <c r="DX92" s="5"/>
      <c r="DY92" s="5"/>
      <c r="DZ92" s="5"/>
      <c r="EA92" s="5"/>
      <c r="EB92" s="5"/>
      <c r="EC92" s="5"/>
      <c r="ED92" s="5"/>
      <c r="EE92" s="5"/>
      <c r="EF92" s="5"/>
      <c r="EG92" s="5"/>
      <c r="EH92" s="5"/>
      <c r="EI92" s="5"/>
    </row>
    <row r="93" spans="1:139">
      <c r="A93" s="6"/>
      <c r="B93" s="6"/>
      <c r="C93" s="6"/>
      <c r="D93" s="6"/>
      <c r="E93" s="6"/>
      <c r="F93" s="6"/>
      <c r="G93" s="6"/>
      <c r="H93" s="5"/>
      <c r="I93" s="5"/>
      <c r="J93" s="5"/>
      <c r="K93" s="5"/>
      <c r="L93" s="330"/>
      <c r="M93" s="330"/>
      <c r="N93" s="330"/>
      <c r="O93" s="330"/>
      <c r="P93" s="330"/>
      <c r="Q93" s="330"/>
      <c r="R93" s="330"/>
      <c r="S93" s="330"/>
      <c r="T93" s="330"/>
      <c r="U93" s="330"/>
      <c r="V93" s="330"/>
      <c r="W93" s="330"/>
      <c r="X93" s="330"/>
      <c r="Y93" s="330"/>
      <c r="Z93" s="330"/>
      <c r="AA93" s="330"/>
      <c r="AB93" s="330"/>
      <c r="AC93" s="330"/>
      <c r="AD93" s="330"/>
      <c r="AE93" s="330"/>
      <c r="AF93" s="330"/>
      <c r="AG93" s="330"/>
      <c r="AH93" s="330"/>
      <c r="AI93" s="330"/>
      <c r="AJ93" s="330"/>
      <c r="AK93" s="330"/>
      <c r="AL93" s="330"/>
      <c r="AM93" s="330"/>
      <c r="AN93" s="330"/>
      <c r="AO93" s="330"/>
      <c r="AP93" s="330"/>
      <c r="AQ93" s="330"/>
      <c r="AR93" s="330"/>
      <c r="AS93" s="330"/>
      <c r="AT93" s="330"/>
      <c r="AU93" s="330"/>
      <c r="AV93" s="330"/>
      <c r="AW93" s="330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  <c r="BK93" s="5"/>
      <c r="BL93" s="5"/>
      <c r="BM93" s="5"/>
      <c r="BN93" s="5"/>
      <c r="BO93" s="5"/>
      <c r="BP93" s="5"/>
      <c r="BQ93" s="5"/>
      <c r="BR93" s="5"/>
      <c r="BS93" s="5"/>
      <c r="BT93" s="5"/>
      <c r="BU93" s="5"/>
      <c r="BV93" s="5"/>
      <c r="BW93" s="5"/>
      <c r="BX93" s="5"/>
      <c r="BY93" s="5"/>
      <c r="BZ93" s="5"/>
      <c r="CA93" s="5"/>
      <c r="CB93" s="5"/>
      <c r="CC93" s="5"/>
      <c r="CD93" s="5"/>
      <c r="CE93" s="5"/>
      <c r="CF93" s="5"/>
      <c r="CG93" s="5"/>
      <c r="CH93" s="5"/>
      <c r="CI93" s="5"/>
      <c r="CJ93" s="5"/>
      <c r="CK93" s="5"/>
      <c r="CL93" s="5"/>
      <c r="CM93" s="5"/>
      <c r="CN93" s="5"/>
      <c r="CO93" s="5"/>
      <c r="CP93" s="5"/>
      <c r="CQ93" s="5"/>
      <c r="CR93" s="5"/>
      <c r="CS93" s="5"/>
      <c r="CT93" s="5"/>
      <c r="CU93" s="5"/>
      <c r="CV93" s="5"/>
      <c r="CW93" s="5"/>
      <c r="CX93" s="5"/>
      <c r="CY93" s="5"/>
      <c r="CZ93" s="5"/>
      <c r="DA93" s="5"/>
      <c r="DB93" s="5"/>
      <c r="DC93" s="5"/>
      <c r="DD93" s="5"/>
      <c r="DE93" s="5"/>
      <c r="DF93" s="5"/>
      <c r="DG93" s="5"/>
      <c r="DH93" s="5"/>
      <c r="DI93" s="5"/>
      <c r="DJ93" s="5"/>
      <c r="DK93" s="5"/>
      <c r="DL93" s="5"/>
      <c r="DM93" s="5"/>
      <c r="DN93" s="5"/>
      <c r="DO93" s="5"/>
      <c r="DP93" s="5"/>
      <c r="DQ93" s="5"/>
      <c r="DR93" s="5"/>
      <c r="DS93" s="5"/>
      <c r="DT93" s="5"/>
      <c r="DU93" s="5"/>
      <c r="DV93" s="5"/>
      <c r="DW93" s="5"/>
      <c r="DX93" s="5"/>
      <c r="DY93" s="5"/>
      <c r="DZ93" s="5"/>
      <c r="EA93" s="5"/>
      <c r="EB93" s="5"/>
      <c r="EC93" s="5"/>
      <c r="ED93" s="5"/>
      <c r="EE93" s="5"/>
      <c r="EF93" s="5"/>
      <c r="EG93" s="5"/>
      <c r="EH93" s="5"/>
      <c r="EI93" s="5"/>
    </row>
    <row r="94" spans="1:139">
      <c r="A94" s="6"/>
      <c r="B94" s="6"/>
      <c r="C94" s="6"/>
      <c r="D94" s="6"/>
      <c r="E94" s="6"/>
      <c r="F94" s="6"/>
      <c r="G94" s="6"/>
      <c r="H94" s="5"/>
      <c r="I94" s="5"/>
      <c r="J94" s="5"/>
      <c r="K94" s="5"/>
      <c r="L94" s="330"/>
      <c r="M94" s="330"/>
      <c r="N94" s="330"/>
      <c r="O94" s="330"/>
      <c r="P94" s="330"/>
      <c r="Q94" s="330"/>
      <c r="R94" s="330"/>
      <c r="S94" s="330"/>
      <c r="T94" s="330"/>
      <c r="U94" s="330"/>
      <c r="V94" s="330"/>
      <c r="W94" s="330"/>
      <c r="X94" s="330"/>
      <c r="Y94" s="330"/>
      <c r="Z94" s="330"/>
      <c r="AA94" s="330"/>
      <c r="AB94" s="330"/>
      <c r="AC94" s="330"/>
      <c r="AD94" s="330"/>
      <c r="AE94" s="330"/>
      <c r="AF94" s="330"/>
      <c r="AG94" s="330"/>
      <c r="AH94" s="330"/>
      <c r="AI94" s="330"/>
      <c r="AJ94" s="330"/>
      <c r="AK94" s="330"/>
      <c r="AL94" s="330"/>
      <c r="AM94" s="330"/>
      <c r="AN94" s="330"/>
      <c r="AO94" s="330"/>
      <c r="AP94" s="330"/>
      <c r="AQ94" s="330"/>
      <c r="AR94" s="330"/>
      <c r="AS94" s="330"/>
      <c r="AT94" s="330"/>
      <c r="AU94" s="330"/>
      <c r="AV94" s="330"/>
      <c r="AW94" s="330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  <c r="BK94" s="5"/>
      <c r="BL94" s="5"/>
      <c r="BM94" s="5"/>
      <c r="BN94" s="5"/>
      <c r="BO94" s="5"/>
      <c r="BP94" s="5"/>
      <c r="BQ94" s="5"/>
      <c r="BR94" s="5"/>
      <c r="BS94" s="5"/>
      <c r="BT94" s="5"/>
      <c r="BU94" s="5"/>
      <c r="BV94" s="5"/>
      <c r="BW94" s="5"/>
      <c r="BX94" s="5"/>
      <c r="BY94" s="5"/>
      <c r="BZ94" s="5"/>
      <c r="CA94" s="5"/>
      <c r="CB94" s="5"/>
      <c r="CC94" s="5"/>
      <c r="CD94" s="5"/>
      <c r="CE94" s="5"/>
      <c r="CF94" s="5"/>
      <c r="CG94" s="5"/>
      <c r="CH94" s="5"/>
      <c r="CI94" s="5"/>
      <c r="CJ94" s="5"/>
      <c r="CK94" s="5"/>
      <c r="CL94" s="5"/>
      <c r="CM94" s="5"/>
      <c r="CN94" s="5"/>
      <c r="CO94" s="5"/>
      <c r="CP94" s="5"/>
      <c r="CQ94" s="5"/>
      <c r="CR94" s="5"/>
      <c r="CS94" s="5"/>
      <c r="CT94" s="5"/>
      <c r="CU94" s="5"/>
      <c r="CV94" s="5"/>
      <c r="CW94" s="5"/>
      <c r="CX94" s="5"/>
      <c r="CY94" s="5"/>
      <c r="CZ94" s="5"/>
      <c r="DA94" s="5"/>
      <c r="DB94" s="5"/>
      <c r="DC94" s="5"/>
      <c r="DD94" s="5"/>
      <c r="DE94" s="5"/>
      <c r="DF94" s="5"/>
      <c r="DG94" s="5"/>
      <c r="DH94" s="5"/>
      <c r="DI94" s="5"/>
      <c r="DJ94" s="5"/>
      <c r="DK94" s="5"/>
      <c r="DL94" s="5"/>
      <c r="DM94" s="5"/>
      <c r="DN94" s="5"/>
      <c r="DO94" s="5"/>
      <c r="DP94" s="5"/>
      <c r="DQ94" s="5"/>
      <c r="DR94" s="5"/>
      <c r="DS94" s="5"/>
      <c r="DT94" s="5"/>
      <c r="DU94" s="5"/>
      <c r="DV94" s="5"/>
      <c r="DW94" s="5"/>
      <c r="DX94" s="5"/>
      <c r="DY94" s="5"/>
      <c r="DZ94" s="5"/>
      <c r="EA94" s="5"/>
      <c r="EB94" s="5"/>
      <c r="EC94" s="5"/>
      <c r="ED94" s="5"/>
      <c r="EE94" s="5"/>
      <c r="EF94" s="5"/>
      <c r="EG94" s="5"/>
      <c r="EH94" s="5"/>
      <c r="EI94" s="5"/>
    </row>
    <row r="95" spans="1:139">
      <c r="A95" s="6"/>
      <c r="B95" s="6"/>
      <c r="C95" s="6"/>
      <c r="D95" s="6"/>
      <c r="E95" s="6"/>
      <c r="F95" s="6"/>
      <c r="G95" s="6"/>
      <c r="H95" s="5"/>
      <c r="I95" s="5"/>
      <c r="J95" s="5"/>
      <c r="K95" s="5"/>
      <c r="L95" s="330"/>
      <c r="M95" s="330"/>
      <c r="N95" s="330"/>
      <c r="O95" s="330"/>
      <c r="P95" s="330"/>
      <c r="Q95" s="330"/>
      <c r="R95" s="330"/>
      <c r="S95" s="330"/>
      <c r="T95" s="330"/>
      <c r="U95" s="330"/>
      <c r="V95" s="330"/>
      <c r="W95" s="330"/>
      <c r="X95" s="330"/>
      <c r="Y95" s="330"/>
      <c r="Z95" s="330"/>
      <c r="AA95" s="330"/>
      <c r="AB95" s="330"/>
      <c r="AC95" s="330"/>
      <c r="AD95" s="330"/>
      <c r="AE95" s="330"/>
      <c r="AF95" s="330"/>
      <c r="AG95" s="330"/>
      <c r="AH95" s="330"/>
      <c r="AI95" s="330"/>
      <c r="AJ95" s="330"/>
      <c r="AK95" s="330"/>
      <c r="AL95" s="330"/>
      <c r="AM95" s="330"/>
      <c r="AN95" s="330"/>
      <c r="AO95" s="330"/>
      <c r="AP95" s="330"/>
      <c r="AQ95" s="330"/>
      <c r="AR95" s="330"/>
      <c r="AS95" s="330"/>
      <c r="AT95" s="330"/>
      <c r="AU95" s="330"/>
      <c r="AV95" s="330"/>
      <c r="AW95" s="330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  <c r="BK95" s="5"/>
      <c r="BL95" s="5"/>
      <c r="BM95" s="5"/>
      <c r="BN95" s="5"/>
      <c r="BO95" s="5"/>
      <c r="BP95" s="5"/>
      <c r="BQ95" s="5"/>
      <c r="BR95" s="5"/>
      <c r="BS95" s="5"/>
      <c r="BT95" s="5"/>
      <c r="BU95" s="5"/>
      <c r="BV95" s="5"/>
      <c r="BW95" s="5"/>
      <c r="BX95" s="5"/>
      <c r="BY95" s="5"/>
      <c r="BZ95" s="5"/>
      <c r="CA95" s="5"/>
      <c r="CB95" s="5"/>
      <c r="CC95" s="5"/>
      <c r="CD95" s="5"/>
      <c r="CE95" s="5"/>
      <c r="CF95" s="5"/>
      <c r="CG95" s="5"/>
      <c r="CH95" s="5"/>
      <c r="CI95" s="5"/>
      <c r="CJ95" s="5"/>
      <c r="CK95" s="5"/>
      <c r="CL95" s="5"/>
      <c r="CM95" s="5"/>
      <c r="CN95" s="5"/>
      <c r="CO95" s="5"/>
      <c r="CP95" s="5"/>
      <c r="CQ95" s="5"/>
      <c r="CR95" s="5"/>
      <c r="CS95" s="5"/>
      <c r="CT95" s="5"/>
      <c r="CU95" s="5"/>
      <c r="CV95" s="5"/>
      <c r="CW95" s="5"/>
      <c r="CX95" s="5"/>
      <c r="CY95" s="5"/>
      <c r="CZ95" s="5"/>
      <c r="DA95" s="5"/>
      <c r="DB95" s="5"/>
      <c r="DC95" s="5"/>
      <c r="DD95" s="5"/>
      <c r="DE95" s="5"/>
      <c r="DF95" s="5"/>
      <c r="DG95" s="5"/>
      <c r="DH95" s="5"/>
      <c r="DI95" s="5"/>
      <c r="DJ95" s="5"/>
      <c r="DK95" s="5"/>
      <c r="DL95" s="5"/>
      <c r="DM95" s="5"/>
      <c r="DN95" s="5"/>
      <c r="DO95" s="5"/>
      <c r="DP95" s="5"/>
      <c r="DQ95" s="5"/>
      <c r="DR95" s="5"/>
      <c r="DS95" s="5"/>
      <c r="DT95" s="5"/>
      <c r="DU95" s="5"/>
      <c r="DV95" s="5"/>
      <c r="DW95" s="5"/>
      <c r="DX95" s="5"/>
      <c r="DY95" s="5"/>
      <c r="DZ95" s="5"/>
      <c r="EA95" s="5"/>
      <c r="EB95" s="5"/>
      <c r="EC95" s="5"/>
      <c r="ED95" s="5"/>
      <c r="EE95" s="5"/>
      <c r="EF95" s="5"/>
      <c r="EG95" s="5"/>
      <c r="EH95" s="5"/>
      <c r="EI95" s="5"/>
    </row>
    <row r="96" spans="1:139">
      <c r="A96" s="6"/>
      <c r="B96" s="6"/>
      <c r="C96" s="6"/>
      <c r="D96" s="6"/>
      <c r="E96" s="6"/>
      <c r="F96" s="6"/>
      <c r="G96" s="6"/>
      <c r="H96" s="5"/>
      <c r="I96" s="5"/>
      <c r="J96" s="5"/>
      <c r="K96" s="5"/>
      <c r="L96" s="330"/>
      <c r="M96" s="330"/>
      <c r="N96" s="330"/>
      <c r="O96" s="330"/>
      <c r="P96" s="330"/>
      <c r="Q96" s="330"/>
      <c r="R96" s="330"/>
      <c r="S96" s="330"/>
      <c r="T96" s="330"/>
      <c r="U96" s="330"/>
      <c r="V96" s="330"/>
      <c r="W96" s="330"/>
      <c r="X96" s="330"/>
      <c r="Y96" s="330"/>
      <c r="Z96" s="330"/>
      <c r="AA96" s="330"/>
      <c r="AB96" s="330"/>
      <c r="AC96" s="330"/>
      <c r="AD96" s="330"/>
      <c r="AE96" s="330"/>
      <c r="AF96" s="330"/>
      <c r="AG96" s="330"/>
      <c r="AH96" s="330"/>
      <c r="AI96" s="330"/>
      <c r="AJ96" s="330"/>
      <c r="AK96" s="330"/>
      <c r="AL96" s="330"/>
      <c r="AM96" s="330"/>
      <c r="AN96" s="330"/>
      <c r="AO96" s="330"/>
      <c r="AP96" s="330"/>
      <c r="AQ96" s="330"/>
      <c r="AR96" s="330"/>
      <c r="AS96" s="330"/>
      <c r="AT96" s="330"/>
      <c r="AU96" s="330"/>
      <c r="AV96" s="330"/>
      <c r="AW96" s="330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  <c r="BK96" s="5"/>
      <c r="BL96" s="5"/>
      <c r="BM96" s="5"/>
      <c r="BN96" s="5"/>
      <c r="BO96" s="5"/>
      <c r="BP96" s="5"/>
      <c r="BQ96" s="5"/>
      <c r="BR96" s="5"/>
      <c r="BS96" s="5"/>
      <c r="BT96" s="5"/>
      <c r="BU96" s="5"/>
      <c r="BV96" s="5"/>
      <c r="BW96" s="5"/>
      <c r="BX96" s="5"/>
      <c r="BY96" s="5"/>
      <c r="BZ96" s="5"/>
      <c r="CA96" s="5"/>
      <c r="CB96" s="5"/>
      <c r="CC96" s="5"/>
      <c r="CD96" s="5"/>
      <c r="CE96" s="5"/>
      <c r="CF96" s="5"/>
      <c r="CG96" s="5"/>
      <c r="CH96" s="5"/>
      <c r="CI96" s="5"/>
      <c r="CJ96" s="5"/>
      <c r="CK96" s="5"/>
      <c r="CL96" s="5"/>
      <c r="CM96" s="5"/>
      <c r="CN96" s="5"/>
      <c r="CO96" s="5"/>
      <c r="CP96" s="5"/>
      <c r="CQ96" s="5"/>
      <c r="CR96" s="5"/>
      <c r="CS96" s="5"/>
      <c r="CT96" s="5"/>
      <c r="CU96" s="5"/>
      <c r="CV96" s="5"/>
      <c r="CW96" s="5"/>
      <c r="CX96" s="5"/>
      <c r="CY96" s="5"/>
      <c r="CZ96" s="5"/>
      <c r="DA96" s="5"/>
      <c r="DB96" s="5"/>
      <c r="DC96" s="5"/>
      <c r="DD96" s="5"/>
      <c r="DE96" s="5"/>
      <c r="DF96" s="5"/>
      <c r="DG96" s="5"/>
      <c r="DH96" s="5"/>
      <c r="DI96" s="5"/>
      <c r="DJ96" s="5"/>
      <c r="DK96" s="5"/>
      <c r="DL96" s="5"/>
      <c r="DM96" s="5"/>
      <c r="DN96" s="5"/>
      <c r="DO96" s="5"/>
      <c r="DP96" s="5"/>
      <c r="DQ96" s="5"/>
      <c r="DR96" s="5"/>
      <c r="DS96" s="5"/>
      <c r="DT96" s="5"/>
      <c r="DU96" s="5"/>
      <c r="DV96" s="5"/>
      <c r="DW96" s="5"/>
      <c r="DX96" s="5"/>
      <c r="DY96" s="5"/>
      <c r="DZ96" s="5"/>
      <c r="EA96" s="5"/>
      <c r="EB96" s="5"/>
      <c r="EC96" s="5"/>
      <c r="ED96" s="5"/>
      <c r="EE96" s="5"/>
      <c r="EF96" s="5"/>
      <c r="EG96" s="5"/>
      <c r="EH96" s="5"/>
      <c r="EI96" s="5"/>
    </row>
    <row r="97" spans="1:139">
      <c r="A97" s="6"/>
      <c r="B97" s="6"/>
      <c r="C97" s="6"/>
      <c r="D97" s="6"/>
      <c r="E97" s="6"/>
      <c r="F97" s="6"/>
      <c r="G97" s="6"/>
      <c r="H97" s="5"/>
      <c r="I97" s="5"/>
      <c r="J97" s="5"/>
      <c r="K97" s="5"/>
      <c r="L97" s="330"/>
      <c r="M97" s="330"/>
      <c r="N97" s="330"/>
      <c r="O97" s="330"/>
      <c r="P97" s="330"/>
      <c r="Q97" s="330"/>
      <c r="R97" s="330"/>
      <c r="S97" s="330"/>
      <c r="T97" s="330"/>
      <c r="U97" s="330"/>
      <c r="V97" s="330"/>
      <c r="W97" s="330"/>
      <c r="X97" s="330"/>
      <c r="Y97" s="330"/>
      <c r="Z97" s="330"/>
      <c r="AA97" s="330"/>
      <c r="AB97" s="330"/>
      <c r="AC97" s="330"/>
      <c r="AD97" s="330"/>
      <c r="AE97" s="330"/>
      <c r="AF97" s="330"/>
      <c r="AG97" s="330"/>
      <c r="AH97" s="330"/>
      <c r="AI97" s="330"/>
      <c r="AJ97" s="330"/>
      <c r="AK97" s="330"/>
      <c r="AL97" s="330"/>
      <c r="AM97" s="330"/>
      <c r="AN97" s="330"/>
      <c r="AO97" s="330"/>
      <c r="AP97" s="330"/>
      <c r="AQ97" s="330"/>
      <c r="AR97" s="330"/>
      <c r="AS97" s="330"/>
      <c r="AT97" s="330"/>
      <c r="AU97" s="330"/>
      <c r="AV97" s="330"/>
      <c r="AW97" s="330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  <c r="BK97" s="5"/>
      <c r="BL97" s="5"/>
      <c r="BM97" s="5"/>
      <c r="BN97" s="5"/>
      <c r="BO97" s="5"/>
      <c r="BP97" s="5"/>
      <c r="BQ97" s="5"/>
      <c r="BR97" s="5"/>
      <c r="BS97" s="5"/>
      <c r="BT97" s="5"/>
      <c r="BU97" s="5"/>
      <c r="BV97" s="5"/>
      <c r="BW97" s="5"/>
      <c r="BX97" s="5"/>
      <c r="BY97" s="5"/>
      <c r="BZ97" s="5"/>
      <c r="CA97" s="5"/>
      <c r="CB97" s="5"/>
      <c r="CC97" s="5"/>
      <c r="CD97" s="5"/>
      <c r="CE97" s="5"/>
      <c r="CF97" s="5"/>
      <c r="CG97" s="5"/>
      <c r="CH97" s="5"/>
      <c r="CI97" s="5"/>
      <c r="CJ97" s="5"/>
      <c r="CK97" s="5"/>
      <c r="CL97" s="5"/>
      <c r="CM97" s="5"/>
      <c r="CN97" s="5"/>
      <c r="CO97" s="5"/>
      <c r="CP97" s="5"/>
      <c r="CQ97" s="5"/>
      <c r="CR97" s="5"/>
      <c r="CS97" s="5"/>
      <c r="CT97" s="5"/>
      <c r="CU97" s="5"/>
      <c r="CV97" s="5"/>
      <c r="CW97" s="5"/>
      <c r="CX97" s="5"/>
      <c r="CY97" s="5"/>
      <c r="CZ97" s="5"/>
      <c r="DA97" s="5"/>
      <c r="DB97" s="5"/>
      <c r="DC97" s="5"/>
      <c r="DD97" s="5"/>
      <c r="DE97" s="5"/>
      <c r="DF97" s="5"/>
      <c r="DG97" s="5"/>
      <c r="DH97" s="5"/>
      <c r="DI97" s="5"/>
      <c r="DJ97" s="5"/>
      <c r="DK97" s="5"/>
      <c r="DL97" s="5"/>
      <c r="DM97" s="5"/>
      <c r="DN97" s="5"/>
      <c r="DO97" s="5"/>
      <c r="DP97" s="5"/>
      <c r="DQ97" s="5"/>
      <c r="DR97" s="5"/>
      <c r="DS97" s="5"/>
      <c r="DT97" s="5"/>
      <c r="DU97" s="5"/>
      <c r="DV97" s="5"/>
      <c r="DW97" s="5"/>
      <c r="DX97" s="5"/>
      <c r="DY97" s="5"/>
      <c r="DZ97" s="5"/>
      <c r="EA97" s="5"/>
      <c r="EB97" s="5"/>
      <c r="EC97" s="5"/>
      <c r="ED97" s="5"/>
      <c r="EE97" s="5"/>
      <c r="EF97" s="5"/>
      <c r="EG97" s="5"/>
      <c r="EH97" s="5"/>
      <c r="EI97" s="5"/>
    </row>
    <row r="98" spans="1:139">
      <c r="A98" s="6"/>
      <c r="B98" s="6"/>
      <c r="C98" s="6"/>
      <c r="D98" s="6"/>
      <c r="E98" s="6"/>
      <c r="F98" s="6"/>
      <c r="G98" s="6"/>
      <c r="H98" s="5"/>
      <c r="I98" s="5"/>
      <c r="J98" s="5"/>
      <c r="K98" s="5"/>
      <c r="L98" s="330"/>
      <c r="M98" s="330"/>
      <c r="N98" s="330"/>
      <c r="O98" s="330"/>
      <c r="P98" s="330"/>
      <c r="Q98" s="330"/>
      <c r="R98" s="330"/>
      <c r="S98" s="330"/>
      <c r="T98" s="330"/>
      <c r="U98" s="330"/>
      <c r="V98" s="330"/>
      <c r="W98" s="330"/>
      <c r="X98" s="330"/>
      <c r="Y98" s="330"/>
      <c r="Z98" s="330"/>
      <c r="AA98" s="330"/>
      <c r="AB98" s="330"/>
      <c r="AC98" s="330"/>
      <c r="AD98" s="330"/>
      <c r="AE98" s="330"/>
      <c r="AF98" s="330"/>
      <c r="AG98" s="330"/>
      <c r="AH98" s="330"/>
      <c r="AI98" s="330"/>
      <c r="AJ98" s="330"/>
      <c r="AK98" s="330"/>
      <c r="AL98" s="330"/>
      <c r="AM98" s="330"/>
      <c r="AN98" s="330"/>
      <c r="AO98" s="330"/>
      <c r="AP98" s="330"/>
      <c r="AQ98" s="330"/>
      <c r="AR98" s="330"/>
      <c r="AS98" s="330"/>
      <c r="AT98" s="330"/>
      <c r="AU98" s="330"/>
      <c r="AV98" s="330"/>
      <c r="AW98" s="330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  <c r="BK98" s="5"/>
      <c r="BL98" s="5"/>
      <c r="BM98" s="5"/>
      <c r="BN98" s="5"/>
      <c r="BO98" s="5"/>
      <c r="BP98" s="5"/>
      <c r="BQ98" s="5"/>
      <c r="BR98" s="5"/>
      <c r="BS98" s="5"/>
      <c r="BT98" s="5"/>
      <c r="BU98" s="5"/>
      <c r="BV98" s="5"/>
      <c r="BW98" s="5"/>
      <c r="BX98" s="5"/>
      <c r="BY98" s="5"/>
      <c r="BZ98" s="5"/>
      <c r="CA98" s="5"/>
      <c r="CB98" s="5"/>
      <c r="CC98" s="5"/>
      <c r="CD98" s="5"/>
      <c r="CE98" s="5"/>
      <c r="CF98" s="5"/>
      <c r="CG98" s="5"/>
      <c r="CH98" s="5"/>
      <c r="CI98" s="5"/>
      <c r="CJ98" s="5"/>
      <c r="CK98" s="5"/>
      <c r="CL98" s="5"/>
      <c r="CM98" s="5"/>
      <c r="CN98" s="5"/>
      <c r="CO98" s="5"/>
      <c r="CP98" s="5"/>
      <c r="CQ98" s="5"/>
      <c r="CR98" s="5"/>
      <c r="CS98" s="5"/>
      <c r="CT98" s="5"/>
      <c r="CU98" s="5"/>
      <c r="CV98" s="5"/>
      <c r="CW98" s="5"/>
      <c r="CX98" s="5"/>
      <c r="CY98" s="5"/>
      <c r="CZ98" s="5"/>
      <c r="DA98" s="5"/>
      <c r="DB98" s="5"/>
      <c r="DC98" s="5"/>
      <c r="DD98" s="5"/>
      <c r="DE98" s="5"/>
      <c r="DF98" s="5"/>
      <c r="DG98" s="5"/>
      <c r="DH98" s="5"/>
      <c r="DI98" s="5"/>
      <c r="DJ98" s="5"/>
      <c r="DK98" s="5"/>
      <c r="DL98" s="5"/>
      <c r="DM98" s="5"/>
      <c r="DN98" s="5"/>
      <c r="DO98" s="5"/>
      <c r="DP98" s="5"/>
      <c r="DQ98" s="5"/>
      <c r="DR98" s="5"/>
      <c r="DS98" s="5"/>
      <c r="DT98" s="5"/>
      <c r="DU98" s="5"/>
      <c r="DV98" s="5"/>
      <c r="DW98" s="5"/>
      <c r="DX98" s="5"/>
      <c r="DY98" s="5"/>
      <c r="DZ98" s="5"/>
      <c r="EA98" s="5"/>
      <c r="EB98" s="5"/>
      <c r="EC98" s="5"/>
      <c r="ED98" s="5"/>
      <c r="EE98" s="5"/>
      <c r="EF98" s="5"/>
      <c r="EG98" s="5"/>
      <c r="EH98" s="5"/>
      <c r="EI98" s="5"/>
    </row>
    <row r="99" spans="1:139">
      <c r="A99" s="6"/>
      <c r="B99" s="6"/>
      <c r="C99" s="6"/>
      <c r="D99" s="6"/>
      <c r="E99" s="6"/>
      <c r="F99" s="6"/>
      <c r="G99" s="6"/>
      <c r="H99" s="5"/>
      <c r="I99" s="5"/>
      <c r="J99" s="5"/>
      <c r="K99" s="5"/>
      <c r="L99" s="330"/>
      <c r="M99" s="330"/>
      <c r="N99" s="330"/>
      <c r="O99" s="330"/>
      <c r="P99" s="330"/>
      <c r="Q99" s="330"/>
      <c r="R99" s="330"/>
      <c r="S99" s="330"/>
      <c r="T99" s="330"/>
      <c r="U99" s="330"/>
      <c r="V99" s="330"/>
      <c r="W99" s="330"/>
      <c r="X99" s="330"/>
      <c r="Y99" s="330"/>
      <c r="Z99" s="330"/>
      <c r="AA99" s="330"/>
      <c r="AB99" s="330"/>
      <c r="AC99" s="330"/>
      <c r="AD99" s="330"/>
      <c r="AE99" s="330"/>
      <c r="AF99" s="330"/>
      <c r="AG99" s="330"/>
      <c r="AH99" s="330"/>
      <c r="AI99" s="330"/>
      <c r="AJ99" s="330"/>
      <c r="AK99" s="330"/>
      <c r="AL99" s="330"/>
      <c r="AM99" s="330"/>
      <c r="AN99" s="330"/>
      <c r="AO99" s="330"/>
      <c r="AP99" s="330"/>
      <c r="AQ99" s="330"/>
      <c r="AR99" s="330"/>
      <c r="AS99" s="330"/>
      <c r="AT99" s="330"/>
      <c r="AU99" s="330"/>
      <c r="AV99" s="330"/>
      <c r="AW99" s="330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  <c r="BK99" s="5"/>
      <c r="BL99" s="5"/>
      <c r="BM99" s="5"/>
      <c r="BN99" s="5"/>
      <c r="BO99" s="5"/>
      <c r="BP99" s="5"/>
      <c r="BQ99" s="5"/>
      <c r="BR99" s="5"/>
      <c r="BS99" s="5"/>
      <c r="BT99" s="5"/>
      <c r="BU99" s="5"/>
      <c r="BV99" s="5"/>
      <c r="BW99" s="5"/>
      <c r="BX99" s="5"/>
      <c r="BY99" s="5"/>
      <c r="BZ99" s="5"/>
      <c r="CA99" s="5"/>
      <c r="CB99" s="5"/>
      <c r="CC99" s="5"/>
      <c r="CD99" s="5"/>
      <c r="CE99" s="5"/>
      <c r="CF99" s="5"/>
      <c r="CG99" s="5"/>
      <c r="CH99" s="5"/>
      <c r="CI99" s="5"/>
      <c r="CJ99" s="5"/>
      <c r="CK99" s="5"/>
      <c r="CL99" s="5"/>
      <c r="CM99" s="5"/>
      <c r="CN99" s="5"/>
      <c r="CO99" s="5"/>
      <c r="CP99" s="5"/>
      <c r="CQ99" s="5"/>
      <c r="CR99" s="5"/>
      <c r="CS99" s="5"/>
      <c r="CT99" s="5"/>
      <c r="CU99" s="5"/>
      <c r="CV99" s="5"/>
      <c r="CW99" s="5"/>
      <c r="CX99" s="5"/>
      <c r="CY99" s="5"/>
      <c r="CZ99" s="5"/>
      <c r="DA99" s="5"/>
      <c r="DB99" s="5"/>
      <c r="DC99" s="5"/>
      <c r="DD99" s="5"/>
      <c r="DE99" s="5"/>
      <c r="DF99" s="5"/>
      <c r="DG99" s="5"/>
      <c r="DH99" s="5"/>
      <c r="DI99" s="5"/>
      <c r="DJ99" s="5"/>
      <c r="DK99" s="5"/>
      <c r="DL99" s="5"/>
      <c r="DM99" s="5"/>
      <c r="DN99" s="5"/>
      <c r="DO99" s="5"/>
      <c r="DP99" s="5"/>
      <c r="DQ99" s="5"/>
      <c r="DR99" s="5"/>
      <c r="DS99" s="5"/>
      <c r="DT99" s="5"/>
      <c r="DU99" s="5"/>
      <c r="DV99" s="5"/>
      <c r="DW99" s="5"/>
      <c r="DX99" s="5"/>
      <c r="DY99" s="5"/>
      <c r="DZ99" s="5"/>
      <c r="EA99" s="5"/>
      <c r="EB99" s="5"/>
      <c r="EC99" s="5"/>
      <c r="ED99" s="5"/>
      <c r="EE99" s="5"/>
      <c r="EF99" s="5"/>
      <c r="EG99" s="5"/>
      <c r="EH99" s="5"/>
      <c r="EI99" s="5"/>
    </row>
    <row r="100" spans="1:139">
      <c r="A100" s="6"/>
      <c r="B100" s="6"/>
      <c r="C100" s="6"/>
      <c r="D100" s="6"/>
      <c r="E100" s="6"/>
      <c r="F100" s="6"/>
      <c r="G100" s="6"/>
      <c r="H100" s="5"/>
      <c r="I100" s="5"/>
      <c r="J100" s="5"/>
      <c r="K100" s="5"/>
      <c r="L100" s="330"/>
      <c r="M100" s="330"/>
      <c r="N100" s="330"/>
      <c r="O100" s="330"/>
      <c r="P100" s="330"/>
      <c r="Q100" s="330"/>
      <c r="R100" s="330"/>
      <c r="S100" s="330"/>
      <c r="T100" s="330"/>
      <c r="U100" s="330"/>
      <c r="V100" s="330"/>
      <c r="W100" s="330"/>
      <c r="X100" s="330"/>
      <c r="Y100" s="330"/>
      <c r="Z100" s="330"/>
      <c r="AA100" s="330"/>
      <c r="AB100" s="330"/>
      <c r="AC100" s="330"/>
      <c r="AD100" s="330"/>
      <c r="AE100" s="330"/>
      <c r="AF100" s="330"/>
      <c r="AG100" s="330"/>
      <c r="AH100" s="330"/>
      <c r="AI100" s="330"/>
      <c r="AJ100" s="330"/>
      <c r="AK100" s="330"/>
      <c r="AL100" s="330"/>
      <c r="AM100" s="330"/>
      <c r="AN100" s="330"/>
      <c r="AO100" s="330"/>
      <c r="AP100" s="330"/>
      <c r="AQ100" s="330"/>
      <c r="AR100" s="330"/>
      <c r="AS100" s="330"/>
      <c r="AT100" s="330"/>
      <c r="AU100" s="330"/>
      <c r="AV100" s="330"/>
      <c r="AW100" s="330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  <c r="BK100" s="5"/>
      <c r="BL100" s="5"/>
      <c r="BM100" s="5"/>
      <c r="BN100" s="5"/>
      <c r="BO100" s="5"/>
      <c r="BP100" s="5"/>
      <c r="BQ100" s="5"/>
      <c r="BR100" s="5"/>
      <c r="BS100" s="5"/>
      <c r="BT100" s="5"/>
      <c r="BU100" s="5"/>
      <c r="BV100" s="5"/>
      <c r="BW100" s="5"/>
      <c r="BX100" s="5"/>
      <c r="BY100" s="5"/>
      <c r="BZ100" s="5"/>
      <c r="CA100" s="5"/>
      <c r="CB100" s="5"/>
      <c r="CC100" s="5"/>
      <c r="CD100" s="5"/>
      <c r="CE100" s="5"/>
      <c r="CF100" s="5"/>
      <c r="CG100" s="5"/>
      <c r="CH100" s="5"/>
      <c r="CI100" s="5"/>
      <c r="CJ100" s="5"/>
      <c r="CK100" s="5"/>
      <c r="CL100" s="5"/>
      <c r="CM100" s="5"/>
      <c r="CN100" s="5"/>
      <c r="CO100" s="5"/>
      <c r="CP100" s="5"/>
      <c r="CQ100" s="5"/>
      <c r="CR100" s="5"/>
      <c r="CS100" s="5"/>
      <c r="CT100" s="5"/>
      <c r="CU100" s="5"/>
      <c r="CV100" s="5"/>
      <c r="CW100" s="5"/>
      <c r="CX100" s="5"/>
      <c r="CY100" s="5"/>
      <c r="CZ100" s="5"/>
      <c r="DA100" s="5"/>
      <c r="DB100" s="5"/>
      <c r="DC100" s="5"/>
      <c r="DD100" s="5"/>
      <c r="DE100" s="5"/>
      <c r="DF100" s="5"/>
      <c r="DG100" s="5"/>
      <c r="DH100" s="5"/>
      <c r="DI100" s="5"/>
      <c r="DJ100" s="5"/>
      <c r="DK100" s="5"/>
      <c r="DL100" s="5"/>
      <c r="DM100" s="5"/>
      <c r="DN100" s="5"/>
      <c r="DO100" s="5"/>
      <c r="DP100" s="5"/>
      <c r="DQ100" s="5"/>
      <c r="DR100" s="5"/>
      <c r="DS100" s="5"/>
      <c r="DT100" s="5"/>
      <c r="DU100" s="5"/>
      <c r="DV100" s="5"/>
      <c r="DW100" s="5"/>
      <c r="DX100" s="5"/>
      <c r="DY100" s="5"/>
      <c r="DZ100" s="5"/>
      <c r="EA100" s="5"/>
      <c r="EB100" s="5"/>
      <c r="EC100" s="5"/>
      <c r="ED100" s="5"/>
      <c r="EE100" s="5"/>
      <c r="EF100" s="5"/>
      <c r="EG100" s="5"/>
      <c r="EH100" s="5"/>
      <c r="EI100" s="5"/>
    </row>
    <row r="101" spans="1:139">
      <c r="A101" s="6"/>
      <c r="B101" s="6"/>
      <c r="C101" s="6"/>
      <c r="D101" s="6"/>
      <c r="E101" s="6"/>
      <c r="F101" s="6"/>
      <c r="G101" s="6"/>
      <c r="H101" s="5"/>
      <c r="I101" s="5"/>
      <c r="J101" s="5"/>
      <c r="K101" s="5"/>
      <c r="L101" s="330"/>
      <c r="M101" s="330"/>
      <c r="N101" s="330"/>
      <c r="O101" s="330"/>
      <c r="P101" s="330"/>
      <c r="Q101" s="330"/>
      <c r="R101" s="330"/>
      <c r="S101" s="330"/>
      <c r="T101" s="330"/>
      <c r="U101" s="330"/>
      <c r="V101" s="330"/>
      <c r="W101" s="330"/>
      <c r="X101" s="330"/>
      <c r="Y101" s="330"/>
      <c r="Z101" s="330"/>
      <c r="AA101" s="330"/>
      <c r="AB101" s="330"/>
      <c r="AC101" s="330"/>
      <c r="AD101" s="330"/>
      <c r="AE101" s="330"/>
      <c r="AF101" s="330"/>
      <c r="AG101" s="330"/>
      <c r="AH101" s="330"/>
      <c r="AI101" s="330"/>
      <c r="AJ101" s="330"/>
      <c r="AK101" s="330"/>
      <c r="AL101" s="330"/>
      <c r="AM101" s="330"/>
      <c r="AN101" s="330"/>
      <c r="AO101" s="330"/>
      <c r="AP101" s="330"/>
      <c r="AQ101" s="330"/>
      <c r="AR101" s="330"/>
      <c r="AS101" s="330"/>
      <c r="AT101" s="330"/>
      <c r="AU101" s="330"/>
      <c r="AV101" s="330"/>
      <c r="AW101" s="330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  <c r="BK101" s="5"/>
      <c r="BL101" s="5"/>
      <c r="BM101" s="5"/>
      <c r="BN101" s="5"/>
      <c r="BO101" s="5"/>
      <c r="BP101" s="5"/>
      <c r="BQ101" s="5"/>
      <c r="BR101" s="5"/>
      <c r="BS101" s="5"/>
      <c r="BT101" s="5"/>
      <c r="BU101" s="5"/>
      <c r="BV101" s="5"/>
      <c r="BW101" s="5"/>
      <c r="BX101" s="5"/>
      <c r="BY101" s="5"/>
      <c r="BZ101" s="5"/>
      <c r="CA101" s="5"/>
      <c r="CB101" s="5"/>
      <c r="CC101" s="5"/>
      <c r="CD101" s="5"/>
      <c r="CE101" s="5"/>
      <c r="CF101" s="5"/>
      <c r="CG101" s="5"/>
      <c r="CH101" s="5"/>
      <c r="CI101" s="5"/>
      <c r="CJ101" s="5"/>
      <c r="CK101" s="5"/>
      <c r="CL101" s="5"/>
      <c r="CM101" s="5"/>
      <c r="CN101" s="5"/>
      <c r="CO101" s="5"/>
      <c r="CP101" s="5"/>
      <c r="CQ101" s="5"/>
      <c r="CR101" s="5"/>
      <c r="CS101" s="5"/>
      <c r="CT101" s="5"/>
      <c r="CU101" s="5"/>
      <c r="CV101" s="5"/>
      <c r="CW101" s="5"/>
      <c r="CX101" s="5"/>
      <c r="CY101" s="5"/>
      <c r="CZ101" s="5"/>
      <c r="DA101" s="5"/>
      <c r="DB101" s="5"/>
      <c r="DC101" s="5"/>
      <c r="DD101" s="5"/>
      <c r="DE101" s="5"/>
      <c r="DF101" s="5"/>
      <c r="DG101" s="5"/>
      <c r="DH101" s="5"/>
      <c r="DI101" s="5"/>
      <c r="DJ101" s="5"/>
      <c r="DK101" s="5"/>
      <c r="DL101" s="5"/>
      <c r="DM101" s="5"/>
      <c r="DN101" s="5"/>
      <c r="DO101" s="5"/>
      <c r="DP101" s="5"/>
      <c r="DQ101" s="5"/>
      <c r="DR101" s="5"/>
      <c r="DS101" s="5"/>
      <c r="DT101" s="5"/>
      <c r="DU101" s="5"/>
      <c r="DV101" s="5"/>
      <c r="DW101" s="5"/>
      <c r="DX101" s="5"/>
      <c r="DY101" s="5"/>
      <c r="DZ101" s="5"/>
      <c r="EA101" s="5"/>
      <c r="EB101" s="5"/>
      <c r="EC101" s="5"/>
      <c r="ED101" s="5"/>
      <c r="EE101" s="5"/>
      <c r="EF101" s="5"/>
      <c r="EG101" s="5"/>
      <c r="EH101" s="5"/>
      <c r="EI101" s="5"/>
    </row>
    <row r="102" spans="1:139">
      <c r="A102" s="6"/>
      <c r="B102" s="6"/>
      <c r="C102" s="6"/>
      <c r="D102" s="6"/>
      <c r="E102" s="6"/>
      <c r="F102" s="6"/>
      <c r="G102" s="6"/>
      <c r="H102" s="5"/>
      <c r="I102" s="5"/>
      <c r="J102" s="5"/>
      <c r="K102" s="5"/>
      <c r="L102" s="330"/>
      <c r="M102" s="330"/>
      <c r="N102" s="330"/>
      <c r="O102" s="330"/>
      <c r="P102" s="330"/>
      <c r="Q102" s="330"/>
      <c r="R102" s="330"/>
      <c r="S102" s="330"/>
      <c r="T102" s="330"/>
      <c r="U102" s="330"/>
      <c r="V102" s="330"/>
      <c r="W102" s="330"/>
      <c r="X102" s="330"/>
      <c r="Y102" s="330"/>
      <c r="Z102" s="330"/>
      <c r="AA102" s="330"/>
      <c r="AB102" s="330"/>
      <c r="AC102" s="330"/>
      <c r="AD102" s="330"/>
      <c r="AE102" s="330"/>
      <c r="AF102" s="330"/>
      <c r="AG102" s="330"/>
      <c r="AH102" s="330"/>
      <c r="AI102" s="330"/>
      <c r="AJ102" s="330"/>
      <c r="AK102" s="330"/>
      <c r="AL102" s="330"/>
      <c r="AM102" s="330"/>
      <c r="AN102" s="330"/>
      <c r="AO102" s="330"/>
      <c r="AP102" s="330"/>
      <c r="AQ102" s="330"/>
      <c r="AR102" s="330"/>
      <c r="AS102" s="330"/>
      <c r="AT102" s="330"/>
      <c r="AU102" s="330"/>
      <c r="AV102" s="330"/>
      <c r="AW102" s="330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  <c r="BK102" s="5"/>
      <c r="BL102" s="5"/>
      <c r="BM102" s="5"/>
      <c r="BN102" s="5"/>
      <c r="BO102" s="5"/>
      <c r="BP102" s="5"/>
      <c r="BQ102" s="5"/>
      <c r="BR102" s="5"/>
      <c r="BS102" s="5"/>
      <c r="BT102" s="5"/>
      <c r="BU102" s="5"/>
      <c r="BV102" s="5"/>
      <c r="BW102" s="5"/>
      <c r="BX102" s="5"/>
      <c r="BY102" s="5"/>
      <c r="BZ102" s="5"/>
      <c r="CA102" s="5"/>
      <c r="CB102" s="5"/>
      <c r="CC102" s="5"/>
      <c r="CD102" s="5"/>
      <c r="CE102" s="5"/>
      <c r="CF102" s="5"/>
      <c r="CG102" s="5"/>
      <c r="CH102" s="5"/>
      <c r="CI102" s="5"/>
      <c r="CJ102" s="5"/>
      <c r="CK102" s="5"/>
      <c r="CL102" s="5"/>
      <c r="CM102" s="5"/>
      <c r="CN102" s="5"/>
      <c r="CO102" s="5"/>
      <c r="CP102" s="5"/>
      <c r="CQ102" s="5"/>
      <c r="CR102" s="5"/>
      <c r="CS102" s="5"/>
      <c r="CT102" s="5"/>
      <c r="CU102" s="5"/>
      <c r="CV102" s="5"/>
      <c r="CW102" s="5"/>
      <c r="CX102" s="5"/>
      <c r="CY102" s="5"/>
      <c r="CZ102" s="5"/>
      <c r="DA102" s="5"/>
      <c r="DB102" s="5"/>
      <c r="DC102" s="5"/>
      <c r="DD102" s="5"/>
      <c r="DE102" s="5"/>
      <c r="DF102" s="5"/>
      <c r="DG102" s="5"/>
      <c r="DH102" s="5"/>
      <c r="DI102" s="5"/>
      <c r="DJ102" s="5"/>
      <c r="DK102" s="5"/>
      <c r="DL102" s="5"/>
      <c r="DM102" s="5"/>
      <c r="DN102" s="5"/>
      <c r="DO102" s="5"/>
      <c r="DP102" s="5"/>
      <c r="DQ102" s="5"/>
      <c r="DR102" s="5"/>
      <c r="DS102" s="5"/>
      <c r="DT102" s="5"/>
      <c r="DU102" s="5"/>
      <c r="DV102" s="5"/>
      <c r="DW102" s="5"/>
      <c r="DX102" s="5"/>
      <c r="DY102" s="5"/>
      <c r="DZ102" s="5"/>
      <c r="EA102" s="5"/>
      <c r="EB102" s="5"/>
      <c r="EC102" s="5"/>
      <c r="ED102" s="5"/>
      <c r="EE102" s="5"/>
      <c r="EF102" s="5"/>
      <c r="EG102" s="5"/>
      <c r="EH102" s="5"/>
      <c r="EI102" s="5"/>
    </row>
    <row r="103" spans="1:139">
      <c r="A103" s="6"/>
      <c r="B103" s="6"/>
      <c r="C103" s="6"/>
      <c r="D103" s="6"/>
      <c r="E103" s="6"/>
      <c r="F103" s="6"/>
      <c r="G103" s="6"/>
      <c r="H103" s="5"/>
      <c r="I103" s="5"/>
      <c r="J103" s="5"/>
      <c r="K103" s="5"/>
      <c r="L103" s="330"/>
      <c r="M103" s="330"/>
      <c r="N103" s="330"/>
      <c r="O103" s="330"/>
      <c r="P103" s="330"/>
      <c r="Q103" s="330"/>
      <c r="R103" s="330"/>
      <c r="S103" s="330"/>
      <c r="T103" s="330"/>
      <c r="U103" s="330"/>
      <c r="V103" s="330"/>
      <c r="W103" s="330"/>
      <c r="X103" s="330"/>
      <c r="Y103" s="330"/>
      <c r="Z103" s="330"/>
      <c r="AA103" s="330"/>
      <c r="AB103" s="330"/>
      <c r="AC103" s="330"/>
      <c r="AD103" s="330"/>
      <c r="AE103" s="330"/>
      <c r="AF103" s="330"/>
      <c r="AG103" s="330"/>
      <c r="AH103" s="330"/>
      <c r="AI103" s="330"/>
      <c r="AJ103" s="330"/>
      <c r="AK103" s="330"/>
      <c r="AL103" s="330"/>
      <c r="AM103" s="330"/>
      <c r="AN103" s="330"/>
      <c r="AO103" s="330"/>
      <c r="AP103" s="330"/>
      <c r="AQ103" s="330"/>
      <c r="AR103" s="330"/>
      <c r="AS103" s="330"/>
      <c r="AT103" s="330"/>
      <c r="AU103" s="330"/>
      <c r="AV103" s="330"/>
      <c r="AW103" s="330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  <c r="BK103" s="5"/>
      <c r="BL103" s="5"/>
      <c r="BM103" s="5"/>
      <c r="BN103" s="5"/>
      <c r="BO103" s="5"/>
      <c r="BP103" s="5"/>
      <c r="BQ103" s="5"/>
      <c r="BR103" s="5"/>
      <c r="BS103" s="5"/>
      <c r="BT103" s="5"/>
      <c r="BU103" s="5"/>
      <c r="BV103" s="5"/>
      <c r="BW103" s="5"/>
      <c r="BX103" s="5"/>
      <c r="BY103" s="5"/>
      <c r="BZ103" s="5"/>
      <c r="CA103" s="5"/>
      <c r="CB103" s="5"/>
      <c r="CC103" s="5"/>
      <c r="CD103" s="5"/>
      <c r="CE103" s="5"/>
      <c r="CF103" s="5"/>
      <c r="CG103" s="5"/>
      <c r="CH103" s="5"/>
      <c r="CI103" s="5"/>
      <c r="CJ103" s="5"/>
      <c r="CK103" s="5"/>
      <c r="CL103" s="5"/>
      <c r="CM103" s="5"/>
      <c r="CN103" s="5"/>
      <c r="CO103" s="5"/>
      <c r="CP103" s="5"/>
      <c r="CQ103" s="5"/>
      <c r="CR103" s="5"/>
      <c r="CS103" s="5"/>
      <c r="CT103" s="5"/>
      <c r="CU103" s="5"/>
      <c r="CV103" s="5"/>
      <c r="CW103" s="5"/>
      <c r="CX103" s="5"/>
      <c r="CY103" s="5"/>
      <c r="CZ103" s="5"/>
      <c r="DA103" s="5"/>
      <c r="DB103" s="5"/>
      <c r="DC103" s="5"/>
      <c r="DD103" s="5"/>
      <c r="DE103" s="5"/>
      <c r="DF103" s="5"/>
      <c r="DG103" s="5"/>
      <c r="DH103" s="5"/>
      <c r="DI103" s="5"/>
      <c r="DJ103" s="5"/>
      <c r="DK103" s="5"/>
      <c r="DL103" s="5"/>
      <c r="DM103" s="5"/>
      <c r="DN103" s="5"/>
      <c r="DO103" s="5"/>
      <c r="DP103" s="5"/>
      <c r="DQ103" s="5"/>
      <c r="DR103" s="5"/>
      <c r="DS103" s="5"/>
      <c r="DT103" s="5"/>
      <c r="DU103" s="5"/>
      <c r="DV103" s="5"/>
      <c r="DW103" s="5"/>
      <c r="DX103" s="5"/>
      <c r="DY103" s="5"/>
      <c r="DZ103" s="5"/>
      <c r="EA103" s="5"/>
      <c r="EB103" s="5"/>
      <c r="EC103" s="5"/>
      <c r="ED103" s="5"/>
      <c r="EE103" s="5"/>
      <c r="EF103" s="5"/>
      <c r="EG103" s="5"/>
      <c r="EH103" s="5"/>
      <c r="EI103" s="5"/>
    </row>
    <row r="104" spans="1:139">
      <c r="A104" s="6"/>
      <c r="B104" s="6"/>
      <c r="C104" s="6"/>
      <c r="D104" s="6"/>
      <c r="E104" s="6"/>
      <c r="F104" s="6"/>
      <c r="G104" s="6"/>
      <c r="H104" s="5"/>
      <c r="I104" s="5"/>
      <c r="J104" s="5"/>
      <c r="K104" s="5"/>
      <c r="L104" s="330"/>
      <c r="M104" s="330"/>
      <c r="N104" s="330"/>
      <c r="O104" s="330"/>
      <c r="P104" s="330"/>
      <c r="Q104" s="330"/>
      <c r="R104" s="330"/>
      <c r="S104" s="330"/>
      <c r="T104" s="330"/>
      <c r="U104" s="330"/>
      <c r="V104" s="330"/>
      <c r="W104" s="330"/>
      <c r="X104" s="330"/>
      <c r="Y104" s="330"/>
      <c r="Z104" s="330"/>
      <c r="AA104" s="330"/>
      <c r="AB104" s="330"/>
      <c r="AC104" s="330"/>
      <c r="AD104" s="330"/>
      <c r="AE104" s="330"/>
      <c r="AF104" s="330"/>
      <c r="AG104" s="330"/>
      <c r="AH104" s="330"/>
      <c r="AI104" s="330"/>
      <c r="AJ104" s="330"/>
      <c r="AK104" s="330"/>
      <c r="AL104" s="330"/>
      <c r="AM104" s="330"/>
      <c r="AN104" s="330"/>
      <c r="AO104" s="330"/>
      <c r="AP104" s="330"/>
      <c r="AQ104" s="330"/>
      <c r="AR104" s="330"/>
      <c r="AS104" s="330"/>
      <c r="AT104" s="330"/>
      <c r="AU104" s="330"/>
      <c r="AV104" s="330"/>
      <c r="AW104" s="330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  <c r="CW104" s="5"/>
      <c r="CX104" s="5"/>
      <c r="CY104" s="5"/>
      <c r="CZ104" s="5"/>
      <c r="DA104" s="5"/>
      <c r="DB104" s="5"/>
      <c r="DC104" s="5"/>
      <c r="DD104" s="5"/>
      <c r="DE104" s="5"/>
      <c r="DF104" s="5"/>
      <c r="DG104" s="5"/>
      <c r="DH104" s="5"/>
      <c r="DI104" s="5"/>
      <c r="DJ104" s="5"/>
      <c r="DK104" s="5"/>
      <c r="DL104" s="5"/>
      <c r="DM104" s="5"/>
      <c r="DN104" s="5"/>
      <c r="DO104" s="5"/>
      <c r="DP104" s="5"/>
      <c r="DQ104" s="5"/>
      <c r="DR104" s="5"/>
      <c r="DS104" s="5"/>
      <c r="DT104" s="5"/>
      <c r="DU104" s="5"/>
      <c r="DV104" s="5"/>
      <c r="DW104" s="5"/>
      <c r="DX104" s="5"/>
      <c r="DY104" s="5"/>
      <c r="DZ104" s="5"/>
      <c r="EA104" s="5"/>
      <c r="EB104" s="5"/>
      <c r="EC104" s="5"/>
      <c r="ED104" s="5"/>
      <c r="EE104" s="5"/>
      <c r="EF104" s="5"/>
      <c r="EG104" s="5"/>
      <c r="EH104" s="5"/>
      <c r="EI104" s="5"/>
    </row>
    <row r="105" spans="1:139">
      <c r="A105" s="6"/>
      <c r="B105" s="6"/>
      <c r="C105" s="6"/>
      <c r="D105" s="6"/>
      <c r="E105" s="6"/>
      <c r="F105" s="6"/>
      <c r="G105" s="6"/>
      <c r="H105" s="5"/>
      <c r="I105" s="5"/>
      <c r="J105" s="5"/>
      <c r="K105" s="5"/>
      <c r="L105" s="330"/>
      <c r="M105" s="330"/>
      <c r="N105" s="330"/>
      <c r="O105" s="330"/>
      <c r="P105" s="330"/>
      <c r="Q105" s="330"/>
      <c r="R105" s="330"/>
      <c r="S105" s="330"/>
      <c r="T105" s="330"/>
      <c r="U105" s="330"/>
      <c r="V105" s="330"/>
      <c r="W105" s="330"/>
      <c r="X105" s="330"/>
      <c r="Y105" s="330"/>
      <c r="Z105" s="330"/>
      <c r="AA105" s="330"/>
      <c r="AB105" s="330"/>
      <c r="AC105" s="330"/>
      <c r="AD105" s="330"/>
      <c r="AE105" s="330"/>
      <c r="AF105" s="330"/>
      <c r="AG105" s="330"/>
      <c r="AH105" s="330"/>
      <c r="AI105" s="330"/>
      <c r="AJ105" s="330"/>
      <c r="AK105" s="330"/>
      <c r="AL105" s="330"/>
      <c r="AM105" s="330"/>
      <c r="AN105" s="330"/>
      <c r="AO105" s="330"/>
      <c r="AP105" s="330"/>
      <c r="AQ105" s="330"/>
      <c r="AR105" s="330"/>
      <c r="AS105" s="330"/>
      <c r="AT105" s="330"/>
      <c r="AU105" s="330"/>
      <c r="AV105" s="330"/>
      <c r="AW105" s="330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  <c r="BK105" s="5"/>
      <c r="BL105" s="5"/>
      <c r="BM105" s="5"/>
      <c r="BN105" s="5"/>
      <c r="BO105" s="5"/>
      <c r="BP105" s="5"/>
      <c r="BQ105" s="5"/>
      <c r="BR105" s="5"/>
      <c r="BS105" s="5"/>
      <c r="BT105" s="5"/>
      <c r="BU105" s="5"/>
      <c r="BV105" s="5"/>
      <c r="BW105" s="5"/>
      <c r="BX105" s="5"/>
      <c r="BY105" s="5"/>
      <c r="BZ105" s="5"/>
      <c r="CA105" s="5"/>
      <c r="CB105" s="5"/>
      <c r="CC105" s="5"/>
      <c r="CD105" s="5"/>
      <c r="CE105" s="5"/>
      <c r="CF105" s="5"/>
      <c r="CG105" s="5"/>
      <c r="CH105" s="5"/>
      <c r="CI105" s="5"/>
      <c r="CJ105" s="5"/>
      <c r="CK105" s="5"/>
      <c r="CL105" s="5"/>
      <c r="CM105" s="5"/>
      <c r="CN105" s="5"/>
      <c r="CO105" s="5"/>
      <c r="CP105" s="5"/>
      <c r="CQ105" s="5"/>
      <c r="CR105" s="5"/>
      <c r="CS105" s="5"/>
      <c r="CT105" s="5"/>
      <c r="CU105" s="5"/>
      <c r="CV105" s="5"/>
      <c r="CW105" s="5"/>
      <c r="CX105" s="5"/>
      <c r="CY105" s="5"/>
      <c r="CZ105" s="5"/>
      <c r="DA105" s="5"/>
      <c r="DB105" s="5"/>
      <c r="DC105" s="5"/>
      <c r="DD105" s="5"/>
      <c r="DE105" s="5"/>
      <c r="DF105" s="5"/>
      <c r="DG105" s="5"/>
      <c r="DH105" s="5"/>
      <c r="DI105" s="5"/>
      <c r="DJ105" s="5"/>
      <c r="DK105" s="5"/>
      <c r="DL105" s="5"/>
      <c r="DM105" s="5"/>
      <c r="DN105" s="5"/>
      <c r="DO105" s="5"/>
      <c r="DP105" s="5"/>
      <c r="DQ105" s="5"/>
      <c r="DR105" s="5"/>
      <c r="DS105" s="5"/>
      <c r="DT105" s="5"/>
      <c r="DU105" s="5"/>
      <c r="DV105" s="5"/>
      <c r="DW105" s="5"/>
      <c r="DX105" s="5"/>
      <c r="DY105" s="5"/>
      <c r="DZ105" s="5"/>
      <c r="EA105" s="5"/>
      <c r="EB105" s="5"/>
      <c r="EC105" s="5"/>
      <c r="ED105" s="5"/>
      <c r="EE105" s="5"/>
      <c r="EF105" s="5"/>
      <c r="EG105" s="5"/>
      <c r="EH105" s="5"/>
      <c r="EI105" s="5"/>
    </row>
    <row r="106" spans="1:139">
      <c r="A106" s="6"/>
      <c r="B106" s="6"/>
      <c r="C106" s="6"/>
      <c r="D106" s="6"/>
      <c r="E106" s="6"/>
      <c r="F106" s="6"/>
      <c r="G106" s="6"/>
      <c r="H106" s="5"/>
      <c r="I106" s="5"/>
      <c r="J106" s="5"/>
      <c r="K106" s="5"/>
      <c r="L106" s="330"/>
      <c r="M106" s="330"/>
      <c r="N106" s="330"/>
      <c r="O106" s="330"/>
      <c r="P106" s="330"/>
      <c r="Q106" s="330"/>
      <c r="R106" s="330"/>
      <c r="S106" s="330"/>
      <c r="T106" s="330"/>
      <c r="U106" s="330"/>
      <c r="V106" s="330"/>
      <c r="W106" s="330"/>
      <c r="X106" s="330"/>
      <c r="Y106" s="330"/>
      <c r="Z106" s="330"/>
      <c r="AA106" s="330"/>
      <c r="AB106" s="330"/>
      <c r="AC106" s="330"/>
      <c r="AD106" s="330"/>
      <c r="AE106" s="330"/>
      <c r="AF106" s="330"/>
      <c r="AG106" s="330"/>
      <c r="AH106" s="330"/>
      <c r="AI106" s="330"/>
      <c r="AJ106" s="330"/>
      <c r="AK106" s="330"/>
      <c r="AL106" s="330"/>
      <c r="AM106" s="330"/>
      <c r="AN106" s="330"/>
      <c r="AO106" s="330"/>
      <c r="AP106" s="330"/>
      <c r="AQ106" s="330"/>
      <c r="AR106" s="330"/>
      <c r="AS106" s="330"/>
      <c r="AT106" s="330"/>
      <c r="AU106" s="330"/>
      <c r="AV106" s="330"/>
      <c r="AW106" s="330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5"/>
      <c r="DW106" s="5"/>
      <c r="DX106" s="5"/>
      <c r="DY106" s="5"/>
      <c r="DZ106" s="5"/>
      <c r="EA106" s="5"/>
      <c r="EB106" s="5"/>
      <c r="EC106" s="5"/>
      <c r="ED106" s="5"/>
      <c r="EE106" s="5"/>
      <c r="EF106" s="5"/>
      <c r="EG106" s="5"/>
      <c r="EH106" s="5"/>
      <c r="EI106" s="5"/>
    </row>
    <row r="107" spans="1:139">
      <c r="A107" s="6"/>
      <c r="B107" s="6"/>
      <c r="C107" s="6"/>
      <c r="D107" s="6"/>
      <c r="E107" s="6"/>
      <c r="F107" s="6"/>
      <c r="G107" s="6"/>
      <c r="H107" s="5"/>
      <c r="I107" s="5"/>
      <c r="J107" s="5"/>
      <c r="K107" s="5"/>
      <c r="L107" s="330"/>
      <c r="M107" s="330"/>
      <c r="N107" s="330"/>
      <c r="O107" s="330"/>
      <c r="P107" s="330"/>
      <c r="Q107" s="330"/>
      <c r="R107" s="330"/>
      <c r="S107" s="330"/>
      <c r="T107" s="330"/>
      <c r="U107" s="330"/>
      <c r="V107" s="330"/>
      <c r="W107" s="330"/>
      <c r="X107" s="330"/>
      <c r="Y107" s="330"/>
      <c r="Z107" s="330"/>
      <c r="AA107" s="330"/>
      <c r="AB107" s="330"/>
      <c r="AC107" s="330"/>
      <c r="AD107" s="330"/>
      <c r="AE107" s="330"/>
      <c r="AF107" s="330"/>
      <c r="AG107" s="330"/>
      <c r="AH107" s="330"/>
      <c r="AI107" s="330"/>
      <c r="AJ107" s="330"/>
      <c r="AK107" s="330"/>
      <c r="AL107" s="330"/>
      <c r="AM107" s="330"/>
      <c r="AN107" s="330"/>
      <c r="AO107" s="330"/>
      <c r="AP107" s="330"/>
      <c r="AQ107" s="330"/>
      <c r="AR107" s="330"/>
      <c r="AS107" s="330"/>
      <c r="AT107" s="330"/>
      <c r="AU107" s="330"/>
      <c r="AV107" s="330"/>
      <c r="AW107" s="330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  <c r="BK107" s="5"/>
      <c r="BL107" s="5"/>
      <c r="BM107" s="5"/>
      <c r="BN107" s="5"/>
      <c r="BO107" s="5"/>
      <c r="BP107" s="5"/>
      <c r="BQ107" s="5"/>
      <c r="BR107" s="5"/>
      <c r="BS107" s="5"/>
      <c r="BT107" s="5"/>
      <c r="BU107" s="5"/>
      <c r="BV107" s="5"/>
      <c r="BW107" s="5"/>
      <c r="BX107" s="5"/>
      <c r="BY107" s="5"/>
      <c r="BZ107" s="5"/>
      <c r="CA107" s="5"/>
      <c r="CB107" s="5"/>
      <c r="CC107" s="5"/>
      <c r="CD107" s="5"/>
      <c r="CE107" s="5"/>
      <c r="CF107" s="5"/>
      <c r="CG107" s="5"/>
      <c r="CH107" s="5"/>
      <c r="CI107" s="5"/>
      <c r="CJ107" s="5"/>
      <c r="CK107" s="5"/>
      <c r="CL107" s="5"/>
      <c r="CM107" s="5"/>
      <c r="CN107" s="5"/>
      <c r="CO107" s="5"/>
      <c r="CP107" s="5"/>
      <c r="CQ107" s="5"/>
      <c r="CR107" s="5"/>
      <c r="CS107" s="5"/>
      <c r="CT107" s="5"/>
      <c r="CU107" s="5"/>
      <c r="CV107" s="5"/>
      <c r="CW107" s="5"/>
      <c r="CX107" s="5"/>
      <c r="CY107" s="5"/>
      <c r="CZ107" s="5"/>
      <c r="DA107" s="5"/>
      <c r="DB107" s="5"/>
      <c r="DC107" s="5"/>
      <c r="DD107" s="5"/>
      <c r="DE107" s="5"/>
      <c r="DF107" s="5"/>
      <c r="DG107" s="5"/>
      <c r="DH107" s="5"/>
      <c r="DI107" s="5"/>
      <c r="DJ107" s="5"/>
      <c r="DK107" s="5"/>
      <c r="DL107" s="5"/>
      <c r="DM107" s="5"/>
      <c r="DN107" s="5"/>
      <c r="DO107" s="5"/>
      <c r="DP107" s="5"/>
      <c r="DQ107" s="5"/>
      <c r="DR107" s="5"/>
      <c r="DS107" s="5"/>
      <c r="DT107" s="5"/>
      <c r="DU107" s="5"/>
      <c r="DV107" s="5"/>
      <c r="DW107" s="5"/>
      <c r="DX107" s="5"/>
      <c r="DY107" s="5"/>
      <c r="DZ107" s="5"/>
      <c r="EA107" s="5"/>
      <c r="EB107" s="5"/>
      <c r="EC107" s="5"/>
      <c r="ED107" s="5"/>
      <c r="EE107" s="5"/>
      <c r="EF107" s="5"/>
      <c r="EG107" s="5"/>
      <c r="EH107" s="5"/>
      <c r="EI107" s="5"/>
    </row>
    <row r="108" spans="1:139">
      <c r="A108" s="6"/>
      <c r="B108" s="6"/>
      <c r="C108" s="6"/>
      <c r="D108" s="6"/>
      <c r="E108" s="6"/>
      <c r="F108" s="6"/>
      <c r="G108" s="6"/>
      <c r="H108" s="5"/>
      <c r="I108" s="5"/>
      <c r="J108" s="5"/>
      <c r="K108" s="5"/>
      <c r="L108" s="330"/>
      <c r="M108" s="330"/>
      <c r="N108" s="330"/>
      <c r="O108" s="330"/>
      <c r="P108" s="330"/>
      <c r="Q108" s="330"/>
      <c r="R108" s="330"/>
      <c r="S108" s="330"/>
      <c r="T108" s="330"/>
      <c r="U108" s="330"/>
      <c r="V108" s="330"/>
      <c r="W108" s="330"/>
      <c r="X108" s="330"/>
      <c r="Y108" s="330"/>
      <c r="Z108" s="330"/>
      <c r="AA108" s="330"/>
      <c r="AB108" s="330"/>
      <c r="AC108" s="330"/>
      <c r="AD108" s="330"/>
      <c r="AE108" s="330"/>
      <c r="AF108" s="330"/>
      <c r="AG108" s="330"/>
      <c r="AH108" s="330"/>
      <c r="AI108" s="330"/>
      <c r="AJ108" s="330"/>
      <c r="AK108" s="330"/>
      <c r="AL108" s="330"/>
      <c r="AM108" s="330"/>
      <c r="AN108" s="330"/>
      <c r="AO108" s="330"/>
      <c r="AP108" s="330"/>
      <c r="AQ108" s="330"/>
      <c r="AR108" s="330"/>
      <c r="AS108" s="330"/>
      <c r="AT108" s="330"/>
      <c r="AU108" s="330"/>
      <c r="AV108" s="330"/>
      <c r="AW108" s="330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  <c r="BK108" s="5"/>
      <c r="BL108" s="5"/>
      <c r="BM108" s="5"/>
      <c r="BN108" s="5"/>
      <c r="BO108" s="5"/>
      <c r="BP108" s="5"/>
      <c r="BQ108" s="5"/>
      <c r="BR108" s="5"/>
      <c r="BS108" s="5"/>
      <c r="BT108" s="5"/>
      <c r="BU108" s="5"/>
      <c r="BV108" s="5"/>
      <c r="BW108" s="5"/>
      <c r="BX108" s="5"/>
      <c r="BY108" s="5"/>
      <c r="BZ108" s="5"/>
      <c r="CA108" s="5"/>
      <c r="CB108" s="5"/>
      <c r="CC108" s="5"/>
      <c r="CD108" s="5"/>
      <c r="CE108" s="5"/>
      <c r="CF108" s="5"/>
      <c r="CG108" s="5"/>
      <c r="CH108" s="5"/>
      <c r="CI108" s="5"/>
      <c r="CJ108" s="5"/>
      <c r="CK108" s="5"/>
      <c r="CL108" s="5"/>
      <c r="CM108" s="5"/>
      <c r="CN108" s="5"/>
      <c r="CO108" s="5"/>
      <c r="CP108" s="5"/>
      <c r="CQ108" s="5"/>
      <c r="CR108" s="5"/>
      <c r="CS108" s="5"/>
      <c r="CT108" s="5"/>
      <c r="CU108" s="5"/>
      <c r="CV108" s="5"/>
      <c r="CW108" s="5"/>
      <c r="CX108" s="5"/>
      <c r="CY108" s="5"/>
      <c r="CZ108" s="5"/>
      <c r="DA108" s="5"/>
      <c r="DB108" s="5"/>
      <c r="DC108" s="5"/>
      <c r="DD108" s="5"/>
      <c r="DE108" s="5"/>
      <c r="DF108" s="5"/>
      <c r="DG108" s="5"/>
      <c r="DH108" s="5"/>
      <c r="DI108" s="5"/>
      <c r="DJ108" s="5"/>
      <c r="DK108" s="5"/>
      <c r="DL108" s="5"/>
      <c r="DM108" s="5"/>
      <c r="DN108" s="5"/>
      <c r="DO108" s="5"/>
      <c r="DP108" s="5"/>
      <c r="DQ108" s="5"/>
      <c r="DR108" s="5"/>
      <c r="DS108" s="5"/>
      <c r="DT108" s="5"/>
      <c r="DU108" s="5"/>
      <c r="DV108" s="5"/>
      <c r="DW108" s="5"/>
      <c r="DX108" s="5"/>
      <c r="DY108" s="5"/>
      <c r="DZ108" s="5"/>
      <c r="EA108" s="5"/>
      <c r="EB108" s="5"/>
      <c r="EC108" s="5"/>
      <c r="ED108" s="5"/>
      <c r="EE108" s="5"/>
      <c r="EF108" s="5"/>
      <c r="EG108" s="5"/>
      <c r="EH108" s="5"/>
      <c r="EI108" s="5"/>
    </row>
    <row r="109" spans="1:139">
      <c r="A109" s="6"/>
      <c r="B109" s="6"/>
      <c r="C109" s="6"/>
      <c r="D109" s="6"/>
      <c r="E109" s="6"/>
      <c r="F109" s="6"/>
      <c r="G109" s="6"/>
      <c r="H109" s="5"/>
      <c r="I109" s="5"/>
      <c r="J109" s="5"/>
      <c r="K109" s="5"/>
      <c r="L109" s="330"/>
      <c r="M109" s="330"/>
      <c r="N109" s="330"/>
      <c r="O109" s="330"/>
      <c r="P109" s="330"/>
      <c r="Q109" s="330"/>
      <c r="R109" s="330"/>
      <c r="S109" s="330"/>
      <c r="T109" s="330"/>
      <c r="U109" s="330"/>
      <c r="V109" s="330"/>
      <c r="W109" s="330"/>
      <c r="X109" s="330"/>
      <c r="Y109" s="330"/>
      <c r="Z109" s="330"/>
      <c r="AA109" s="330"/>
      <c r="AB109" s="330"/>
      <c r="AC109" s="330"/>
      <c r="AD109" s="330"/>
      <c r="AE109" s="330"/>
      <c r="AF109" s="330"/>
      <c r="AG109" s="330"/>
      <c r="AH109" s="330"/>
      <c r="AI109" s="330"/>
      <c r="AJ109" s="330"/>
      <c r="AK109" s="330"/>
      <c r="AL109" s="330"/>
      <c r="AM109" s="330"/>
      <c r="AN109" s="330"/>
      <c r="AO109" s="330"/>
      <c r="AP109" s="330"/>
      <c r="AQ109" s="330"/>
      <c r="AR109" s="330"/>
      <c r="AS109" s="330"/>
      <c r="AT109" s="330"/>
      <c r="AU109" s="330"/>
      <c r="AV109" s="330"/>
      <c r="AW109" s="330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  <c r="BK109" s="5"/>
      <c r="BL109" s="5"/>
      <c r="BM109" s="5"/>
      <c r="BN109" s="5"/>
      <c r="BO109" s="5"/>
      <c r="BP109" s="5"/>
      <c r="BQ109" s="5"/>
      <c r="BR109" s="5"/>
      <c r="BS109" s="5"/>
      <c r="BT109" s="5"/>
      <c r="BU109" s="5"/>
      <c r="BV109" s="5"/>
      <c r="BW109" s="5"/>
      <c r="BX109" s="5"/>
      <c r="BY109" s="5"/>
      <c r="BZ109" s="5"/>
      <c r="CA109" s="5"/>
      <c r="CB109" s="5"/>
      <c r="CC109" s="5"/>
      <c r="CD109" s="5"/>
      <c r="CE109" s="5"/>
      <c r="CF109" s="5"/>
      <c r="CG109" s="5"/>
      <c r="CH109" s="5"/>
      <c r="CI109" s="5"/>
      <c r="CJ109" s="5"/>
      <c r="CK109" s="5"/>
      <c r="CL109" s="5"/>
      <c r="CM109" s="5"/>
      <c r="CN109" s="5"/>
      <c r="CO109" s="5"/>
      <c r="CP109" s="5"/>
      <c r="CQ109" s="5"/>
      <c r="CR109" s="5"/>
      <c r="CS109" s="5"/>
      <c r="CT109" s="5"/>
      <c r="CU109" s="5"/>
      <c r="CV109" s="5"/>
      <c r="CW109" s="5"/>
      <c r="CX109" s="5"/>
      <c r="CY109" s="5"/>
      <c r="CZ109" s="5"/>
      <c r="DA109" s="5"/>
      <c r="DB109" s="5"/>
      <c r="DC109" s="5"/>
      <c r="DD109" s="5"/>
      <c r="DE109" s="5"/>
      <c r="DF109" s="5"/>
      <c r="DG109" s="5"/>
      <c r="DH109" s="5"/>
      <c r="DI109" s="5"/>
      <c r="DJ109" s="5"/>
      <c r="DK109" s="5"/>
      <c r="DL109" s="5"/>
      <c r="DM109" s="5"/>
      <c r="DN109" s="5"/>
      <c r="DO109" s="5"/>
      <c r="DP109" s="5"/>
      <c r="DQ109" s="5"/>
      <c r="DR109" s="5"/>
      <c r="DS109" s="5"/>
      <c r="DT109" s="5"/>
      <c r="DU109" s="5"/>
      <c r="DV109" s="5"/>
      <c r="DW109" s="5"/>
      <c r="DX109" s="5"/>
      <c r="DY109" s="5"/>
      <c r="DZ109" s="5"/>
      <c r="EA109" s="5"/>
      <c r="EB109" s="5"/>
      <c r="EC109" s="5"/>
      <c r="ED109" s="5"/>
      <c r="EE109" s="5"/>
      <c r="EF109" s="5"/>
      <c r="EG109" s="5"/>
      <c r="EH109" s="5"/>
      <c r="EI109" s="5"/>
    </row>
    <row r="110" spans="1:139">
      <c r="A110" s="6"/>
      <c r="B110" s="6"/>
      <c r="C110" s="6"/>
      <c r="D110" s="6"/>
      <c r="E110" s="6"/>
      <c r="F110" s="6"/>
      <c r="G110" s="6"/>
      <c r="H110" s="5"/>
      <c r="I110" s="5"/>
      <c r="J110" s="5"/>
      <c r="K110" s="5"/>
      <c r="L110" s="330"/>
      <c r="M110" s="330"/>
      <c r="N110" s="330"/>
      <c r="O110" s="330"/>
      <c r="P110" s="330"/>
      <c r="Q110" s="330"/>
      <c r="R110" s="330"/>
      <c r="S110" s="330"/>
      <c r="T110" s="330"/>
      <c r="U110" s="330"/>
      <c r="V110" s="330"/>
      <c r="W110" s="330"/>
      <c r="X110" s="330"/>
      <c r="Y110" s="330"/>
      <c r="Z110" s="330"/>
      <c r="AA110" s="330"/>
      <c r="AB110" s="330"/>
      <c r="AC110" s="330"/>
      <c r="AD110" s="330"/>
      <c r="AE110" s="330"/>
      <c r="AF110" s="330"/>
      <c r="AG110" s="330"/>
      <c r="AH110" s="330"/>
      <c r="AI110" s="330"/>
      <c r="AJ110" s="330"/>
      <c r="AK110" s="330"/>
      <c r="AL110" s="330"/>
      <c r="AM110" s="330"/>
      <c r="AN110" s="330"/>
      <c r="AO110" s="330"/>
      <c r="AP110" s="330"/>
      <c r="AQ110" s="330"/>
      <c r="AR110" s="330"/>
      <c r="AS110" s="330"/>
      <c r="AT110" s="330"/>
      <c r="AU110" s="330"/>
      <c r="AV110" s="330"/>
      <c r="AW110" s="330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  <c r="BK110" s="5"/>
      <c r="BL110" s="5"/>
      <c r="BM110" s="5"/>
      <c r="BN110" s="5"/>
      <c r="BO110" s="5"/>
      <c r="BP110" s="5"/>
      <c r="BQ110" s="5"/>
      <c r="BR110" s="5"/>
      <c r="BS110" s="5"/>
      <c r="BT110" s="5"/>
      <c r="BU110" s="5"/>
      <c r="BV110" s="5"/>
      <c r="BW110" s="5"/>
      <c r="BX110" s="5"/>
      <c r="BY110" s="5"/>
      <c r="BZ110" s="5"/>
      <c r="CA110" s="5"/>
      <c r="CB110" s="5"/>
      <c r="CC110" s="5"/>
      <c r="CD110" s="5"/>
      <c r="CE110" s="5"/>
      <c r="CF110" s="5"/>
      <c r="CG110" s="5"/>
      <c r="CH110" s="5"/>
      <c r="CI110" s="5"/>
      <c r="CJ110" s="5"/>
      <c r="CK110" s="5"/>
      <c r="CL110" s="5"/>
      <c r="CM110" s="5"/>
      <c r="CN110" s="5"/>
      <c r="CO110" s="5"/>
      <c r="CP110" s="5"/>
      <c r="CQ110" s="5"/>
      <c r="CR110" s="5"/>
      <c r="CS110" s="5"/>
      <c r="CT110" s="5"/>
      <c r="CU110" s="5"/>
      <c r="CV110" s="5"/>
      <c r="CW110" s="5"/>
      <c r="CX110" s="5"/>
      <c r="CY110" s="5"/>
      <c r="CZ110" s="5"/>
      <c r="DA110" s="5"/>
      <c r="DB110" s="5"/>
      <c r="DC110" s="5"/>
      <c r="DD110" s="5"/>
      <c r="DE110" s="5"/>
      <c r="DF110" s="5"/>
      <c r="DG110" s="5"/>
      <c r="DH110" s="5"/>
      <c r="DI110" s="5"/>
      <c r="DJ110" s="5"/>
      <c r="DK110" s="5"/>
      <c r="DL110" s="5"/>
      <c r="DM110" s="5"/>
      <c r="DN110" s="5"/>
      <c r="DO110" s="5"/>
      <c r="DP110" s="5"/>
      <c r="DQ110" s="5"/>
      <c r="DR110" s="5"/>
      <c r="DS110" s="5"/>
      <c r="DT110" s="5"/>
      <c r="DU110" s="5"/>
      <c r="DV110" s="5"/>
      <c r="DW110" s="5"/>
      <c r="DX110" s="5"/>
      <c r="DY110" s="5"/>
      <c r="DZ110" s="5"/>
      <c r="EA110" s="5"/>
      <c r="EB110" s="5"/>
      <c r="EC110" s="5"/>
      <c r="ED110" s="5"/>
      <c r="EE110" s="5"/>
      <c r="EF110" s="5"/>
      <c r="EG110" s="5"/>
      <c r="EH110" s="5"/>
      <c r="EI110" s="5"/>
    </row>
    <row r="111" spans="1:139">
      <c r="A111" s="6"/>
      <c r="B111" s="6"/>
      <c r="C111" s="6"/>
      <c r="D111" s="6"/>
      <c r="E111" s="6"/>
      <c r="F111" s="6"/>
      <c r="G111" s="6"/>
      <c r="H111" s="5"/>
      <c r="I111" s="5"/>
      <c r="J111" s="5"/>
      <c r="K111" s="5"/>
      <c r="L111" s="330"/>
      <c r="M111" s="330"/>
      <c r="N111" s="330"/>
      <c r="O111" s="330"/>
      <c r="P111" s="330"/>
      <c r="Q111" s="330"/>
      <c r="R111" s="330"/>
      <c r="S111" s="330"/>
      <c r="T111" s="330"/>
      <c r="U111" s="330"/>
      <c r="V111" s="330"/>
      <c r="W111" s="330"/>
      <c r="X111" s="330"/>
      <c r="Y111" s="330"/>
      <c r="Z111" s="330"/>
      <c r="AA111" s="330"/>
      <c r="AB111" s="330"/>
      <c r="AC111" s="330"/>
      <c r="AD111" s="330"/>
      <c r="AE111" s="330"/>
      <c r="AF111" s="330"/>
      <c r="AG111" s="330"/>
      <c r="AH111" s="330"/>
      <c r="AI111" s="330"/>
      <c r="AJ111" s="330"/>
      <c r="AK111" s="330"/>
      <c r="AL111" s="330"/>
      <c r="AM111" s="330"/>
      <c r="AN111" s="330"/>
      <c r="AO111" s="330"/>
      <c r="AP111" s="330"/>
      <c r="AQ111" s="330"/>
      <c r="AR111" s="330"/>
      <c r="AS111" s="330"/>
      <c r="AT111" s="330"/>
      <c r="AU111" s="330"/>
      <c r="AV111" s="330"/>
      <c r="AW111" s="330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  <c r="BK111" s="5"/>
      <c r="BL111" s="5"/>
      <c r="BM111" s="5"/>
      <c r="BN111" s="5"/>
      <c r="BO111" s="5"/>
      <c r="BP111" s="5"/>
      <c r="BQ111" s="5"/>
      <c r="BR111" s="5"/>
      <c r="BS111" s="5"/>
      <c r="BT111" s="5"/>
      <c r="BU111" s="5"/>
      <c r="BV111" s="5"/>
      <c r="BW111" s="5"/>
      <c r="BX111" s="5"/>
      <c r="BY111" s="5"/>
      <c r="BZ111" s="5"/>
      <c r="CA111" s="5"/>
      <c r="CB111" s="5"/>
      <c r="CC111" s="5"/>
      <c r="CD111" s="5"/>
      <c r="CE111" s="5"/>
      <c r="CF111" s="5"/>
      <c r="CG111" s="5"/>
      <c r="CH111" s="5"/>
      <c r="CI111" s="5"/>
      <c r="CJ111" s="5"/>
      <c r="CK111" s="5"/>
      <c r="CL111" s="5"/>
      <c r="CM111" s="5"/>
      <c r="CN111" s="5"/>
      <c r="CO111" s="5"/>
      <c r="CP111" s="5"/>
      <c r="CQ111" s="5"/>
      <c r="CR111" s="5"/>
      <c r="CS111" s="5"/>
      <c r="CT111" s="5"/>
      <c r="CU111" s="5"/>
      <c r="CV111" s="5"/>
      <c r="CW111" s="5"/>
      <c r="CX111" s="5"/>
      <c r="CY111" s="5"/>
      <c r="CZ111" s="5"/>
      <c r="DA111" s="5"/>
      <c r="DB111" s="5"/>
      <c r="DC111" s="5"/>
      <c r="DD111" s="5"/>
      <c r="DE111" s="5"/>
      <c r="DF111" s="5"/>
      <c r="DG111" s="5"/>
      <c r="DH111" s="5"/>
      <c r="DI111" s="5"/>
      <c r="DJ111" s="5"/>
      <c r="DK111" s="5"/>
      <c r="DL111" s="5"/>
      <c r="DM111" s="5"/>
      <c r="DN111" s="5"/>
      <c r="DO111" s="5"/>
      <c r="DP111" s="5"/>
      <c r="DQ111" s="5"/>
      <c r="DR111" s="5"/>
      <c r="DS111" s="5"/>
      <c r="DT111" s="5"/>
      <c r="DU111" s="5"/>
      <c r="DV111" s="5"/>
      <c r="DW111" s="5"/>
      <c r="DX111" s="5"/>
      <c r="DY111" s="5"/>
      <c r="DZ111" s="5"/>
      <c r="EA111" s="5"/>
      <c r="EB111" s="5"/>
      <c r="EC111" s="5"/>
      <c r="ED111" s="5"/>
      <c r="EE111" s="5"/>
      <c r="EF111" s="5"/>
      <c r="EG111" s="5"/>
      <c r="EH111" s="5"/>
      <c r="EI111" s="5"/>
    </row>
    <row r="112" spans="1:139">
      <c r="A112" s="6"/>
      <c r="B112" s="6"/>
      <c r="C112" s="6"/>
      <c r="D112" s="6"/>
      <c r="E112" s="6"/>
      <c r="F112" s="6"/>
      <c r="G112" s="6"/>
      <c r="H112" s="5"/>
      <c r="I112" s="5"/>
      <c r="J112" s="5"/>
      <c r="K112" s="5"/>
      <c r="L112" s="330"/>
      <c r="M112" s="330"/>
      <c r="N112" s="330"/>
      <c r="O112" s="330"/>
      <c r="P112" s="330"/>
      <c r="Q112" s="330"/>
      <c r="R112" s="330"/>
      <c r="S112" s="330"/>
      <c r="T112" s="330"/>
      <c r="U112" s="330"/>
      <c r="V112" s="330"/>
      <c r="W112" s="330"/>
      <c r="X112" s="330"/>
      <c r="Y112" s="330"/>
      <c r="Z112" s="330"/>
      <c r="AA112" s="330"/>
      <c r="AB112" s="330"/>
      <c r="AC112" s="330"/>
      <c r="AD112" s="330"/>
      <c r="AE112" s="330"/>
      <c r="AF112" s="330"/>
      <c r="AG112" s="330"/>
      <c r="AH112" s="330"/>
      <c r="AI112" s="330"/>
      <c r="AJ112" s="330"/>
      <c r="AK112" s="330"/>
      <c r="AL112" s="330"/>
      <c r="AM112" s="330"/>
      <c r="AN112" s="330"/>
      <c r="AO112" s="330"/>
      <c r="AP112" s="330"/>
      <c r="AQ112" s="330"/>
      <c r="AR112" s="330"/>
      <c r="AS112" s="330"/>
      <c r="AT112" s="330"/>
      <c r="AU112" s="330"/>
      <c r="AV112" s="330"/>
      <c r="AW112" s="330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  <c r="BK112" s="5"/>
      <c r="BL112" s="5"/>
      <c r="BM112" s="5"/>
      <c r="BN112" s="5"/>
      <c r="BO112" s="5"/>
      <c r="BP112" s="5"/>
      <c r="BQ112" s="5"/>
      <c r="BR112" s="5"/>
      <c r="BS112" s="5"/>
      <c r="BT112" s="5"/>
      <c r="BU112" s="5"/>
      <c r="BV112" s="5"/>
      <c r="BW112" s="5"/>
      <c r="BX112" s="5"/>
      <c r="BY112" s="5"/>
      <c r="BZ112" s="5"/>
      <c r="CA112" s="5"/>
      <c r="CB112" s="5"/>
      <c r="CC112" s="5"/>
      <c r="CD112" s="5"/>
      <c r="CE112" s="5"/>
      <c r="CF112" s="5"/>
      <c r="CG112" s="5"/>
      <c r="CH112" s="5"/>
      <c r="CI112" s="5"/>
      <c r="CJ112" s="5"/>
      <c r="CK112" s="5"/>
      <c r="CL112" s="5"/>
      <c r="CM112" s="5"/>
      <c r="CN112" s="5"/>
      <c r="CO112" s="5"/>
      <c r="CP112" s="5"/>
      <c r="CQ112" s="5"/>
      <c r="CR112" s="5"/>
      <c r="CS112" s="5"/>
      <c r="CT112" s="5"/>
      <c r="CU112" s="5"/>
      <c r="CV112" s="5"/>
      <c r="CW112" s="5"/>
      <c r="CX112" s="5"/>
      <c r="CY112" s="5"/>
      <c r="CZ112" s="5"/>
      <c r="DA112" s="5"/>
      <c r="DB112" s="5"/>
      <c r="DC112" s="5"/>
      <c r="DD112" s="5"/>
      <c r="DE112" s="5"/>
      <c r="DF112" s="5"/>
      <c r="DG112" s="5"/>
      <c r="DH112" s="5"/>
      <c r="DI112" s="5"/>
      <c r="DJ112" s="5"/>
      <c r="DK112" s="5"/>
      <c r="DL112" s="5"/>
      <c r="DM112" s="5"/>
      <c r="DN112" s="5"/>
      <c r="DO112" s="5"/>
      <c r="DP112" s="5"/>
      <c r="DQ112" s="5"/>
      <c r="DR112" s="5"/>
      <c r="DS112" s="5"/>
      <c r="DT112" s="5"/>
      <c r="DU112" s="5"/>
      <c r="DV112" s="5"/>
      <c r="DW112" s="5"/>
      <c r="DX112" s="5"/>
      <c r="DY112" s="5"/>
      <c r="DZ112" s="5"/>
      <c r="EA112" s="5"/>
      <c r="EB112" s="5"/>
      <c r="EC112" s="5"/>
      <c r="ED112" s="5"/>
      <c r="EE112" s="5"/>
      <c r="EF112" s="5"/>
      <c r="EG112" s="5"/>
      <c r="EH112" s="5"/>
      <c r="EI112" s="5"/>
    </row>
    <row r="113" spans="1:139">
      <c r="A113" s="6"/>
      <c r="B113" s="6"/>
      <c r="C113" s="6"/>
      <c r="D113" s="6"/>
      <c r="E113" s="6"/>
      <c r="F113" s="6"/>
      <c r="G113" s="6"/>
      <c r="H113" s="5"/>
      <c r="I113" s="5"/>
      <c r="J113" s="5"/>
      <c r="K113" s="5"/>
      <c r="L113" s="330"/>
      <c r="M113" s="330"/>
      <c r="N113" s="330"/>
      <c r="O113" s="330"/>
      <c r="P113" s="330"/>
      <c r="Q113" s="330"/>
      <c r="R113" s="330"/>
      <c r="S113" s="330"/>
      <c r="T113" s="330"/>
      <c r="U113" s="330"/>
      <c r="V113" s="330"/>
      <c r="W113" s="330"/>
      <c r="X113" s="330"/>
      <c r="Y113" s="330"/>
      <c r="Z113" s="330"/>
      <c r="AA113" s="330"/>
      <c r="AB113" s="330"/>
      <c r="AC113" s="330"/>
      <c r="AD113" s="330"/>
      <c r="AE113" s="330"/>
      <c r="AF113" s="330"/>
      <c r="AG113" s="330"/>
      <c r="AH113" s="330"/>
      <c r="AI113" s="330"/>
      <c r="AJ113" s="330"/>
      <c r="AK113" s="330"/>
      <c r="AL113" s="330"/>
      <c r="AM113" s="330"/>
      <c r="AN113" s="330"/>
      <c r="AO113" s="330"/>
      <c r="AP113" s="330"/>
      <c r="AQ113" s="330"/>
      <c r="AR113" s="330"/>
      <c r="AS113" s="330"/>
      <c r="AT113" s="330"/>
      <c r="AU113" s="330"/>
      <c r="AV113" s="330"/>
      <c r="AW113" s="330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  <c r="BK113" s="5"/>
      <c r="BL113" s="5"/>
      <c r="BM113" s="5"/>
      <c r="BN113" s="5"/>
      <c r="BO113" s="5"/>
      <c r="BP113" s="5"/>
      <c r="BQ113" s="5"/>
      <c r="BR113" s="5"/>
      <c r="BS113" s="5"/>
      <c r="BT113" s="5"/>
      <c r="BU113" s="5"/>
      <c r="BV113" s="5"/>
      <c r="BW113" s="5"/>
      <c r="BX113" s="5"/>
      <c r="BY113" s="5"/>
      <c r="BZ113" s="5"/>
      <c r="CA113" s="5"/>
      <c r="CB113" s="5"/>
      <c r="CC113" s="5"/>
      <c r="CD113" s="5"/>
      <c r="CE113" s="5"/>
      <c r="CF113" s="5"/>
      <c r="CG113" s="5"/>
      <c r="CH113" s="5"/>
      <c r="CI113" s="5"/>
      <c r="CJ113" s="5"/>
      <c r="CK113" s="5"/>
      <c r="CL113" s="5"/>
      <c r="CM113" s="5"/>
      <c r="CN113" s="5"/>
      <c r="CO113" s="5"/>
      <c r="CP113" s="5"/>
      <c r="CQ113" s="5"/>
      <c r="CR113" s="5"/>
      <c r="CS113" s="5"/>
      <c r="CT113" s="5"/>
      <c r="CU113" s="5"/>
      <c r="CV113" s="5"/>
      <c r="CW113" s="5"/>
      <c r="CX113" s="5"/>
      <c r="CY113" s="5"/>
      <c r="CZ113" s="5"/>
      <c r="DA113" s="5"/>
      <c r="DB113" s="5"/>
      <c r="DC113" s="5"/>
      <c r="DD113" s="5"/>
      <c r="DE113" s="5"/>
      <c r="DF113" s="5"/>
      <c r="DG113" s="5"/>
      <c r="DH113" s="5"/>
      <c r="DI113" s="5"/>
      <c r="DJ113" s="5"/>
      <c r="DK113" s="5"/>
      <c r="DL113" s="5"/>
      <c r="DM113" s="5"/>
      <c r="DN113" s="5"/>
      <c r="DO113" s="5"/>
      <c r="DP113" s="5"/>
      <c r="DQ113" s="5"/>
      <c r="DR113" s="5"/>
      <c r="DS113" s="5"/>
      <c r="DT113" s="5"/>
      <c r="DU113" s="5"/>
      <c r="DV113" s="5"/>
      <c r="DW113" s="5"/>
      <c r="DX113" s="5"/>
      <c r="DY113" s="5"/>
      <c r="DZ113" s="5"/>
      <c r="EA113" s="5"/>
      <c r="EB113" s="5"/>
      <c r="EC113" s="5"/>
      <c r="ED113" s="5"/>
      <c r="EE113" s="5"/>
      <c r="EF113" s="5"/>
      <c r="EG113" s="5"/>
      <c r="EH113" s="5"/>
      <c r="EI113" s="5"/>
    </row>
    <row r="114" spans="1:139">
      <c r="A114" s="6"/>
      <c r="B114" s="6"/>
      <c r="C114" s="6"/>
      <c r="D114" s="6"/>
      <c r="E114" s="6"/>
      <c r="F114" s="6"/>
      <c r="G114" s="6"/>
      <c r="H114" s="5"/>
      <c r="I114" s="5"/>
      <c r="J114" s="5"/>
      <c r="K114" s="5"/>
      <c r="L114" s="330"/>
      <c r="M114" s="330"/>
      <c r="N114" s="330"/>
      <c r="O114" s="330"/>
      <c r="P114" s="330"/>
      <c r="Q114" s="330"/>
      <c r="R114" s="330"/>
      <c r="S114" s="330"/>
      <c r="T114" s="330"/>
      <c r="U114" s="330"/>
      <c r="V114" s="330"/>
      <c r="W114" s="330"/>
      <c r="X114" s="330"/>
      <c r="Y114" s="330"/>
      <c r="Z114" s="330"/>
      <c r="AA114" s="330"/>
      <c r="AB114" s="330"/>
      <c r="AC114" s="330"/>
      <c r="AD114" s="330"/>
      <c r="AE114" s="330"/>
      <c r="AF114" s="330"/>
      <c r="AG114" s="330"/>
      <c r="AH114" s="330"/>
      <c r="AI114" s="330"/>
      <c r="AJ114" s="330"/>
      <c r="AK114" s="330"/>
      <c r="AL114" s="330"/>
      <c r="AM114" s="330"/>
      <c r="AN114" s="330"/>
      <c r="AO114" s="330"/>
      <c r="AP114" s="330"/>
      <c r="AQ114" s="330"/>
      <c r="AR114" s="330"/>
      <c r="AS114" s="330"/>
      <c r="AT114" s="330"/>
      <c r="AU114" s="330"/>
      <c r="AV114" s="330"/>
      <c r="AW114" s="330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  <c r="BK114" s="5"/>
      <c r="BL114" s="5"/>
      <c r="BM114" s="5"/>
      <c r="BN114" s="5"/>
      <c r="BO114" s="5"/>
      <c r="BP114" s="5"/>
      <c r="BQ114" s="5"/>
      <c r="BR114" s="5"/>
      <c r="BS114" s="5"/>
      <c r="BT114" s="5"/>
      <c r="BU114" s="5"/>
      <c r="BV114" s="5"/>
      <c r="BW114" s="5"/>
      <c r="BX114" s="5"/>
      <c r="BY114" s="5"/>
      <c r="BZ114" s="5"/>
      <c r="CA114" s="5"/>
      <c r="CB114" s="5"/>
      <c r="CC114" s="5"/>
      <c r="CD114" s="5"/>
      <c r="CE114" s="5"/>
      <c r="CF114" s="5"/>
      <c r="CG114" s="5"/>
      <c r="CH114" s="5"/>
      <c r="CI114" s="5"/>
      <c r="CJ114" s="5"/>
      <c r="CK114" s="5"/>
      <c r="CL114" s="5"/>
      <c r="CM114" s="5"/>
      <c r="CN114" s="5"/>
      <c r="CO114" s="5"/>
      <c r="CP114" s="5"/>
      <c r="CQ114" s="5"/>
      <c r="CR114" s="5"/>
      <c r="CS114" s="5"/>
      <c r="CT114" s="5"/>
      <c r="CU114" s="5"/>
      <c r="CV114" s="5"/>
      <c r="CW114" s="5"/>
      <c r="CX114" s="5"/>
      <c r="CY114" s="5"/>
      <c r="CZ114" s="5"/>
      <c r="DA114" s="5"/>
      <c r="DB114" s="5"/>
      <c r="DC114" s="5"/>
      <c r="DD114" s="5"/>
      <c r="DE114" s="5"/>
      <c r="DF114" s="5"/>
      <c r="DG114" s="5"/>
      <c r="DH114" s="5"/>
      <c r="DI114" s="5"/>
      <c r="DJ114" s="5"/>
      <c r="DK114" s="5"/>
      <c r="DL114" s="5"/>
      <c r="DM114" s="5"/>
      <c r="DN114" s="5"/>
      <c r="DO114" s="5"/>
      <c r="DP114" s="5"/>
      <c r="DQ114" s="5"/>
      <c r="DR114" s="5"/>
      <c r="DS114" s="5"/>
      <c r="DT114" s="5"/>
      <c r="DU114" s="5"/>
      <c r="DV114" s="5"/>
      <c r="DW114" s="5"/>
      <c r="DX114" s="5"/>
      <c r="DY114" s="5"/>
      <c r="DZ114" s="5"/>
      <c r="EA114" s="5"/>
      <c r="EB114" s="5"/>
      <c r="EC114" s="5"/>
      <c r="ED114" s="5"/>
      <c r="EE114" s="5"/>
      <c r="EF114" s="5"/>
      <c r="EG114" s="5"/>
      <c r="EH114" s="5"/>
      <c r="EI114" s="5"/>
    </row>
    <row r="115" spans="1:139">
      <c r="A115" s="6"/>
      <c r="B115" s="6"/>
      <c r="C115" s="6"/>
      <c r="D115" s="6"/>
      <c r="E115" s="6"/>
      <c r="F115" s="6"/>
      <c r="G115" s="6"/>
      <c r="H115" s="5"/>
      <c r="I115" s="5"/>
      <c r="J115" s="5"/>
      <c r="K115" s="5"/>
      <c r="L115" s="330"/>
      <c r="M115" s="330"/>
      <c r="N115" s="330"/>
      <c r="O115" s="330"/>
      <c r="P115" s="330"/>
      <c r="Q115" s="330"/>
      <c r="R115" s="330"/>
      <c r="S115" s="330"/>
      <c r="T115" s="330"/>
      <c r="U115" s="330"/>
      <c r="V115" s="330"/>
      <c r="W115" s="330"/>
      <c r="X115" s="330"/>
      <c r="Y115" s="330"/>
      <c r="Z115" s="330"/>
      <c r="AA115" s="330"/>
      <c r="AB115" s="330"/>
      <c r="AC115" s="330"/>
      <c r="AD115" s="330"/>
      <c r="AE115" s="330"/>
      <c r="AF115" s="330"/>
      <c r="AG115" s="330"/>
      <c r="AH115" s="330"/>
      <c r="AI115" s="330"/>
      <c r="AJ115" s="330"/>
      <c r="AK115" s="330"/>
      <c r="AL115" s="330"/>
      <c r="AM115" s="330"/>
      <c r="AN115" s="330"/>
      <c r="AO115" s="330"/>
      <c r="AP115" s="330"/>
      <c r="AQ115" s="330"/>
      <c r="AR115" s="330"/>
      <c r="AS115" s="330"/>
      <c r="AT115" s="330"/>
      <c r="AU115" s="330"/>
      <c r="AV115" s="330"/>
      <c r="AW115" s="330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  <c r="BK115" s="5"/>
      <c r="BL115" s="5"/>
      <c r="BM115" s="5"/>
      <c r="BN115" s="5"/>
      <c r="BO115" s="5"/>
      <c r="BP115" s="5"/>
      <c r="BQ115" s="5"/>
      <c r="BR115" s="5"/>
      <c r="BS115" s="5"/>
      <c r="BT115" s="5"/>
      <c r="BU115" s="5"/>
      <c r="BV115" s="5"/>
      <c r="BW115" s="5"/>
      <c r="BX115" s="5"/>
      <c r="BY115" s="5"/>
      <c r="BZ115" s="5"/>
      <c r="CA115" s="5"/>
      <c r="CB115" s="5"/>
      <c r="CC115" s="5"/>
      <c r="CD115" s="5"/>
      <c r="CE115" s="5"/>
      <c r="CF115" s="5"/>
      <c r="CG115" s="5"/>
      <c r="CH115" s="5"/>
      <c r="CI115" s="5"/>
      <c r="CJ115" s="5"/>
      <c r="CK115" s="5"/>
      <c r="CL115" s="5"/>
      <c r="CM115" s="5"/>
      <c r="CN115" s="5"/>
      <c r="CO115" s="5"/>
      <c r="CP115" s="5"/>
      <c r="CQ115" s="5"/>
      <c r="CR115" s="5"/>
      <c r="CS115" s="5"/>
      <c r="CT115" s="5"/>
      <c r="CU115" s="5"/>
      <c r="CV115" s="5"/>
      <c r="CW115" s="5"/>
      <c r="CX115" s="5"/>
      <c r="CY115" s="5"/>
      <c r="CZ115" s="5"/>
      <c r="DA115" s="5"/>
      <c r="DB115" s="5"/>
      <c r="DC115" s="5"/>
      <c r="DD115" s="5"/>
      <c r="DE115" s="5"/>
      <c r="DF115" s="5"/>
      <c r="DG115" s="5"/>
      <c r="DH115" s="5"/>
      <c r="DI115" s="5"/>
      <c r="DJ115" s="5"/>
      <c r="DK115" s="5"/>
      <c r="DL115" s="5"/>
      <c r="DM115" s="5"/>
      <c r="DN115" s="5"/>
      <c r="DO115" s="5"/>
      <c r="DP115" s="5"/>
      <c r="DQ115" s="5"/>
      <c r="DR115" s="5"/>
      <c r="DS115" s="5"/>
      <c r="DT115" s="5"/>
      <c r="DU115" s="5"/>
      <c r="DV115" s="5"/>
      <c r="DW115" s="5"/>
      <c r="DX115" s="5"/>
      <c r="DY115" s="5"/>
      <c r="DZ115" s="5"/>
      <c r="EA115" s="5"/>
      <c r="EB115" s="5"/>
      <c r="EC115" s="5"/>
      <c r="ED115" s="5"/>
      <c r="EE115" s="5"/>
      <c r="EF115" s="5"/>
      <c r="EG115" s="5"/>
      <c r="EH115" s="5"/>
      <c r="EI115" s="5"/>
    </row>
    <row r="116" spans="1:139">
      <c r="A116" s="6"/>
      <c r="B116" s="6"/>
      <c r="C116" s="6"/>
      <c r="D116" s="6"/>
      <c r="E116" s="6"/>
      <c r="F116" s="6"/>
      <c r="G116" s="6"/>
      <c r="H116" s="5"/>
      <c r="I116" s="5"/>
      <c r="J116" s="5"/>
      <c r="K116" s="5"/>
      <c r="L116" s="330"/>
      <c r="M116" s="330"/>
      <c r="N116" s="330"/>
      <c r="O116" s="330"/>
      <c r="P116" s="330"/>
      <c r="Q116" s="330"/>
      <c r="R116" s="330"/>
      <c r="S116" s="330"/>
      <c r="T116" s="330"/>
      <c r="U116" s="330"/>
      <c r="V116" s="330"/>
      <c r="W116" s="330"/>
      <c r="X116" s="330"/>
      <c r="Y116" s="330"/>
      <c r="Z116" s="330"/>
      <c r="AA116" s="330"/>
      <c r="AB116" s="330"/>
      <c r="AC116" s="330"/>
      <c r="AD116" s="330"/>
      <c r="AE116" s="330"/>
      <c r="AF116" s="330"/>
      <c r="AG116" s="330"/>
      <c r="AH116" s="330"/>
      <c r="AI116" s="330"/>
      <c r="AJ116" s="330"/>
      <c r="AK116" s="330"/>
      <c r="AL116" s="330"/>
      <c r="AM116" s="330"/>
      <c r="AN116" s="330"/>
      <c r="AO116" s="330"/>
      <c r="AP116" s="330"/>
      <c r="AQ116" s="330"/>
      <c r="AR116" s="330"/>
      <c r="AS116" s="330"/>
      <c r="AT116" s="330"/>
      <c r="AU116" s="330"/>
      <c r="AV116" s="330"/>
      <c r="AW116" s="330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  <c r="BK116" s="5"/>
      <c r="BL116" s="5"/>
      <c r="BM116" s="5"/>
      <c r="BN116" s="5"/>
      <c r="BO116" s="5"/>
      <c r="BP116" s="5"/>
      <c r="BQ116" s="5"/>
      <c r="BR116" s="5"/>
      <c r="BS116" s="5"/>
      <c r="BT116" s="5"/>
      <c r="BU116" s="5"/>
      <c r="BV116" s="5"/>
      <c r="BW116" s="5"/>
      <c r="BX116" s="5"/>
      <c r="BY116" s="5"/>
      <c r="BZ116" s="5"/>
      <c r="CA116" s="5"/>
      <c r="CB116" s="5"/>
      <c r="CC116" s="5"/>
      <c r="CD116" s="5"/>
      <c r="CE116" s="5"/>
      <c r="CF116" s="5"/>
      <c r="CG116" s="5"/>
      <c r="CH116" s="5"/>
      <c r="CI116" s="5"/>
      <c r="CJ116" s="5"/>
      <c r="CK116" s="5"/>
      <c r="CL116" s="5"/>
      <c r="CM116" s="5"/>
      <c r="CN116" s="5"/>
      <c r="CO116" s="5"/>
      <c r="CP116" s="5"/>
      <c r="CQ116" s="5"/>
      <c r="CR116" s="5"/>
      <c r="CS116" s="5"/>
      <c r="CT116" s="5"/>
      <c r="CU116" s="5"/>
      <c r="CV116" s="5"/>
      <c r="CW116" s="5"/>
      <c r="CX116" s="5"/>
      <c r="CY116" s="5"/>
      <c r="CZ116" s="5"/>
      <c r="DA116" s="5"/>
      <c r="DB116" s="5"/>
      <c r="DC116" s="5"/>
      <c r="DD116" s="5"/>
      <c r="DE116" s="5"/>
      <c r="DF116" s="5"/>
      <c r="DG116" s="5"/>
      <c r="DH116" s="5"/>
      <c r="DI116" s="5"/>
      <c r="DJ116" s="5"/>
      <c r="DK116" s="5"/>
      <c r="DL116" s="5"/>
      <c r="DM116" s="5"/>
      <c r="DN116" s="5"/>
      <c r="DO116" s="5"/>
      <c r="DP116" s="5"/>
      <c r="DQ116" s="5"/>
      <c r="DR116" s="5"/>
      <c r="DS116" s="5"/>
      <c r="DT116" s="5"/>
      <c r="DU116" s="5"/>
      <c r="DV116" s="5"/>
      <c r="DW116" s="5"/>
      <c r="DX116" s="5"/>
      <c r="DY116" s="5"/>
      <c r="DZ116" s="5"/>
      <c r="EA116" s="5"/>
      <c r="EB116" s="5"/>
      <c r="EC116" s="5"/>
      <c r="ED116" s="5"/>
      <c r="EE116" s="5"/>
      <c r="EF116" s="5"/>
      <c r="EG116" s="5"/>
      <c r="EH116" s="5"/>
      <c r="EI116" s="5"/>
    </row>
    <row r="117" spans="1:139">
      <c r="A117" s="6"/>
      <c r="B117" s="6"/>
      <c r="C117" s="6"/>
      <c r="D117" s="6"/>
      <c r="E117" s="6"/>
      <c r="F117" s="6"/>
      <c r="G117" s="6"/>
      <c r="H117" s="5"/>
      <c r="I117" s="5"/>
      <c r="J117" s="5"/>
      <c r="K117" s="5"/>
      <c r="L117" s="330"/>
      <c r="M117" s="330"/>
      <c r="N117" s="330"/>
      <c r="O117" s="330"/>
      <c r="P117" s="330"/>
      <c r="Q117" s="330"/>
      <c r="R117" s="330"/>
      <c r="S117" s="330"/>
      <c r="T117" s="330"/>
      <c r="U117" s="330"/>
      <c r="V117" s="330"/>
      <c r="W117" s="330"/>
      <c r="X117" s="330"/>
      <c r="Y117" s="330"/>
      <c r="Z117" s="330"/>
      <c r="AA117" s="330"/>
      <c r="AB117" s="330"/>
      <c r="AC117" s="330"/>
      <c r="AD117" s="330"/>
      <c r="AE117" s="330"/>
      <c r="AF117" s="330"/>
      <c r="AG117" s="330"/>
      <c r="AH117" s="330"/>
      <c r="AI117" s="330"/>
      <c r="AJ117" s="330"/>
      <c r="AK117" s="330"/>
      <c r="AL117" s="330"/>
      <c r="AM117" s="330"/>
      <c r="AN117" s="330"/>
      <c r="AO117" s="330"/>
      <c r="AP117" s="330"/>
      <c r="AQ117" s="330"/>
      <c r="AR117" s="330"/>
      <c r="AS117" s="330"/>
      <c r="AT117" s="330"/>
      <c r="AU117" s="330"/>
      <c r="AV117" s="330"/>
      <c r="AW117" s="330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  <c r="BK117" s="5"/>
      <c r="BL117" s="5"/>
      <c r="BM117" s="5"/>
      <c r="BN117" s="5"/>
      <c r="BO117" s="5"/>
      <c r="BP117" s="5"/>
      <c r="BQ117" s="5"/>
      <c r="BR117" s="5"/>
      <c r="BS117" s="5"/>
      <c r="BT117" s="5"/>
      <c r="BU117" s="5"/>
      <c r="BV117" s="5"/>
      <c r="BW117" s="5"/>
      <c r="BX117" s="5"/>
      <c r="BY117" s="5"/>
      <c r="BZ117" s="5"/>
      <c r="CA117" s="5"/>
      <c r="CB117" s="5"/>
      <c r="CC117" s="5"/>
      <c r="CD117" s="5"/>
      <c r="CE117" s="5"/>
      <c r="CF117" s="5"/>
      <c r="CG117" s="5"/>
      <c r="CH117" s="5"/>
      <c r="CI117" s="5"/>
      <c r="CJ117" s="5"/>
      <c r="CK117" s="5"/>
      <c r="CL117" s="5"/>
      <c r="CM117" s="5"/>
      <c r="CN117" s="5"/>
      <c r="CO117" s="5"/>
      <c r="CP117" s="5"/>
      <c r="CQ117" s="5"/>
      <c r="CR117" s="5"/>
      <c r="CS117" s="5"/>
      <c r="CT117" s="5"/>
      <c r="CU117" s="5"/>
      <c r="CV117" s="5"/>
      <c r="CW117" s="5"/>
      <c r="CX117" s="5"/>
      <c r="CY117" s="5"/>
      <c r="CZ117" s="5"/>
      <c r="DA117" s="5"/>
      <c r="DB117" s="5"/>
      <c r="DC117" s="5"/>
      <c r="DD117" s="5"/>
      <c r="DE117" s="5"/>
      <c r="DF117" s="5"/>
      <c r="DG117" s="5"/>
      <c r="DH117" s="5"/>
      <c r="DI117" s="5"/>
      <c r="DJ117" s="5"/>
      <c r="DK117" s="5"/>
      <c r="DL117" s="5"/>
      <c r="DM117" s="5"/>
      <c r="DN117" s="5"/>
      <c r="DO117" s="5"/>
      <c r="DP117" s="5"/>
      <c r="DQ117" s="5"/>
      <c r="DR117" s="5"/>
      <c r="DS117" s="5"/>
      <c r="DT117" s="5"/>
      <c r="DU117" s="5"/>
      <c r="DV117" s="5"/>
      <c r="DW117" s="5"/>
      <c r="DX117" s="5"/>
      <c r="DY117" s="5"/>
      <c r="DZ117" s="5"/>
      <c r="EA117" s="5"/>
      <c r="EB117" s="5"/>
      <c r="EC117" s="5"/>
      <c r="ED117" s="5"/>
      <c r="EE117" s="5"/>
      <c r="EF117" s="5"/>
      <c r="EG117" s="5"/>
      <c r="EH117" s="5"/>
      <c r="EI117" s="5"/>
    </row>
    <row r="118" spans="1:139">
      <c r="A118" s="6"/>
      <c r="B118" s="6"/>
      <c r="C118" s="6"/>
      <c r="D118" s="6"/>
      <c r="E118" s="6"/>
      <c r="F118" s="6"/>
      <c r="G118" s="6"/>
      <c r="H118" s="5"/>
      <c r="I118" s="5"/>
      <c r="J118" s="5"/>
      <c r="K118" s="5"/>
      <c r="L118" s="330"/>
      <c r="M118" s="330"/>
      <c r="N118" s="330"/>
      <c r="O118" s="330"/>
      <c r="P118" s="330"/>
      <c r="Q118" s="330"/>
      <c r="R118" s="330"/>
      <c r="S118" s="330"/>
      <c r="T118" s="330"/>
      <c r="U118" s="330"/>
      <c r="V118" s="330"/>
      <c r="W118" s="330"/>
      <c r="X118" s="330"/>
      <c r="Y118" s="330"/>
      <c r="Z118" s="330"/>
      <c r="AA118" s="330"/>
      <c r="AB118" s="330"/>
      <c r="AC118" s="330"/>
      <c r="AD118" s="330"/>
      <c r="AE118" s="330"/>
      <c r="AF118" s="330"/>
      <c r="AG118" s="330"/>
      <c r="AH118" s="330"/>
      <c r="AI118" s="330"/>
      <c r="AJ118" s="330"/>
      <c r="AK118" s="330"/>
      <c r="AL118" s="330"/>
      <c r="AM118" s="330"/>
      <c r="AN118" s="330"/>
      <c r="AO118" s="330"/>
      <c r="AP118" s="330"/>
      <c r="AQ118" s="330"/>
      <c r="AR118" s="330"/>
      <c r="AS118" s="330"/>
      <c r="AT118" s="330"/>
      <c r="AU118" s="330"/>
      <c r="AV118" s="330"/>
      <c r="AW118" s="330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  <c r="BK118" s="5"/>
      <c r="BL118" s="5"/>
      <c r="BM118" s="5"/>
      <c r="BN118" s="5"/>
      <c r="BO118" s="5"/>
      <c r="BP118" s="5"/>
      <c r="BQ118" s="5"/>
      <c r="BR118" s="5"/>
      <c r="BS118" s="5"/>
      <c r="BT118" s="5"/>
      <c r="BU118" s="5"/>
      <c r="BV118" s="5"/>
      <c r="BW118" s="5"/>
      <c r="BX118" s="5"/>
      <c r="BY118" s="5"/>
      <c r="BZ118" s="5"/>
      <c r="CA118" s="5"/>
      <c r="CB118" s="5"/>
      <c r="CC118" s="5"/>
      <c r="CD118" s="5"/>
      <c r="CE118" s="5"/>
      <c r="CF118" s="5"/>
      <c r="CG118" s="5"/>
      <c r="CH118" s="5"/>
      <c r="CI118" s="5"/>
      <c r="CJ118" s="5"/>
      <c r="CK118" s="5"/>
      <c r="CL118" s="5"/>
      <c r="CM118" s="5"/>
      <c r="CN118" s="5"/>
      <c r="CO118" s="5"/>
      <c r="CP118" s="5"/>
      <c r="CQ118" s="5"/>
      <c r="CR118" s="5"/>
      <c r="CS118" s="5"/>
      <c r="CT118" s="5"/>
      <c r="CU118" s="5"/>
      <c r="CV118" s="5"/>
      <c r="CW118" s="5"/>
      <c r="CX118" s="5"/>
      <c r="CY118" s="5"/>
      <c r="CZ118" s="5"/>
      <c r="DA118" s="5"/>
      <c r="DB118" s="5"/>
      <c r="DC118" s="5"/>
      <c r="DD118" s="5"/>
      <c r="DE118" s="5"/>
      <c r="DF118" s="5"/>
      <c r="DG118" s="5"/>
      <c r="DH118" s="5"/>
      <c r="DI118" s="5"/>
      <c r="DJ118" s="5"/>
      <c r="DK118" s="5"/>
      <c r="DL118" s="5"/>
      <c r="DM118" s="5"/>
      <c r="DN118" s="5"/>
      <c r="DO118" s="5"/>
      <c r="DP118" s="5"/>
      <c r="DQ118" s="5"/>
      <c r="DR118" s="5"/>
      <c r="DS118" s="5"/>
      <c r="DT118" s="5"/>
      <c r="DU118" s="5"/>
      <c r="DV118" s="5"/>
      <c r="DW118" s="5"/>
      <c r="DX118" s="5"/>
      <c r="DY118" s="5"/>
      <c r="DZ118" s="5"/>
      <c r="EA118" s="5"/>
      <c r="EB118" s="5"/>
      <c r="EC118" s="5"/>
      <c r="ED118" s="5"/>
      <c r="EE118" s="5"/>
      <c r="EF118" s="5"/>
      <c r="EG118" s="5"/>
      <c r="EH118" s="5"/>
      <c r="EI118" s="5"/>
    </row>
    <row r="119" spans="1:139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330"/>
      <c r="M119" s="330"/>
      <c r="N119" s="330"/>
      <c r="O119" s="330"/>
      <c r="P119" s="330"/>
      <c r="Q119" s="330"/>
      <c r="R119" s="330"/>
      <c r="S119" s="330"/>
      <c r="T119" s="330"/>
      <c r="U119" s="330"/>
      <c r="V119" s="330"/>
      <c r="W119" s="330"/>
      <c r="X119" s="330"/>
      <c r="Y119" s="330"/>
      <c r="Z119" s="330"/>
      <c r="AA119" s="330"/>
      <c r="AB119" s="330"/>
      <c r="AC119" s="330"/>
      <c r="AD119" s="330"/>
      <c r="AE119" s="330"/>
      <c r="AF119" s="330"/>
      <c r="AG119" s="330"/>
      <c r="AH119" s="330"/>
      <c r="AI119" s="330"/>
      <c r="AJ119" s="330"/>
      <c r="AK119" s="330"/>
      <c r="AL119" s="330"/>
      <c r="AM119" s="330"/>
      <c r="AN119" s="330"/>
      <c r="AO119" s="330"/>
      <c r="AP119" s="330"/>
      <c r="AQ119" s="330"/>
      <c r="AR119" s="330"/>
      <c r="AS119" s="330"/>
      <c r="AT119" s="330"/>
      <c r="AU119" s="330"/>
      <c r="AV119" s="330"/>
      <c r="AW119" s="330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  <c r="BK119" s="5"/>
      <c r="BL119" s="5"/>
      <c r="BM119" s="5"/>
      <c r="BN119" s="5"/>
      <c r="BO119" s="5"/>
      <c r="BP119" s="5"/>
      <c r="BQ119" s="5"/>
      <c r="BR119" s="5"/>
      <c r="BS119" s="5"/>
      <c r="BT119" s="5"/>
      <c r="BU119" s="5"/>
      <c r="BV119" s="5"/>
      <c r="BW119" s="5"/>
      <c r="BX119" s="5"/>
      <c r="BY119" s="5"/>
      <c r="BZ119" s="5"/>
      <c r="CA119" s="5"/>
      <c r="CB119" s="5"/>
      <c r="CC119" s="5"/>
      <c r="CD119" s="5"/>
      <c r="CE119" s="5"/>
      <c r="CF119" s="5"/>
      <c r="CG119" s="5"/>
      <c r="CH119" s="5"/>
      <c r="CI119" s="5"/>
      <c r="CJ119" s="5"/>
      <c r="CK119" s="5"/>
      <c r="CL119" s="5"/>
      <c r="CM119" s="5"/>
      <c r="CN119" s="5"/>
      <c r="CO119" s="5"/>
      <c r="CP119" s="5"/>
      <c r="CQ119" s="5"/>
      <c r="CR119" s="5"/>
      <c r="CS119" s="5"/>
      <c r="CT119" s="5"/>
      <c r="CU119" s="5"/>
      <c r="CV119" s="5"/>
      <c r="CW119" s="5"/>
      <c r="CX119" s="5"/>
      <c r="CY119" s="5"/>
      <c r="CZ119" s="5"/>
      <c r="DA119" s="5"/>
      <c r="DB119" s="5"/>
      <c r="DC119" s="5"/>
      <c r="DD119" s="5"/>
      <c r="DE119" s="5"/>
      <c r="DF119" s="5"/>
      <c r="DG119" s="5"/>
      <c r="DH119" s="5"/>
      <c r="DI119" s="5"/>
      <c r="DJ119" s="5"/>
      <c r="DK119" s="5"/>
      <c r="DL119" s="5"/>
      <c r="DM119" s="5"/>
      <c r="DN119" s="5"/>
      <c r="DO119" s="5"/>
      <c r="DP119" s="5"/>
      <c r="DQ119" s="5"/>
      <c r="DR119" s="5"/>
      <c r="DS119" s="5"/>
      <c r="DT119" s="5"/>
      <c r="DU119" s="5"/>
      <c r="DV119" s="5"/>
      <c r="DW119" s="5"/>
      <c r="DX119" s="5"/>
      <c r="DY119" s="5"/>
      <c r="DZ119" s="5"/>
      <c r="EA119" s="5"/>
      <c r="EB119" s="5"/>
      <c r="EC119" s="5"/>
      <c r="ED119" s="5"/>
      <c r="EE119" s="5"/>
      <c r="EF119" s="5"/>
      <c r="EG119" s="5"/>
      <c r="EH119" s="5"/>
      <c r="EI119" s="5"/>
    </row>
    <row r="120" spans="1:139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330"/>
      <c r="M120" s="330"/>
      <c r="N120" s="330"/>
      <c r="O120" s="330"/>
      <c r="P120" s="330"/>
      <c r="Q120" s="330"/>
      <c r="R120" s="330"/>
      <c r="S120" s="330"/>
      <c r="T120" s="330"/>
      <c r="U120" s="330"/>
      <c r="V120" s="330"/>
      <c r="W120" s="330"/>
      <c r="X120" s="330"/>
      <c r="Y120" s="330"/>
      <c r="Z120" s="330"/>
      <c r="AA120" s="330"/>
      <c r="AB120" s="330"/>
      <c r="AC120" s="330"/>
      <c r="AD120" s="330"/>
      <c r="AE120" s="330"/>
      <c r="AF120" s="330"/>
      <c r="AG120" s="330"/>
      <c r="AH120" s="330"/>
      <c r="AI120" s="330"/>
      <c r="AJ120" s="330"/>
      <c r="AK120" s="330"/>
      <c r="AL120" s="330"/>
      <c r="AM120" s="330"/>
      <c r="AN120" s="330"/>
      <c r="AO120" s="330"/>
      <c r="AP120" s="330"/>
      <c r="AQ120" s="330"/>
      <c r="AR120" s="330"/>
      <c r="AS120" s="330"/>
      <c r="AT120" s="330"/>
      <c r="AU120" s="330"/>
      <c r="AV120" s="330"/>
      <c r="AW120" s="330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  <c r="BK120" s="5"/>
      <c r="BL120" s="5"/>
      <c r="BM120" s="5"/>
      <c r="BN120" s="5"/>
      <c r="BO120" s="5"/>
      <c r="BP120" s="5"/>
      <c r="BQ120" s="5"/>
      <c r="BR120" s="5"/>
      <c r="BS120" s="5"/>
      <c r="BT120" s="5"/>
      <c r="BU120" s="5"/>
      <c r="BV120" s="5"/>
      <c r="BW120" s="5"/>
      <c r="BX120" s="5"/>
      <c r="BY120" s="5"/>
      <c r="BZ120" s="5"/>
      <c r="CA120" s="5"/>
      <c r="CB120" s="5"/>
      <c r="CC120" s="5"/>
      <c r="CD120" s="5"/>
      <c r="CE120" s="5"/>
      <c r="CF120" s="5"/>
      <c r="CG120" s="5"/>
      <c r="CH120" s="5"/>
      <c r="CI120" s="5"/>
      <c r="CJ120" s="5"/>
      <c r="CK120" s="5"/>
      <c r="CL120" s="5"/>
      <c r="CM120" s="5"/>
      <c r="CN120" s="5"/>
      <c r="CO120" s="5"/>
      <c r="CP120" s="5"/>
      <c r="CQ120" s="5"/>
      <c r="CR120" s="5"/>
      <c r="CS120" s="5"/>
      <c r="CT120" s="5"/>
      <c r="CU120" s="5"/>
      <c r="CV120" s="5"/>
      <c r="CW120" s="5"/>
      <c r="CX120" s="5"/>
      <c r="CY120" s="5"/>
      <c r="CZ120" s="5"/>
      <c r="DA120" s="5"/>
      <c r="DB120" s="5"/>
      <c r="DC120" s="5"/>
      <c r="DD120" s="5"/>
      <c r="DE120" s="5"/>
      <c r="DF120" s="5"/>
      <c r="DG120" s="5"/>
      <c r="DH120" s="5"/>
      <c r="DI120" s="5"/>
      <c r="DJ120" s="5"/>
      <c r="DK120" s="5"/>
      <c r="DL120" s="5"/>
      <c r="DM120" s="5"/>
      <c r="DN120" s="5"/>
      <c r="DO120" s="5"/>
      <c r="DP120" s="5"/>
      <c r="DQ120" s="5"/>
      <c r="DR120" s="5"/>
      <c r="DS120" s="5"/>
      <c r="DT120" s="5"/>
      <c r="DU120" s="5"/>
      <c r="DV120" s="5"/>
      <c r="DW120" s="5"/>
      <c r="DX120" s="5"/>
      <c r="DY120" s="5"/>
      <c r="DZ120" s="5"/>
      <c r="EA120" s="5"/>
      <c r="EB120" s="5"/>
      <c r="EC120" s="5"/>
      <c r="ED120" s="5"/>
      <c r="EE120" s="5"/>
      <c r="EF120" s="5"/>
      <c r="EG120" s="5"/>
      <c r="EH120" s="5"/>
      <c r="EI120" s="5"/>
    </row>
    <row r="121" spans="1:139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330"/>
      <c r="M121" s="330"/>
      <c r="N121" s="330"/>
      <c r="O121" s="330"/>
      <c r="P121" s="330"/>
      <c r="Q121" s="330"/>
      <c r="R121" s="330"/>
      <c r="S121" s="330"/>
      <c r="T121" s="330"/>
      <c r="U121" s="330"/>
      <c r="V121" s="330"/>
      <c r="W121" s="330"/>
      <c r="X121" s="330"/>
      <c r="Y121" s="330"/>
      <c r="Z121" s="330"/>
      <c r="AA121" s="330"/>
      <c r="AB121" s="330"/>
      <c r="AC121" s="330"/>
      <c r="AD121" s="330"/>
      <c r="AE121" s="330"/>
      <c r="AF121" s="330"/>
      <c r="AG121" s="330"/>
      <c r="AH121" s="330"/>
      <c r="AI121" s="330"/>
      <c r="AJ121" s="330"/>
      <c r="AK121" s="330"/>
      <c r="AL121" s="330"/>
      <c r="AM121" s="330"/>
      <c r="AN121" s="330"/>
      <c r="AO121" s="330"/>
      <c r="AP121" s="330"/>
      <c r="AQ121" s="330"/>
      <c r="AR121" s="330"/>
      <c r="AS121" s="330"/>
      <c r="AT121" s="330"/>
      <c r="AU121" s="330"/>
      <c r="AV121" s="330"/>
      <c r="AW121" s="330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  <c r="BK121" s="5"/>
      <c r="BL121" s="5"/>
      <c r="BM121" s="5"/>
      <c r="BN121" s="5"/>
      <c r="BO121" s="5"/>
      <c r="BP121" s="5"/>
      <c r="BQ121" s="5"/>
      <c r="BR121" s="5"/>
      <c r="BS121" s="5"/>
      <c r="BT121" s="5"/>
      <c r="BU121" s="5"/>
      <c r="BV121" s="5"/>
      <c r="BW121" s="5"/>
      <c r="BX121" s="5"/>
      <c r="BY121" s="5"/>
      <c r="BZ121" s="5"/>
      <c r="CA121" s="5"/>
      <c r="CB121" s="5"/>
      <c r="CC121" s="5"/>
      <c r="CD121" s="5"/>
      <c r="CE121" s="5"/>
      <c r="CF121" s="5"/>
      <c r="CG121" s="5"/>
      <c r="CH121" s="5"/>
      <c r="CI121" s="5"/>
      <c r="CJ121" s="5"/>
      <c r="CK121" s="5"/>
      <c r="CL121" s="5"/>
      <c r="CM121" s="5"/>
      <c r="CN121" s="5"/>
      <c r="CO121" s="5"/>
      <c r="CP121" s="5"/>
      <c r="CQ121" s="5"/>
      <c r="CR121" s="5"/>
      <c r="CS121" s="5"/>
      <c r="CT121" s="5"/>
      <c r="CU121" s="5"/>
      <c r="CV121" s="5"/>
      <c r="CW121" s="5"/>
      <c r="CX121" s="5"/>
      <c r="CY121" s="5"/>
      <c r="CZ121" s="5"/>
      <c r="DA121" s="5"/>
      <c r="DB121" s="5"/>
      <c r="DC121" s="5"/>
      <c r="DD121" s="5"/>
      <c r="DE121" s="5"/>
      <c r="DF121" s="5"/>
      <c r="DG121" s="5"/>
      <c r="DH121" s="5"/>
      <c r="DI121" s="5"/>
      <c r="DJ121" s="5"/>
      <c r="DK121" s="5"/>
      <c r="DL121" s="5"/>
      <c r="DM121" s="5"/>
      <c r="DN121" s="5"/>
      <c r="DO121" s="5"/>
      <c r="DP121" s="5"/>
      <c r="DQ121" s="5"/>
      <c r="DR121" s="5"/>
      <c r="DS121" s="5"/>
      <c r="DT121" s="5"/>
      <c r="DU121" s="5"/>
      <c r="DV121" s="5"/>
      <c r="DW121" s="5"/>
      <c r="DX121" s="5"/>
      <c r="DY121" s="5"/>
      <c r="DZ121" s="5"/>
      <c r="EA121" s="5"/>
      <c r="EB121" s="5"/>
      <c r="EC121" s="5"/>
      <c r="ED121" s="5"/>
      <c r="EE121" s="5"/>
      <c r="EF121" s="5"/>
      <c r="EG121" s="5"/>
      <c r="EH121" s="5"/>
      <c r="EI121" s="5"/>
    </row>
    <row r="122" spans="1:139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330"/>
      <c r="M122" s="330"/>
      <c r="N122" s="330"/>
      <c r="O122" s="330"/>
      <c r="P122" s="330"/>
      <c r="Q122" s="330"/>
      <c r="R122" s="330"/>
      <c r="S122" s="330"/>
      <c r="T122" s="330"/>
      <c r="U122" s="330"/>
      <c r="V122" s="330"/>
      <c r="W122" s="330"/>
      <c r="X122" s="330"/>
      <c r="Y122" s="330"/>
      <c r="Z122" s="330"/>
      <c r="AA122" s="330"/>
      <c r="AB122" s="330"/>
      <c r="AC122" s="330"/>
      <c r="AD122" s="330"/>
      <c r="AE122" s="330"/>
      <c r="AF122" s="330"/>
      <c r="AG122" s="330"/>
      <c r="AH122" s="330"/>
      <c r="AI122" s="330"/>
      <c r="AJ122" s="330"/>
      <c r="AK122" s="330"/>
      <c r="AL122" s="330"/>
      <c r="AM122" s="330"/>
      <c r="AN122" s="330"/>
      <c r="AO122" s="330"/>
      <c r="AP122" s="330"/>
      <c r="AQ122" s="330"/>
      <c r="AR122" s="330"/>
      <c r="AS122" s="330"/>
      <c r="AT122" s="330"/>
      <c r="AU122" s="330"/>
      <c r="AV122" s="330"/>
      <c r="AW122" s="330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  <c r="BK122" s="5"/>
      <c r="BL122" s="5"/>
      <c r="BM122" s="5"/>
      <c r="BN122" s="5"/>
      <c r="BO122" s="5"/>
      <c r="BP122" s="5"/>
      <c r="BQ122" s="5"/>
      <c r="BR122" s="5"/>
      <c r="BS122" s="5"/>
      <c r="BT122" s="5"/>
      <c r="BU122" s="5"/>
      <c r="BV122" s="5"/>
      <c r="BW122" s="5"/>
      <c r="BX122" s="5"/>
      <c r="BY122" s="5"/>
      <c r="BZ122" s="5"/>
      <c r="CA122" s="5"/>
      <c r="CB122" s="5"/>
      <c r="CC122" s="5"/>
      <c r="CD122" s="5"/>
      <c r="CE122" s="5"/>
      <c r="CF122" s="5"/>
      <c r="CG122" s="5"/>
      <c r="CH122" s="5"/>
      <c r="CI122" s="5"/>
      <c r="CJ122" s="5"/>
      <c r="CK122" s="5"/>
      <c r="CL122" s="5"/>
      <c r="CM122" s="5"/>
      <c r="CN122" s="5"/>
      <c r="CO122" s="5"/>
      <c r="CP122" s="5"/>
      <c r="CQ122" s="5"/>
      <c r="CR122" s="5"/>
      <c r="CS122" s="5"/>
      <c r="CT122" s="5"/>
      <c r="CU122" s="5"/>
      <c r="CV122" s="5"/>
      <c r="CW122" s="5"/>
      <c r="CX122" s="5"/>
      <c r="CY122" s="5"/>
      <c r="CZ122" s="5"/>
      <c r="DA122" s="5"/>
      <c r="DB122" s="5"/>
      <c r="DC122" s="5"/>
      <c r="DD122" s="5"/>
      <c r="DE122" s="5"/>
      <c r="DF122" s="5"/>
      <c r="DG122" s="5"/>
      <c r="DH122" s="5"/>
      <c r="DI122" s="5"/>
      <c r="DJ122" s="5"/>
      <c r="DK122" s="5"/>
      <c r="DL122" s="5"/>
      <c r="DM122" s="5"/>
      <c r="DN122" s="5"/>
      <c r="DO122" s="5"/>
      <c r="DP122" s="5"/>
      <c r="DQ122" s="5"/>
      <c r="DR122" s="5"/>
      <c r="DS122" s="5"/>
      <c r="DT122" s="5"/>
      <c r="DU122" s="5"/>
      <c r="DV122" s="5"/>
      <c r="DW122" s="5"/>
      <c r="DX122" s="5"/>
      <c r="DY122" s="5"/>
      <c r="DZ122" s="5"/>
      <c r="EA122" s="5"/>
      <c r="EB122" s="5"/>
      <c r="EC122" s="5"/>
      <c r="ED122" s="5"/>
      <c r="EE122" s="5"/>
      <c r="EF122" s="5"/>
      <c r="EG122" s="5"/>
      <c r="EH122" s="5"/>
      <c r="EI122" s="5"/>
    </row>
    <row r="123" spans="1:139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330"/>
      <c r="M123" s="330"/>
      <c r="N123" s="330"/>
      <c r="O123" s="330"/>
      <c r="P123" s="330"/>
      <c r="Q123" s="330"/>
      <c r="R123" s="330"/>
      <c r="S123" s="330"/>
      <c r="T123" s="330"/>
      <c r="U123" s="330"/>
      <c r="V123" s="330"/>
      <c r="W123" s="330"/>
      <c r="X123" s="330"/>
      <c r="Y123" s="330"/>
      <c r="Z123" s="330"/>
      <c r="AA123" s="330"/>
      <c r="AB123" s="330"/>
      <c r="AC123" s="330"/>
      <c r="AD123" s="330"/>
      <c r="AE123" s="330"/>
      <c r="AF123" s="330"/>
      <c r="AG123" s="330"/>
      <c r="AH123" s="330"/>
      <c r="AI123" s="330"/>
      <c r="AJ123" s="330"/>
      <c r="AK123" s="330"/>
      <c r="AL123" s="330"/>
      <c r="AM123" s="330"/>
      <c r="AN123" s="330"/>
      <c r="AO123" s="330"/>
      <c r="AP123" s="330"/>
      <c r="AQ123" s="330"/>
      <c r="AR123" s="330"/>
      <c r="AS123" s="330"/>
      <c r="AT123" s="330"/>
      <c r="AU123" s="330"/>
      <c r="AV123" s="330"/>
      <c r="AW123" s="330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  <c r="BK123" s="5"/>
      <c r="BL123" s="5"/>
      <c r="BM123" s="5"/>
      <c r="BN123" s="5"/>
      <c r="BO123" s="5"/>
      <c r="BP123" s="5"/>
      <c r="BQ123" s="5"/>
      <c r="BR123" s="5"/>
      <c r="BS123" s="5"/>
      <c r="BT123" s="5"/>
      <c r="BU123" s="5"/>
      <c r="BV123" s="5"/>
      <c r="BW123" s="5"/>
      <c r="BX123" s="5"/>
      <c r="BY123" s="5"/>
      <c r="BZ123" s="5"/>
      <c r="CA123" s="5"/>
      <c r="CB123" s="5"/>
      <c r="CC123" s="5"/>
      <c r="CD123" s="5"/>
      <c r="CE123" s="5"/>
      <c r="CF123" s="5"/>
      <c r="CG123" s="5"/>
      <c r="CH123" s="5"/>
      <c r="CI123" s="5"/>
      <c r="CJ123" s="5"/>
      <c r="CK123" s="5"/>
      <c r="CL123" s="5"/>
      <c r="CM123" s="5"/>
      <c r="CN123" s="5"/>
      <c r="CO123" s="5"/>
      <c r="CP123" s="5"/>
      <c r="CQ123" s="5"/>
      <c r="CR123" s="5"/>
      <c r="CS123" s="5"/>
      <c r="CT123" s="5"/>
      <c r="CU123" s="5"/>
      <c r="CV123" s="5"/>
      <c r="CW123" s="5"/>
      <c r="CX123" s="5"/>
      <c r="CY123" s="5"/>
      <c r="CZ123" s="5"/>
      <c r="DA123" s="5"/>
      <c r="DB123" s="5"/>
      <c r="DC123" s="5"/>
      <c r="DD123" s="5"/>
      <c r="DE123" s="5"/>
      <c r="DF123" s="5"/>
      <c r="DG123" s="5"/>
      <c r="DH123" s="5"/>
      <c r="DI123" s="5"/>
      <c r="DJ123" s="5"/>
      <c r="DK123" s="5"/>
      <c r="DL123" s="5"/>
      <c r="DM123" s="5"/>
      <c r="DN123" s="5"/>
      <c r="DO123" s="5"/>
      <c r="DP123" s="5"/>
      <c r="DQ123" s="5"/>
      <c r="DR123" s="5"/>
      <c r="DS123" s="5"/>
      <c r="DT123" s="5"/>
      <c r="DU123" s="5"/>
      <c r="DV123" s="5"/>
      <c r="DW123" s="5"/>
      <c r="DX123" s="5"/>
      <c r="DY123" s="5"/>
      <c r="DZ123" s="5"/>
      <c r="EA123" s="5"/>
      <c r="EB123" s="5"/>
      <c r="EC123" s="5"/>
      <c r="ED123" s="5"/>
      <c r="EE123" s="5"/>
      <c r="EF123" s="5"/>
      <c r="EG123" s="5"/>
      <c r="EH123" s="5"/>
      <c r="EI123" s="5"/>
    </row>
    <row r="124" spans="1:139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330"/>
      <c r="M124" s="330"/>
      <c r="N124" s="330"/>
      <c r="O124" s="330"/>
      <c r="P124" s="330"/>
      <c r="Q124" s="330"/>
      <c r="R124" s="330"/>
      <c r="S124" s="330"/>
      <c r="T124" s="330"/>
      <c r="U124" s="330"/>
      <c r="V124" s="330"/>
      <c r="W124" s="330"/>
      <c r="X124" s="330"/>
      <c r="Y124" s="330"/>
      <c r="Z124" s="330"/>
      <c r="AA124" s="330"/>
      <c r="AB124" s="330"/>
      <c r="AC124" s="330"/>
      <c r="AD124" s="330"/>
      <c r="AE124" s="330"/>
      <c r="AF124" s="330"/>
      <c r="AG124" s="330"/>
      <c r="AH124" s="330"/>
      <c r="AI124" s="330"/>
      <c r="AJ124" s="330"/>
      <c r="AK124" s="330"/>
      <c r="AL124" s="330"/>
      <c r="AM124" s="330"/>
      <c r="AN124" s="330"/>
      <c r="AO124" s="330"/>
      <c r="AP124" s="330"/>
      <c r="AQ124" s="330"/>
      <c r="AR124" s="330"/>
      <c r="AS124" s="330"/>
      <c r="AT124" s="330"/>
      <c r="AU124" s="330"/>
      <c r="AV124" s="330"/>
      <c r="AW124" s="330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  <c r="BK124" s="5"/>
      <c r="BL124" s="5"/>
      <c r="BM124" s="5"/>
      <c r="BN124" s="5"/>
      <c r="BO124" s="5"/>
      <c r="BP124" s="5"/>
      <c r="BQ124" s="5"/>
      <c r="BR124" s="5"/>
      <c r="BS124" s="5"/>
      <c r="BT124" s="5"/>
      <c r="BU124" s="5"/>
      <c r="BV124" s="5"/>
      <c r="BW124" s="5"/>
      <c r="BX124" s="5"/>
      <c r="BY124" s="5"/>
      <c r="BZ124" s="5"/>
      <c r="CA124" s="5"/>
      <c r="CB124" s="5"/>
      <c r="CC124" s="5"/>
      <c r="CD124" s="5"/>
      <c r="CE124" s="5"/>
      <c r="CF124" s="5"/>
      <c r="CG124" s="5"/>
      <c r="CH124" s="5"/>
      <c r="CI124" s="5"/>
      <c r="CJ124" s="5"/>
      <c r="CK124" s="5"/>
      <c r="CL124" s="5"/>
      <c r="CM124" s="5"/>
      <c r="CN124" s="5"/>
      <c r="CO124" s="5"/>
      <c r="CP124" s="5"/>
      <c r="CQ124" s="5"/>
      <c r="CR124" s="5"/>
      <c r="CS124" s="5"/>
      <c r="CT124" s="5"/>
      <c r="CU124" s="5"/>
      <c r="CV124" s="5"/>
      <c r="CW124" s="5"/>
      <c r="CX124" s="5"/>
      <c r="CY124" s="5"/>
      <c r="CZ124" s="5"/>
      <c r="DA124" s="5"/>
      <c r="DB124" s="5"/>
      <c r="DC124" s="5"/>
      <c r="DD124" s="5"/>
      <c r="DE124" s="5"/>
      <c r="DF124" s="5"/>
      <c r="DG124" s="5"/>
      <c r="DH124" s="5"/>
      <c r="DI124" s="5"/>
      <c r="DJ124" s="5"/>
      <c r="DK124" s="5"/>
      <c r="DL124" s="5"/>
      <c r="DM124" s="5"/>
      <c r="DN124" s="5"/>
      <c r="DO124" s="5"/>
      <c r="DP124" s="5"/>
      <c r="DQ124" s="5"/>
      <c r="DR124" s="5"/>
      <c r="DS124" s="5"/>
      <c r="DT124" s="5"/>
      <c r="DU124" s="5"/>
      <c r="DV124" s="5"/>
      <c r="DW124" s="5"/>
      <c r="DX124" s="5"/>
      <c r="DY124" s="5"/>
      <c r="DZ124" s="5"/>
      <c r="EA124" s="5"/>
      <c r="EB124" s="5"/>
      <c r="EC124" s="5"/>
      <c r="ED124" s="5"/>
      <c r="EE124" s="5"/>
      <c r="EF124" s="5"/>
      <c r="EG124" s="5"/>
      <c r="EH124" s="5"/>
      <c r="EI124" s="5"/>
    </row>
    <row r="125" spans="1:139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330"/>
      <c r="M125" s="330"/>
      <c r="N125" s="330"/>
      <c r="O125" s="330"/>
      <c r="P125" s="330"/>
      <c r="Q125" s="330"/>
      <c r="R125" s="330"/>
      <c r="S125" s="330"/>
      <c r="T125" s="330"/>
      <c r="U125" s="330"/>
      <c r="V125" s="330"/>
      <c r="W125" s="330"/>
      <c r="X125" s="330"/>
      <c r="Y125" s="330"/>
      <c r="Z125" s="330"/>
      <c r="AA125" s="330"/>
      <c r="AB125" s="330"/>
      <c r="AC125" s="330"/>
      <c r="AD125" s="330"/>
      <c r="AE125" s="330"/>
      <c r="AF125" s="330"/>
      <c r="AG125" s="330"/>
      <c r="AH125" s="330"/>
      <c r="AI125" s="330"/>
      <c r="AJ125" s="330"/>
      <c r="AK125" s="330"/>
      <c r="AL125" s="330"/>
      <c r="AM125" s="330"/>
      <c r="AN125" s="330"/>
      <c r="AO125" s="330"/>
      <c r="AP125" s="330"/>
      <c r="AQ125" s="330"/>
      <c r="AR125" s="330"/>
      <c r="AS125" s="330"/>
      <c r="AT125" s="330"/>
      <c r="AU125" s="330"/>
      <c r="AV125" s="330"/>
      <c r="AW125" s="330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  <c r="BK125" s="5"/>
      <c r="BL125" s="5"/>
      <c r="BM125" s="5"/>
      <c r="BN125" s="5"/>
      <c r="BO125" s="5"/>
      <c r="BP125" s="5"/>
      <c r="BQ125" s="5"/>
      <c r="BR125" s="5"/>
      <c r="BS125" s="5"/>
      <c r="BT125" s="5"/>
      <c r="BU125" s="5"/>
      <c r="BV125" s="5"/>
      <c r="BW125" s="5"/>
      <c r="BX125" s="5"/>
      <c r="BY125" s="5"/>
      <c r="BZ125" s="5"/>
      <c r="CA125" s="5"/>
      <c r="CB125" s="5"/>
      <c r="CC125" s="5"/>
      <c r="CD125" s="5"/>
      <c r="CE125" s="5"/>
      <c r="CF125" s="5"/>
      <c r="CG125" s="5"/>
      <c r="CH125" s="5"/>
      <c r="CI125" s="5"/>
      <c r="CJ125" s="5"/>
      <c r="CK125" s="5"/>
      <c r="CL125" s="5"/>
      <c r="CM125" s="5"/>
      <c r="CN125" s="5"/>
      <c r="CO125" s="5"/>
      <c r="CP125" s="5"/>
      <c r="CQ125" s="5"/>
      <c r="CR125" s="5"/>
      <c r="CS125" s="5"/>
      <c r="CT125" s="5"/>
      <c r="CU125" s="5"/>
      <c r="CV125" s="5"/>
      <c r="CW125" s="5"/>
      <c r="CX125" s="5"/>
      <c r="CY125" s="5"/>
      <c r="CZ125" s="5"/>
      <c r="DA125" s="5"/>
      <c r="DB125" s="5"/>
      <c r="DC125" s="5"/>
      <c r="DD125" s="5"/>
      <c r="DE125" s="5"/>
      <c r="DF125" s="5"/>
      <c r="DG125" s="5"/>
      <c r="DH125" s="5"/>
      <c r="DI125" s="5"/>
      <c r="DJ125" s="5"/>
      <c r="DK125" s="5"/>
      <c r="DL125" s="5"/>
      <c r="DM125" s="5"/>
      <c r="DN125" s="5"/>
      <c r="DO125" s="5"/>
      <c r="DP125" s="5"/>
      <c r="DQ125" s="5"/>
      <c r="DR125" s="5"/>
      <c r="DS125" s="5"/>
      <c r="DT125" s="5"/>
      <c r="DU125" s="5"/>
      <c r="DV125" s="5"/>
      <c r="DW125" s="5"/>
      <c r="DX125" s="5"/>
      <c r="DY125" s="5"/>
      <c r="DZ125" s="5"/>
      <c r="EA125" s="5"/>
      <c r="EB125" s="5"/>
      <c r="EC125" s="5"/>
      <c r="ED125" s="5"/>
      <c r="EE125" s="5"/>
      <c r="EF125" s="5"/>
      <c r="EG125" s="5"/>
      <c r="EH125" s="5"/>
      <c r="EI125" s="5"/>
    </row>
    <row r="126" spans="1:139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330"/>
      <c r="M126" s="330"/>
      <c r="N126" s="330"/>
      <c r="O126" s="330"/>
      <c r="P126" s="330"/>
      <c r="Q126" s="330"/>
      <c r="R126" s="330"/>
      <c r="S126" s="330"/>
      <c r="T126" s="330"/>
      <c r="U126" s="330"/>
      <c r="V126" s="330"/>
      <c r="W126" s="330"/>
      <c r="X126" s="330"/>
      <c r="Y126" s="330"/>
      <c r="Z126" s="330"/>
      <c r="AA126" s="330"/>
      <c r="AB126" s="330"/>
      <c r="AC126" s="330"/>
      <c r="AD126" s="330"/>
      <c r="AE126" s="330"/>
      <c r="AF126" s="330"/>
      <c r="AG126" s="330"/>
      <c r="AH126" s="330"/>
      <c r="AI126" s="330"/>
      <c r="AJ126" s="330"/>
      <c r="AK126" s="330"/>
      <c r="AL126" s="330"/>
      <c r="AM126" s="330"/>
      <c r="AN126" s="330"/>
      <c r="AO126" s="330"/>
      <c r="AP126" s="330"/>
      <c r="AQ126" s="330"/>
      <c r="AR126" s="330"/>
      <c r="AS126" s="330"/>
      <c r="AT126" s="330"/>
      <c r="AU126" s="330"/>
      <c r="AV126" s="330"/>
      <c r="AW126" s="330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  <c r="BK126" s="5"/>
      <c r="BL126" s="5"/>
      <c r="BM126" s="5"/>
      <c r="BN126" s="5"/>
      <c r="BO126" s="5"/>
      <c r="BP126" s="5"/>
      <c r="BQ126" s="5"/>
      <c r="BR126" s="5"/>
      <c r="BS126" s="5"/>
      <c r="BT126" s="5"/>
      <c r="BU126" s="5"/>
      <c r="BV126" s="5"/>
      <c r="BW126" s="5"/>
      <c r="BX126" s="5"/>
      <c r="BY126" s="5"/>
      <c r="BZ126" s="5"/>
      <c r="CA126" s="5"/>
      <c r="CB126" s="5"/>
      <c r="CC126" s="5"/>
      <c r="CD126" s="5"/>
      <c r="CE126" s="5"/>
      <c r="CF126" s="5"/>
      <c r="CG126" s="5"/>
      <c r="CH126" s="5"/>
      <c r="CI126" s="5"/>
      <c r="CJ126" s="5"/>
      <c r="CK126" s="5"/>
      <c r="CL126" s="5"/>
      <c r="CM126" s="5"/>
      <c r="CN126" s="5"/>
      <c r="CO126" s="5"/>
      <c r="CP126" s="5"/>
      <c r="CQ126" s="5"/>
      <c r="CR126" s="5"/>
      <c r="CS126" s="5"/>
      <c r="CT126" s="5"/>
      <c r="CU126" s="5"/>
      <c r="CV126" s="5"/>
      <c r="CW126" s="5"/>
      <c r="CX126" s="5"/>
      <c r="CY126" s="5"/>
      <c r="CZ126" s="5"/>
      <c r="DA126" s="5"/>
      <c r="DB126" s="5"/>
      <c r="DC126" s="5"/>
      <c r="DD126" s="5"/>
      <c r="DE126" s="5"/>
      <c r="DF126" s="5"/>
      <c r="DG126" s="5"/>
      <c r="DH126" s="5"/>
      <c r="DI126" s="5"/>
      <c r="DJ126" s="5"/>
      <c r="DK126" s="5"/>
      <c r="DL126" s="5"/>
      <c r="DM126" s="5"/>
      <c r="DN126" s="5"/>
      <c r="DO126" s="5"/>
      <c r="DP126" s="5"/>
      <c r="DQ126" s="5"/>
      <c r="DR126" s="5"/>
      <c r="DS126" s="5"/>
      <c r="DT126" s="5"/>
      <c r="DU126" s="5"/>
      <c r="DV126" s="5"/>
      <c r="DW126" s="5"/>
      <c r="DX126" s="5"/>
      <c r="DY126" s="5"/>
      <c r="DZ126" s="5"/>
      <c r="EA126" s="5"/>
      <c r="EB126" s="5"/>
      <c r="EC126" s="5"/>
      <c r="ED126" s="5"/>
      <c r="EE126" s="5"/>
      <c r="EF126" s="5"/>
      <c r="EG126" s="5"/>
      <c r="EH126" s="5"/>
      <c r="EI126" s="5"/>
    </row>
    <row r="127" spans="1:139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330"/>
      <c r="M127" s="330"/>
      <c r="N127" s="330"/>
      <c r="O127" s="330"/>
      <c r="P127" s="330"/>
      <c r="Q127" s="330"/>
      <c r="R127" s="330"/>
      <c r="S127" s="330"/>
      <c r="T127" s="330"/>
      <c r="U127" s="330"/>
      <c r="V127" s="330"/>
      <c r="W127" s="330"/>
      <c r="X127" s="330"/>
      <c r="Y127" s="330"/>
      <c r="Z127" s="330"/>
      <c r="AA127" s="330"/>
      <c r="AB127" s="330"/>
      <c r="AC127" s="330"/>
      <c r="AD127" s="330"/>
      <c r="AE127" s="330"/>
      <c r="AF127" s="330"/>
      <c r="AG127" s="330"/>
      <c r="AH127" s="330"/>
      <c r="AI127" s="330"/>
      <c r="AJ127" s="330"/>
      <c r="AK127" s="330"/>
      <c r="AL127" s="330"/>
      <c r="AM127" s="330"/>
      <c r="AN127" s="330"/>
      <c r="AO127" s="330"/>
      <c r="AP127" s="330"/>
      <c r="AQ127" s="330"/>
      <c r="AR127" s="330"/>
      <c r="AS127" s="330"/>
      <c r="AT127" s="330"/>
      <c r="AU127" s="330"/>
      <c r="AV127" s="330"/>
      <c r="AW127" s="330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  <c r="BK127" s="5"/>
      <c r="BL127" s="5"/>
      <c r="BM127" s="5"/>
      <c r="BN127" s="5"/>
      <c r="BO127" s="5"/>
      <c r="BP127" s="5"/>
      <c r="BQ127" s="5"/>
      <c r="BR127" s="5"/>
      <c r="BS127" s="5"/>
      <c r="BT127" s="5"/>
      <c r="BU127" s="5"/>
      <c r="BV127" s="5"/>
      <c r="BW127" s="5"/>
      <c r="BX127" s="5"/>
      <c r="BY127" s="5"/>
      <c r="BZ127" s="5"/>
      <c r="CA127" s="5"/>
      <c r="CB127" s="5"/>
      <c r="CC127" s="5"/>
      <c r="CD127" s="5"/>
      <c r="CE127" s="5"/>
      <c r="CF127" s="5"/>
      <c r="CG127" s="5"/>
      <c r="CH127" s="5"/>
      <c r="CI127" s="5"/>
      <c r="CJ127" s="5"/>
      <c r="CK127" s="5"/>
      <c r="CL127" s="5"/>
      <c r="CM127" s="5"/>
      <c r="CN127" s="5"/>
      <c r="CO127" s="5"/>
      <c r="CP127" s="5"/>
      <c r="CQ127" s="5"/>
      <c r="CR127" s="5"/>
      <c r="CS127" s="5"/>
      <c r="CT127" s="5"/>
      <c r="CU127" s="5"/>
      <c r="CV127" s="5"/>
      <c r="CW127" s="5"/>
      <c r="CX127" s="5"/>
      <c r="CY127" s="5"/>
      <c r="CZ127" s="5"/>
      <c r="DA127" s="5"/>
      <c r="DB127" s="5"/>
      <c r="DC127" s="5"/>
      <c r="DD127" s="5"/>
      <c r="DE127" s="5"/>
      <c r="DF127" s="5"/>
      <c r="DG127" s="5"/>
      <c r="DH127" s="5"/>
      <c r="DI127" s="5"/>
      <c r="DJ127" s="5"/>
      <c r="DK127" s="5"/>
      <c r="DL127" s="5"/>
      <c r="DM127" s="5"/>
      <c r="DN127" s="5"/>
      <c r="DO127" s="5"/>
      <c r="DP127" s="5"/>
      <c r="DQ127" s="5"/>
      <c r="DR127" s="5"/>
      <c r="DS127" s="5"/>
      <c r="DT127" s="5"/>
      <c r="DU127" s="5"/>
      <c r="DV127" s="5"/>
      <c r="DW127" s="5"/>
      <c r="DX127" s="5"/>
      <c r="DY127" s="5"/>
      <c r="DZ127" s="5"/>
      <c r="EA127" s="5"/>
      <c r="EB127" s="5"/>
      <c r="EC127" s="5"/>
      <c r="ED127" s="5"/>
      <c r="EE127" s="5"/>
      <c r="EF127" s="5"/>
      <c r="EG127" s="5"/>
      <c r="EH127" s="5"/>
      <c r="EI127" s="5"/>
    </row>
    <row r="128" spans="1:139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330"/>
      <c r="M128" s="330"/>
      <c r="N128" s="330"/>
      <c r="O128" s="330"/>
      <c r="P128" s="330"/>
      <c r="Q128" s="330"/>
      <c r="R128" s="330"/>
      <c r="S128" s="330"/>
      <c r="T128" s="330"/>
      <c r="U128" s="330"/>
      <c r="V128" s="330"/>
      <c r="W128" s="330"/>
      <c r="X128" s="330"/>
      <c r="Y128" s="330"/>
      <c r="Z128" s="330"/>
      <c r="AA128" s="330"/>
      <c r="AB128" s="330"/>
      <c r="AC128" s="330"/>
      <c r="AD128" s="330"/>
      <c r="AE128" s="330"/>
      <c r="AF128" s="330"/>
      <c r="AG128" s="330"/>
      <c r="AH128" s="330"/>
      <c r="AI128" s="330"/>
      <c r="AJ128" s="330"/>
      <c r="AK128" s="330"/>
      <c r="AL128" s="330"/>
      <c r="AM128" s="330"/>
      <c r="AN128" s="330"/>
      <c r="AO128" s="330"/>
      <c r="AP128" s="330"/>
      <c r="AQ128" s="330"/>
      <c r="AR128" s="330"/>
      <c r="AS128" s="330"/>
      <c r="AT128" s="330"/>
      <c r="AU128" s="330"/>
      <c r="AV128" s="330"/>
      <c r="AW128" s="330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  <c r="BK128" s="5"/>
      <c r="BL128" s="5"/>
      <c r="BM128" s="5"/>
      <c r="BN128" s="5"/>
      <c r="BO128" s="5"/>
      <c r="BP128" s="5"/>
      <c r="BQ128" s="5"/>
      <c r="BR128" s="5"/>
      <c r="BS128" s="5"/>
      <c r="BT128" s="5"/>
      <c r="BU128" s="5"/>
      <c r="BV128" s="5"/>
      <c r="BW128" s="5"/>
      <c r="BX128" s="5"/>
      <c r="BY128" s="5"/>
      <c r="BZ128" s="5"/>
      <c r="CA128" s="5"/>
      <c r="CB128" s="5"/>
      <c r="CC128" s="5"/>
      <c r="CD128" s="5"/>
      <c r="CE128" s="5"/>
      <c r="CF128" s="5"/>
      <c r="CG128" s="5"/>
      <c r="CH128" s="5"/>
      <c r="CI128" s="5"/>
      <c r="CJ128" s="5"/>
      <c r="CK128" s="5"/>
      <c r="CL128" s="5"/>
      <c r="CM128" s="5"/>
      <c r="CN128" s="5"/>
      <c r="CO128" s="5"/>
      <c r="CP128" s="5"/>
      <c r="CQ128" s="5"/>
      <c r="CR128" s="5"/>
      <c r="CS128" s="5"/>
      <c r="CT128" s="5"/>
      <c r="CU128" s="5"/>
      <c r="CV128" s="5"/>
      <c r="CW128" s="5"/>
      <c r="CX128" s="5"/>
      <c r="CY128" s="5"/>
      <c r="CZ128" s="5"/>
      <c r="DA128" s="5"/>
      <c r="DB128" s="5"/>
      <c r="DC128" s="5"/>
      <c r="DD128" s="5"/>
      <c r="DE128" s="5"/>
      <c r="DF128" s="5"/>
      <c r="DG128" s="5"/>
      <c r="DH128" s="5"/>
      <c r="DI128" s="5"/>
      <c r="DJ128" s="5"/>
      <c r="DK128" s="5"/>
      <c r="DL128" s="5"/>
      <c r="DM128" s="5"/>
      <c r="DN128" s="5"/>
      <c r="DO128" s="5"/>
      <c r="DP128" s="5"/>
      <c r="DQ128" s="5"/>
      <c r="DR128" s="5"/>
      <c r="DS128" s="5"/>
      <c r="DT128" s="5"/>
      <c r="DU128" s="5"/>
      <c r="DV128" s="5"/>
      <c r="DW128" s="5"/>
      <c r="DX128" s="5"/>
      <c r="DY128" s="5"/>
      <c r="DZ128" s="5"/>
      <c r="EA128" s="5"/>
      <c r="EB128" s="5"/>
      <c r="EC128" s="5"/>
      <c r="ED128" s="5"/>
      <c r="EE128" s="5"/>
      <c r="EF128" s="5"/>
      <c r="EG128" s="5"/>
      <c r="EH128" s="5"/>
      <c r="EI128" s="5"/>
    </row>
    <row r="129" spans="1:139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330"/>
      <c r="M129" s="330"/>
      <c r="N129" s="330"/>
      <c r="O129" s="330"/>
      <c r="P129" s="330"/>
      <c r="Q129" s="330"/>
      <c r="R129" s="330"/>
      <c r="S129" s="330"/>
      <c r="T129" s="330"/>
      <c r="U129" s="330"/>
      <c r="V129" s="330"/>
      <c r="W129" s="330"/>
      <c r="X129" s="330"/>
      <c r="Y129" s="330"/>
      <c r="Z129" s="330"/>
      <c r="AA129" s="330"/>
      <c r="AB129" s="330"/>
      <c r="AC129" s="330"/>
      <c r="AD129" s="330"/>
      <c r="AE129" s="330"/>
      <c r="AF129" s="330"/>
      <c r="AG129" s="330"/>
      <c r="AH129" s="330"/>
      <c r="AI129" s="330"/>
      <c r="AJ129" s="330"/>
      <c r="AK129" s="330"/>
      <c r="AL129" s="330"/>
      <c r="AM129" s="330"/>
      <c r="AN129" s="330"/>
      <c r="AO129" s="330"/>
      <c r="AP129" s="330"/>
      <c r="AQ129" s="330"/>
      <c r="AR129" s="330"/>
      <c r="AS129" s="330"/>
      <c r="AT129" s="330"/>
      <c r="AU129" s="330"/>
      <c r="AV129" s="330"/>
      <c r="AW129" s="330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  <c r="BK129" s="5"/>
      <c r="BL129" s="5"/>
      <c r="BM129" s="5"/>
      <c r="BN129" s="5"/>
      <c r="BO129" s="5"/>
      <c r="BP129" s="5"/>
      <c r="BQ129" s="5"/>
      <c r="BR129" s="5"/>
      <c r="BS129" s="5"/>
      <c r="BT129" s="5"/>
      <c r="BU129" s="5"/>
      <c r="BV129" s="5"/>
      <c r="BW129" s="5"/>
      <c r="BX129" s="5"/>
      <c r="BY129" s="5"/>
      <c r="BZ129" s="5"/>
      <c r="CA129" s="5"/>
      <c r="CB129" s="5"/>
      <c r="CC129" s="5"/>
      <c r="CD129" s="5"/>
      <c r="CE129" s="5"/>
      <c r="CF129" s="5"/>
      <c r="CG129" s="5"/>
      <c r="CH129" s="5"/>
      <c r="CI129" s="5"/>
      <c r="CJ129" s="5"/>
      <c r="CK129" s="5"/>
      <c r="CL129" s="5"/>
      <c r="CM129" s="5"/>
      <c r="CN129" s="5"/>
      <c r="CO129" s="5"/>
      <c r="CP129" s="5"/>
      <c r="CQ129" s="5"/>
      <c r="CR129" s="5"/>
      <c r="CS129" s="5"/>
      <c r="CT129" s="5"/>
      <c r="CU129" s="5"/>
      <c r="CV129" s="5"/>
      <c r="CW129" s="5"/>
      <c r="CX129" s="5"/>
      <c r="CY129" s="5"/>
      <c r="CZ129" s="5"/>
      <c r="DA129" s="5"/>
      <c r="DB129" s="5"/>
      <c r="DC129" s="5"/>
      <c r="DD129" s="5"/>
      <c r="DE129" s="5"/>
      <c r="DF129" s="5"/>
      <c r="DG129" s="5"/>
      <c r="DH129" s="5"/>
      <c r="DI129" s="5"/>
      <c r="DJ129" s="5"/>
      <c r="DK129" s="5"/>
      <c r="DL129" s="5"/>
      <c r="DM129" s="5"/>
      <c r="DN129" s="5"/>
      <c r="DO129" s="5"/>
      <c r="DP129" s="5"/>
      <c r="DQ129" s="5"/>
      <c r="DR129" s="5"/>
      <c r="DS129" s="5"/>
      <c r="DT129" s="5"/>
      <c r="DU129" s="5"/>
      <c r="DV129" s="5"/>
      <c r="DW129" s="5"/>
      <c r="DX129" s="5"/>
      <c r="DY129" s="5"/>
      <c r="DZ129" s="5"/>
      <c r="EA129" s="5"/>
      <c r="EB129" s="5"/>
      <c r="EC129" s="5"/>
      <c r="ED129" s="5"/>
      <c r="EE129" s="5"/>
      <c r="EF129" s="5"/>
      <c r="EG129" s="5"/>
      <c r="EH129" s="5"/>
      <c r="EI129" s="5"/>
    </row>
    <row r="130" spans="1:139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330"/>
      <c r="M130" s="330"/>
      <c r="N130" s="330"/>
      <c r="O130" s="330"/>
      <c r="P130" s="330"/>
      <c r="Q130" s="330"/>
      <c r="R130" s="330"/>
      <c r="S130" s="330"/>
      <c r="T130" s="330"/>
      <c r="U130" s="330"/>
      <c r="V130" s="330"/>
      <c r="W130" s="330"/>
      <c r="X130" s="330"/>
      <c r="Y130" s="330"/>
      <c r="Z130" s="330"/>
      <c r="AA130" s="330"/>
      <c r="AB130" s="330"/>
      <c r="AC130" s="330"/>
      <c r="AD130" s="330"/>
      <c r="AE130" s="330"/>
      <c r="AF130" s="330"/>
      <c r="AG130" s="330"/>
      <c r="AH130" s="330"/>
      <c r="AI130" s="330"/>
      <c r="AJ130" s="330"/>
      <c r="AK130" s="330"/>
      <c r="AL130" s="330"/>
      <c r="AM130" s="330"/>
      <c r="AN130" s="330"/>
      <c r="AO130" s="330"/>
      <c r="AP130" s="330"/>
      <c r="AQ130" s="330"/>
      <c r="AR130" s="330"/>
      <c r="AS130" s="330"/>
      <c r="AT130" s="330"/>
      <c r="AU130" s="330"/>
      <c r="AV130" s="330"/>
      <c r="AW130" s="330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  <c r="BK130" s="5"/>
      <c r="BL130" s="5"/>
      <c r="BM130" s="5"/>
      <c r="BN130" s="5"/>
      <c r="BO130" s="5"/>
      <c r="BP130" s="5"/>
      <c r="BQ130" s="5"/>
      <c r="BR130" s="5"/>
      <c r="BS130" s="5"/>
      <c r="BT130" s="5"/>
      <c r="BU130" s="5"/>
      <c r="BV130" s="5"/>
      <c r="BW130" s="5"/>
      <c r="BX130" s="5"/>
      <c r="BY130" s="5"/>
      <c r="BZ130" s="5"/>
      <c r="CA130" s="5"/>
      <c r="CB130" s="5"/>
      <c r="CC130" s="5"/>
      <c r="CD130" s="5"/>
      <c r="CE130" s="5"/>
      <c r="CF130" s="5"/>
      <c r="CG130" s="5"/>
      <c r="CH130" s="5"/>
      <c r="CI130" s="5"/>
      <c r="CJ130" s="5"/>
      <c r="CK130" s="5"/>
      <c r="CL130" s="5"/>
      <c r="CM130" s="5"/>
      <c r="CN130" s="5"/>
      <c r="CO130" s="5"/>
      <c r="CP130" s="5"/>
      <c r="CQ130" s="5"/>
      <c r="CR130" s="5"/>
      <c r="CS130" s="5"/>
      <c r="CT130" s="5"/>
      <c r="CU130" s="5"/>
      <c r="CV130" s="5"/>
      <c r="CW130" s="5"/>
      <c r="CX130" s="5"/>
      <c r="CY130" s="5"/>
      <c r="CZ130" s="5"/>
      <c r="DA130" s="5"/>
      <c r="DB130" s="5"/>
      <c r="DC130" s="5"/>
      <c r="DD130" s="5"/>
      <c r="DE130" s="5"/>
      <c r="DF130" s="5"/>
      <c r="DG130" s="5"/>
      <c r="DH130" s="5"/>
      <c r="DI130" s="5"/>
      <c r="DJ130" s="5"/>
      <c r="DK130" s="5"/>
      <c r="DL130" s="5"/>
      <c r="DM130" s="5"/>
      <c r="DN130" s="5"/>
      <c r="DO130" s="5"/>
      <c r="DP130" s="5"/>
      <c r="DQ130" s="5"/>
      <c r="DR130" s="5"/>
      <c r="DS130" s="5"/>
      <c r="DT130" s="5"/>
      <c r="DU130" s="5"/>
      <c r="DV130" s="5"/>
      <c r="DW130" s="5"/>
      <c r="DX130" s="5"/>
      <c r="DY130" s="5"/>
      <c r="DZ130" s="5"/>
      <c r="EA130" s="5"/>
      <c r="EB130" s="5"/>
      <c r="EC130" s="5"/>
      <c r="ED130" s="5"/>
      <c r="EE130" s="5"/>
      <c r="EF130" s="5"/>
      <c r="EG130" s="5"/>
      <c r="EH130" s="5"/>
      <c r="EI130" s="5"/>
    </row>
    <row r="131" spans="1:139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330"/>
      <c r="M131" s="330"/>
      <c r="N131" s="330"/>
      <c r="O131" s="330"/>
      <c r="P131" s="330"/>
      <c r="Q131" s="330"/>
      <c r="R131" s="330"/>
      <c r="S131" s="330"/>
      <c r="T131" s="330"/>
      <c r="U131" s="330"/>
      <c r="V131" s="330"/>
      <c r="W131" s="330"/>
      <c r="X131" s="330"/>
      <c r="Y131" s="330"/>
      <c r="Z131" s="330"/>
      <c r="AA131" s="330"/>
      <c r="AB131" s="330"/>
      <c r="AC131" s="330"/>
      <c r="AD131" s="330"/>
      <c r="AE131" s="330"/>
      <c r="AF131" s="330"/>
      <c r="AG131" s="330"/>
      <c r="AH131" s="330"/>
      <c r="AI131" s="330"/>
      <c r="AJ131" s="330"/>
      <c r="AK131" s="330"/>
      <c r="AL131" s="330"/>
      <c r="AM131" s="330"/>
      <c r="AN131" s="330"/>
      <c r="AO131" s="330"/>
      <c r="AP131" s="330"/>
      <c r="AQ131" s="330"/>
      <c r="AR131" s="330"/>
      <c r="AS131" s="330"/>
      <c r="AT131" s="330"/>
      <c r="AU131" s="330"/>
      <c r="AV131" s="330"/>
      <c r="AW131" s="330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  <c r="BK131" s="5"/>
      <c r="BL131" s="5"/>
      <c r="BM131" s="5"/>
      <c r="BN131" s="5"/>
      <c r="BO131" s="5"/>
      <c r="BP131" s="5"/>
      <c r="BQ131" s="5"/>
      <c r="BR131" s="5"/>
      <c r="BS131" s="5"/>
      <c r="BT131" s="5"/>
      <c r="BU131" s="5"/>
      <c r="BV131" s="5"/>
      <c r="BW131" s="5"/>
      <c r="BX131" s="5"/>
      <c r="BY131" s="5"/>
      <c r="BZ131" s="5"/>
      <c r="CA131" s="5"/>
      <c r="CB131" s="5"/>
      <c r="CC131" s="5"/>
      <c r="CD131" s="5"/>
      <c r="CE131" s="5"/>
      <c r="CF131" s="5"/>
      <c r="CG131" s="5"/>
      <c r="CH131" s="5"/>
      <c r="CI131" s="5"/>
      <c r="CJ131" s="5"/>
      <c r="CK131" s="5"/>
      <c r="CL131" s="5"/>
      <c r="CM131" s="5"/>
      <c r="CN131" s="5"/>
      <c r="CO131" s="5"/>
      <c r="CP131" s="5"/>
      <c r="CQ131" s="5"/>
      <c r="CR131" s="5"/>
      <c r="CS131" s="5"/>
      <c r="CT131" s="5"/>
      <c r="CU131" s="5"/>
      <c r="CV131" s="5"/>
      <c r="CW131" s="5"/>
      <c r="CX131" s="5"/>
      <c r="CY131" s="5"/>
      <c r="CZ131" s="5"/>
      <c r="DA131" s="5"/>
      <c r="DB131" s="5"/>
      <c r="DC131" s="5"/>
      <c r="DD131" s="5"/>
      <c r="DE131" s="5"/>
      <c r="DF131" s="5"/>
      <c r="DG131" s="5"/>
      <c r="DH131" s="5"/>
      <c r="DI131" s="5"/>
      <c r="DJ131" s="5"/>
      <c r="DK131" s="5"/>
      <c r="DL131" s="5"/>
      <c r="DM131" s="5"/>
      <c r="DN131" s="5"/>
      <c r="DO131" s="5"/>
      <c r="DP131" s="5"/>
      <c r="DQ131" s="5"/>
      <c r="DR131" s="5"/>
      <c r="DS131" s="5"/>
      <c r="DT131" s="5"/>
      <c r="DU131" s="5"/>
      <c r="DV131" s="5"/>
      <c r="DW131" s="5"/>
      <c r="DX131" s="5"/>
      <c r="DY131" s="5"/>
      <c r="DZ131" s="5"/>
      <c r="EA131" s="5"/>
      <c r="EB131" s="5"/>
      <c r="EC131" s="5"/>
      <c r="ED131" s="5"/>
      <c r="EE131" s="5"/>
      <c r="EF131" s="5"/>
      <c r="EG131" s="5"/>
      <c r="EH131" s="5"/>
      <c r="EI131" s="5"/>
    </row>
    <row r="132" spans="1:139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330"/>
      <c r="M132" s="330"/>
      <c r="N132" s="330"/>
      <c r="O132" s="330"/>
      <c r="P132" s="330"/>
      <c r="Q132" s="330"/>
      <c r="R132" s="330"/>
      <c r="S132" s="330"/>
      <c r="T132" s="330"/>
      <c r="U132" s="330"/>
      <c r="V132" s="330"/>
      <c r="W132" s="330"/>
      <c r="X132" s="330"/>
      <c r="Y132" s="330"/>
      <c r="Z132" s="330"/>
      <c r="AA132" s="330"/>
      <c r="AB132" s="330"/>
      <c r="AC132" s="330"/>
      <c r="AD132" s="330"/>
      <c r="AE132" s="330"/>
      <c r="AF132" s="330"/>
      <c r="AG132" s="330"/>
      <c r="AH132" s="330"/>
      <c r="AI132" s="330"/>
      <c r="AJ132" s="330"/>
      <c r="AK132" s="330"/>
      <c r="AL132" s="330"/>
      <c r="AM132" s="330"/>
      <c r="AN132" s="330"/>
      <c r="AO132" s="330"/>
      <c r="AP132" s="330"/>
      <c r="AQ132" s="330"/>
      <c r="AR132" s="330"/>
      <c r="AS132" s="330"/>
      <c r="AT132" s="330"/>
      <c r="AU132" s="330"/>
      <c r="AV132" s="330"/>
      <c r="AW132" s="330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  <c r="BK132" s="5"/>
      <c r="BL132" s="5"/>
      <c r="BM132" s="5"/>
      <c r="BN132" s="5"/>
      <c r="BO132" s="5"/>
      <c r="BP132" s="5"/>
      <c r="BQ132" s="5"/>
      <c r="BR132" s="5"/>
      <c r="BS132" s="5"/>
      <c r="BT132" s="5"/>
      <c r="BU132" s="5"/>
      <c r="BV132" s="5"/>
      <c r="BW132" s="5"/>
      <c r="BX132" s="5"/>
      <c r="BY132" s="5"/>
      <c r="BZ132" s="5"/>
      <c r="CA132" s="5"/>
      <c r="CB132" s="5"/>
      <c r="CC132" s="5"/>
      <c r="CD132" s="5"/>
      <c r="CE132" s="5"/>
      <c r="CF132" s="5"/>
      <c r="CG132" s="5"/>
      <c r="CH132" s="5"/>
      <c r="CI132" s="5"/>
      <c r="CJ132" s="5"/>
      <c r="CK132" s="5"/>
      <c r="CL132" s="5"/>
      <c r="CM132" s="5"/>
      <c r="CN132" s="5"/>
      <c r="CO132" s="5"/>
      <c r="CP132" s="5"/>
      <c r="CQ132" s="5"/>
      <c r="CR132" s="5"/>
      <c r="CS132" s="5"/>
      <c r="CT132" s="5"/>
      <c r="CU132" s="5"/>
      <c r="CV132" s="5"/>
      <c r="CW132" s="5"/>
      <c r="CX132" s="5"/>
      <c r="CY132" s="5"/>
      <c r="CZ132" s="5"/>
      <c r="DA132" s="5"/>
      <c r="DB132" s="5"/>
      <c r="DC132" s="5"/>
      <c r="DD132" s="5"/>
      <c r="DE132" s="5"/>
      <c r="DF132" s="5"/>
      <c r="DG132" s="5"/>
      <c r="DH132" s="5"/>
      <c r="DI132" s="5"/>
      <c r="DJ132" s="5"/>
      <c r="DK132" s="5"/>
      <c r="DL132" s="5"/>
      <c r="DM132" s="5"/>
      <c r="DN132" s="5"/>
      <c r="DO132" s="5"/>
      <c r="DP132" s="5"/>
      <c r="DQ132" s="5"/>
      <c r="DR132" s="5"/>
      <c r="DS132" s="5"/>
      <c r="DT132" s="5"/>
      <c r="DU132" s="5"/>
      <c r="DV132" s="5"/>
      <c r="DW132" s="5"/>
      <c r="DX132" s="5"/>
      <c r="DY132" s="5"/>
      <c r="DZ132" s="5"/>
      <c r="EA132" s="5"/>
      <c r="EB132" s="5"/>
      <c r="EC132" s="5"/>
      <c r="ED132" s="5"/>
      <c r="EE132" s="5"/>
      <c r="EF132" s="5"/>
      <c r="EG132" s="5"/>
      <c r="EH132" s="5"/>
      <c r="EI132" s="5"/>
    </row>
    <row r="133" spans="1:139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330"/>
      <c r="M133" s="330"/>
      <c r="N133" s="330"/>
      <c r="O133" s="330"/>
      <c r="P133" s="330"/>
      <c r="Q133" s="330"/>
      <c r="R133" s="330"/>
      <c r="S133" s="330"/>
      <c r="T133" s="330"/>
      <c r="U133" s="330"/>
      <c r="V133" s="330"/>
      <c r="W133" s="330"/>
      <c r="X133" s="330"/>
      <c r="Y133" s="330"/>
      <c r="Z133" s="330"/>
      <c r="AA133" s="330"/>
      <c r="AB133" s="330"/>
      <c r="AC133" s="330"/>
      <c r="AD133" s="330"/>
      <c r="AE133" s="330"/>
      <c r="AF133" s="330"/>
      <c r="AG133" s="330"/>
      <c r="AH133" s="330"/>
      <c r="AI133" s="330"/>
      <c r="AJ133" s="330"/>
      <c r="AK133" s="330"/>
      <c r="AL133" s="330"/>
      <c r="AM133" s="330"/>
      <c r="AN133" s="330"/>
      <c r="AO133" s="330"/>
      <c r="AP133" s="330"/>
      <c r="AQ133" s="330"/>
      <c r="AR133" s="330"/>
      <c r="AS133" s="330"/>
      <c r="AT133" s="330"/>
      <c r="AU133" s="330"/>
      <c r="AV133" s="330"/>
      <c r="AW133" s="330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5"/>
      <c r="BP133" s="5"/>
      <c r="BQ133" s="5"/>
      <c r="BR133" s="5"/>
      <c r="BS133" s="5"/>
      <c r="BT133" s="5"/>
      <c r="BU133" s="5"/>
      <c r="BV133" s="5"/>
      <c r="BW133" s="5"/>
      <c r="BX133" s="5"/>
      <c r="BY133" s="5"/>
      <c r="BZ133" s="5"/>
      <c r="CA133" s="5"/>
      <c r="CB133" s="5"/>
      <c r="CC133" s="5"/>
      <c r="CD133" s="5"/>
      <c r="CE133" s="5"/>
      <c r="CF133" s="5"/>
      <c r="CG133" s="5"/>
      <c r="CH133" s="5"/>
      <c r="CI133" s="5"/>
      <c r="CJ133" s="5"/>
      <c r="CK133" s="5"/>
      <c r="CL133" s="5"/>
      <c r="CM133" s="5"/>
      <c r="CN133" s="5"/>
      <c r="CO133" s="5"/>
      <c r="CP133" s="5"/>
      <c r="CQ133" s="5"/>
      <c r="CR133" s="5"/>
      <c r="CS133" s="5"/>
      <c r="CT133" s="5"/>
      <c r="CU133" s="5"/>
      <c r="CV133" s="5"/>
      <c r="CW133" s="5"/>
      <c r="CX133" s="5"/>
      <c r="CY133" s="5"/>
      <c r="CZ133" s="5"/>
      <c r="DA133" s="5"/>
      <c r="DB133" s="5"/>
      <c r="DC133" s="5"/>
      <c r="DD133" s="5"/>
      <c r="DE133" s="5"/>
      <c r="DF133" s="5"/>
      <c r="DG133" s="5"/>
      <c r="DH133" s="5"/>
      <c r="DI133" s="5"/>
      <c r="DJ133" s="5"/>
      <c r="DK133" s="5"/>
      <c r="DL133" s="5"/>
      <c r="DM133" s="5"/>
      <c r="DN133" s="5"/>
      <c r="DO133" s="5"/>
      <c r="DP133" s="5"/>
      <c r="DQ133" s="5"/>
      <c r="DR133" s="5"/>
      <c r="DS133" s="5"/>
      <c r="DT133" s="5"/>
      <c r="DU133" s="5"/>
      <c r="DV133" s="5"/>
      <c r="DW133" s="5"/>
      <c r="DX133" s="5"/>
      <c r="DY133" s="5"/>
      <c r="DZ133" s="5"/>
      <c r="EA133" s="5"/>
      <c r="EB133" s="5"/>
      <c r="EC133" s="5"/>
      <c r="ED133" s="5"/>
      <c r="EE133" s="5"/>
      <c r="EF133" s="5"/>
      <c r="EG133" s="5"/>
      <c r="EH133" s="5"/>
      <c r="EI133" s="5"/>
    </row>
    <row r="134" spans="1:139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330"/>
      <c r="M134" s="330"/>
      <c r="N134" s="330"/>
      <c r="O134" s="330"/>
      <c r="P134" s="330"/>
      <c r="Q134" s="330"/>
      <c r="R134" s="330"/>
      <c r="S134" s="330"/>
      <c r="T134" s="330"/>
      <c r="U134" s="330"/>
      <c r="V134" s="330"/>
      <c r="W134" s="330"/>
      <c r="X134" s="330"/>
      <c r="Y134" s="330"/>
      <c r="Z134" s="330"/>
      <c r="AA134" s="330"/>
      <c r="AB134" s="330"/>
      <c r="AC134" s="330"/>
      <c r="AD134" s="330"/>
      <c r="AE134" s="330"/>
      <c r="AF134" s="330"/>
      <c r="AG134" s="330"/>
      <c r="AH134" s="330"/>
      <c r="AI134" s="330"/>
      <c r="AJ134" s="330"/>
      <c r="AK134" s="330"/>
      <c r="AL134" s="330"/>
      <c r="AM134" s="330"/>
      <c r="AN134" s="330"/>
      <c r="AO134" s="330"/>
      <c r="AP134" s="330"/>
      <c r="AQ134" s="330"/>
      <c r="AR134" s="330"/>
      <c r="AS134" s="330"/>
      <c r="AT134" s="330"/>
      <c r="AU134" s="330"/>
      <c r="AV134" s="330"/>
      <c r="AW134" s="330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  <c r="BQ134" s="5"/>
      <c r="BR134" s="5"/>
      <c r="BS134" s="5"/>
      <c r="BT134" s="5"/>
      <c r="BU134" s="5"/>
      <c r="BV134" s="5"/>
      <c r="BW134" s="5"/>
      <c r="BX134" s="5"/>
      <c r="BY134" s="5"/>
      <c r="BZ134" s="5"/>
      <c r="CA134" s="5"/>
      <c r="CB134" s="5"/>
      <c r="CC134" s="5"/>
      <c r="CD134" s="5"/>
      <c r="CE134" s="5"/>
      <c r="CF134" s="5"/>
      <c r="CG134" s="5"/>
      <c r="CH134" s="5"/>
      <c r="CI134" s="5"/>
      <c r="CJ134" s="5"/>
      <c r="CK134" s="5"/>
      <c r="CL134" s="5"/>
      <c r="CM134" s="5"/>
      <c r="CN134" s="5"/>
      <c r="CO134" s="5"/>
      <c r="CP134" s="5"/>
      <c r="CQ134" s="5"/>
      <c r="CR134" s="5"/>
      <c r="CS134" s="5"/>
      <c r="CT134" s="5"/>
      <c r="CU134" s="5"/>
      <c r="CV134" s="5"/>
      <c r="CW134" s="5"/>
      <c r="CX134" s="5"/>
      <c r="CY134" s="5"/>
      <c r="CZ134" s="5"/>
      <c r="DA134" s="5"/>
      <c r="DB134" s="5"/>
      <c r="DC134" s="5"/>
      <c r="DD134" s="5"/>
      <c r="DE134" s="5"/>
      <c r="DF134" s="5"/>
      <c r="DG134" s="5"/>
      <c r="DH134" s="5"/>
      <c r="DI134" s="5"/>
      <c r="DJ134" s="5"/>
      <c r="DK134" s="5"/>
      <c r="DL134" s="5"/>
      <c r="DM134" s="5"/>
      <c r="DN134" s="5"/>
      <c r="DO134" s="5"/>
      <c r="DP134" s="5"/>
      <c r="DQ134" s="5"/>
      <c r="DR134" s="5"/>
      <c r="DS134" s="5"/>
      <c r="DT134" s="5"/>
      <c r="DU134" s="5"/>
      <c r="DV134" s="5"/>
      <c r="DW134" s="5"/>
      <c r="DX134" s="5"/>
      <c r="DY134" s="5"/>
      <c r="DZ134" s="5"/>
      <c r="EA134" s="5"/>
      <c r="EB134" s="5"/>
      <c r="EC134" s="5"/>
      <c r="ED134" s="5"/>
      <c r="EE134" s="5"/>
      <c r="EF134" s="5"/>
      <c r="EG134" s="5"/>
      <c r="EH134" s="5"/>
      <c r="EI134" s="5"/>
    </row>
    <row r="135" spans="1:139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330"/>
      <c r="M135" s="330"/>
      <c r="N135" s="330"/>
      <c r="O135" s="330"/>
      <c r="P135" s="330"/>
      <c r="Q135" s="330"/>
      <c r="R135" s="330"/>
      <c r="S135" s="330"/>
      <c r="T135" s="330"/>
      <c r="U135" s="330"/>
      <c r="V135" s="330"/>
      <c r="W135" s="330"/>
      <c r="X135" s="330"/>
      <c r="Y135" s="330"/>
      <c r="Z135" s="330"/>
      <c r="AA135" s="330"/>
      <c r="AB135" s="330"/>
      <c r="AC135" s="330"/>
      <c r="AD135" s="330"/>
      <c r="AE135" s="330"/>
      <c r="AF135" s="330"/>
      <c r="AG135" s="330"/>
      <c r="AH135" s="330"/>
      <c r="AI135" s="330"/>
      <c r="AJ135" s="330"/>
      <c r="AK135" s="330"/>
      <c r="AL135" s="330"/>
      <c r="AM135" s="330"/>
      <c r="AN135" s="330"/>
      <c r="AO135" s="330"/>
      <c r="AP135" s="330"/>
      <c r="AQ135" s="330"/>
      <c r="AR135" s="330"/>
      <c r="AS135" s="330"/>
      <c r="AT135" s="330"/>
      <c r="AU135" s="330"/>
      <c r="AV135" s="330"/>
      <c r="AW135" s="330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L135" s="5"/>
      <c r="BM135" s="5"/>
      <c r="BN135" s="5"/>
      <c r="BO135" s="5"/>
      <c r="BP135" s="5"/>
      <c r="BQ135" s="5"/>
      <c r="BR135" s="5"/>
      <c r="BS135" s="5"/>
      <c r="BT135" s="5"/>
      <c r="BU135" s="5"/>
      <c r="BV135" s="5"/>
      <c r="BW135" s="5"/>
      <c r="BX135" s="5"/>
      <c r="BY135" s="5"/>
      <c r="BZ135" s="5"/>
      <c r="CA135" s="5"/>
      <c r="CB135" s="5"/>
      <c r="CC135" s="5"/>
      <c r="CD135" s="5"/>
      <c r="CE135" s="5"/>
      <c r="CF135" s="5"/>
      <c r="CG135" s="5"/>
      <c r="CH135" s="5"/>
      <c r="CI135" s="5"/>
      <c r="CJ135" s="5"/>
      <c r="CK135" s="5"/>
      <c r="CL135" s="5"/>
      <c r="CM135" s="5"/>
      <c r="CN135" s="5"/>
      <c r="CO135" s="5"/>
      <c r="CP135" s="5"/>
      <c r="CQ135" s="5"/>
      <c r="CR135" s="5"/>
      <c r="CS135" s="5"/>
      <c r="CT135" s="5"/>
      <c r="CU135" s="5"/>
      <c r="CV135" s="5"/>
      <c r="CW135" s="5"/>
      <c r="CX135" s="5"/>
      <c r="CY135" s="5"/>
      <c r="CZ135" s="5"/>
      <c r="DA135" s="5"/>
      <c r="DB135" s="5"/>
      <c r="DC135" s="5"/>
      <c r="DD135" s="5"/>
      <c r="DE135" s="5"/>
      <c r="DF135" s="5"/>
      <c r="DG135" s="5"/>
      <c r="DH135" s="5"/>
      <c r="DI135" s="5"/>
      <c r="DJ135" s="5"/>
      <c r="DK135" s="5"/>
      <c r="DL135" s="5"/>
      <c r="DM135" s="5"/>
      <c r="DN135" s="5"/>
      <c r="DO135" s="5"/>
      <c r="DP135" s="5"/>
      <c r="DQ135" s="5"/>
      <c r="DR135" s="5"/>
      <c r="DS135" s="5"/>
      <c r="DT135" s="5"/>
      <c r="DU135" s="5"/>
      <c r="DV135" s="5"/>
      <c r="DW135" s="5"/>
      <c r="DX135" s="5"/>
      <c r="DY135" s="5"/>
      <c r="DZ135" s="5"/>
      <c r="EA135" s="5"/>
      <c r="EB135" s="5"/>
      <c r="EC135" s="5"/>
      <c r="ED135" s="5"/>
      <c r="EE135" s="5"/>
      <c r="EF135" s="5"/>
      <c r="EG135" s="5"/>
      <c r="EH135" s="5"/>
      <c r="EI135" s="5"/>
    </row>
    <row r="136" spans="1:139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330"/>
      <c r="M136" s="330"/>
      <c r="N136" s="330"/>
      <c r="O136" s="330"/>
      <c r="P136" s="330"/>
      <c r="Q136" s="330"/>
      <c r="R136" s="330"/>
      <c r="S136" s="330"/>
      <c r="T136" s="330"/>
      <c r="U136" s="330"/>
      <c r="V136" s="330"/>
      <c r="W136" s="330"/>
      <c r="X136" s="330"/>
      <c r="Y136" s="330"/>
      <c r="Z136" s="330"/>
      <c r="AA136" s="330"/>
      <c r="AB136" s="330"/>
      <c r="AC136" s="330"/>
      <c r="AD136" s="330"/>
      <c r="AE136" s="330"/>
      <c r="AF136" s="330"/>
      <c r="AG136" s="330"/>
      <c r="AH136" s="330"/>
      <c r="AI136" s="330"/>
      <c r="AJ136" s="330"/>
      <c r="AK136" s="330"/>
      <c r="AL136" s="330"/>
      <c r="AM136" s="330"/>
      <c r="AN136" s="330"/>
      <c r="AO136" s="330"/>
      <c r="AP136" s="330"/>
      <c r="AQ136" s="330"/>
      <c r="AR136" s="330"/>
      <c r="AS136" s="330"/>
      <c r="AT136" s="330"/>
      <c r="AU136" s="330"/>
      <c r="AV136" s="330"/>
      <c r="AW136" s="330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  <c r="BK136" s="5"/>
      <c r="BL136" s="5"/>
      <c r="BM136" s="5"/>
      <c r="BN136" s="5"/>
      <c r="BO136" s="5"/>
      <c r="BP136" s="5"/>
      <c r="BQ136" s="5"/>
      <c r="BR136" s="5"/>
      <c r="BS136" s="5"/>
      <c r="BT136" s="5"/>
      <c r="BU136" s="5"/>
      <c r="BV136" s="5"/>
      <c r="BW136" s="5"/>
      <c r="BX136" s="5"/>
      <c r="BY136" s="5"/>
      <c r="BZ136" s="5"/>
      <c r="CA136" s="5"/>
      <c r="CB136" s="5"/>
      <c r="CC136" s="5"/>
      <c r="CD136" s="5"/>
      <c r="CE136" s="5"/>
      <c r="CF136" s="5"/>
      <c r="CG136" s="5"/>
      <c r="CH136" s="5"/>
      <c r="CI136" s="5"/>
      <c r="CJ136" s="5"/>
      <c r="CK136" s="5"/>
      <c r="CL136" s="5"/>
      <c r="CM136" s="5"/>
      <c r="CN136" s="5"/>
      <c r="CO136" s="5"/>
      <c r="CP136" s="5"/>
      <c r="CQ136" s="5"/>
      <c r="CR136" s="5"/>
      <c r="CS136" s="5"/>
      <c r="CT136" s="5"/>
      <c r="CU136" s="5"/>
      <c r="CV136" s="5"/>
      <c r="CW136" s="5"/>
      <c r="CX136" s="5"/>
      <c r="CY136" s="5"/>
      <c r="CZ136" s="5"/>
      <c r="DA136" s="5"/>
      <c r="DB136" s="5"/>
      <c r="DC136" s="5"/>
      <c r="DD136" s="5"/>
      <c r="DE136" s="5"/>
      <c r="DF136" s="5"/>
      <c r="DG136" s="5"/>
      <c r="DH136" s="5"/>
      <c r="DI136" s="5"/>
      <c r="DJ136" s="5"/>
      <c r="DK136" s="5"/>
      <c r="DL136" s="5"/>
      <c r="DM136" s="5"/>
      <c r="DN136" s="5"/>
      <c r="DO136" s="5"/>
      <c r="DP136" s="5"/>
      <c r="DQ136" s="5"/>
      <c r="DR136" s="5"/>
      <c r="DS136" s="5"/>
      <c r="DT136" s="5"/>
      <c r="DU136" s="5"/>
      <c r="DV136" s="5"/>
      <c r="DW136" s="5"/>
      <c r="DX136" s="5"/>
      <c r="DY136" s="5"/>
      <c r="DZ136" s="5"/>
      <c r="EA136" s="5"/>
      <c r="EB136" s="5"/>
      <c r="EC136" s="5"/>
      <c r="ED136" s="5"/>
      <c r="EE136" s="5"/>
      <c r="EF136" s="5"/>
      <c r="EG136" s="5"/>
      <c r="EH136" s="5"/>
      <c r="EI136" s="5"/>
    </row>
    <row r="137" spans="1:139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330"/>
      <c r="M137" s="330"/>
      <c r="N137" s="330"/>
      <c r="O137" s="330"/>
      <c r="P137" s="330"/>
      <c r="Q137" s="330"/>
      <c r="R137" s="330"/>
      <c r="S137" s="330"/>
      <c r="T137" s="330"/>
      <c r="U137" s="330"/>
      <c r="V137" s="330"/>
      <c r="W137" s="330"/>
      <c r="X137" s="330"/>
      <c r="Y137" s="330"/>
      <c r="Z137" s="330"/>
      <c r="AA137" s="330"/>
      <c r="AB137" s="330"/>
      <c r="AC137" s="330"/>
      <c r="AD137" s="330"/>
      <c r="AE137" s="330"/>
      <c r="AF137" s="330"/>
      <c r="AG137" s="330"/>
      <c r="AH137" s="330"/>
      <c r="AI137" s="330"/>
      <c r="AJ137" s="330"/>
      <c r="AK137" s="330"/>
      <c r="AL137" s="330"/>
      <c r="AM137" s="330"/>
      <c r="AN137" s="330"/>
      <c r="AO137" s="330"/>
      <c r="AP137" s="330"/>
      <c r="AQ137" s="330"/>
      <c r="AR137" s="330"/>
      <c r="AS137" s="330"/>
      <c r="AT137" s="330"/>
      <c r="AU137" s="330"/>
      <c r="AV137" s="330"/>
      <c r="AW137" s="330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  <c r="BK137" s="5"/>
      <c r="BL137" s="5"/>
      <c r="BM137" s="5"/>
      <c r="BN137" s="5"/>
      <c r="BO137" s="5"/>
      <c r="BP137" s="5"/>
      <c r="BQ137" s="5"/>
      <c r="BR137" s="5"/>
      <c r="BS137" s="5"/>
      <c r="BT137" s="5"/>
      <c r="BU137" s="5"/>
      <c r="BV137" s="5"/>
      <c r="BW137" s="5"/>
      <c r="BX137" s="5"/>
      <c r="BY137" s="5"/>
      <c r="BZ137" s="5"/>
      <c r="CA137" s="5"/>
      <c r="CB137" s="5"/>
      <c r="CC137" s="5"/>
      <c r="CD137" s="5"/>
      <c r="CE137" s="5"/>
      <c r="CF137" s="5"/>
      <c r="CG137" s="5"/>
      <c r="CH137" s="5"/>
      <c r="CI137" s="5"/>
      <c r="CJ137" s="5"/>
      <c r="CK137" s="5"/>
      <c r="CL137" s="5"/>
      <c r="CM137" s="5"/>
      <c r="CN137" s="5"/>
      <c r="CO137" s="5"/>
      <c r="CP137" s="5"/>
      <c r="CQ137" s="5"/>
      <c r="CR137" s="5"/>
      <c r="CS137" s="5"/>
      <c r="CT137" s="5"/>
      <c r="CU137" s="5"/>
      <c r="CV137" s="5"/>
      <c r="CW137" s="5"/>
      <c r="CX137" s="5"/>
      <c r="CY137" s="5"/>
      <c r="CZ137" s="5"/>
      <c r="DA137" s="5"/>
      <c r="DB137" s="5"/>
      <c r="DC137" s="5"/>
      <c r="DD137" s="5"/>
      <c r="DE137" s="5"/>
      <c r="DF137" s="5"/>
      <c r="DG137" s="5"/>
      <c r="DH137" s="5"/>
      <c r="DI137" s="5"/>
      <c r="DJ137" s="5"/>
      <c r="DK137" s="5"/>
      <c r="DL137" s="5"/>
      <c r="DM137" s="5"/>
      <c r="DN137" s="5"/>
      <c r="DO137" s="5"/>
      <c r="DP137" s="5"/>
      <c r="DQ137" s="5"/>
      <c r="DR137" s="5"/>
      <c r="DS137" s="5"/>
      <c r="DT137" s="5"/>
      <c r="DU137" s="5"/>
      <c r="DV137" s="5"/>
      <c r="DW137" s="5"/>
      <c r="DX137" s="5"/>
      <c r="DY137" s="5"/>
      <c r="DZ137" s="5"/>
      <c r="EA137" s="5"/>
      <c r="EB137" s="5"/>
      <c r="EC137" s="5"/>
      <c r="ED137" s="5"/>
      <c r="EE137" s="5"/>
      <c r="EF137" s="5"/>
      <c r="EG137" s="5"/>
      <c r="EH137" s="5"/>
      <c r="EI137" s="5"/>
    </row>
    <row r="138" spans="1:139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330"/>
      <c r="M138" s="330"/>
      <c r="N138" s="330"/>
      <c r="O138" s="330"/>
      <c r="P138" s="330"/>
      <c r="Q138" s="330"/>
      <c r="R138" s="330"/>
      <c r="S138" s="330"/>
      <c r="T138" s="330"/>
      <c r="U138" s="330"/>
      <c r="V138" s="330"/>
      <c r="W138" s="330"/>
      <c r="X138" s="330"/>
      <c r="Y138" s="330"/>
      <c r="Z138" s="330"/>
      <c r="AA138" s="330"/>
      <c r="AB138" s="330"/>
      <c r="AC138" s="330"/>
      <c r="AD138" s="330"/>
      <c r="AE138" s="330"/>
      <c r="AF138" s="330"/>
      <c r="AG138" s="330"/>
      <c r="AH138" s="330"/>
      <c r="AI138" s="330"/>
      <c r="AJ138" s="330"/>
      <c r="AK138" s="330"/>
      <c r="AL138" s="330"/>
      <c r="AM138" s="330"/>
      <c r="AN138" s="330"/>
      <c r="AO138" s="330"/>
      <c r="AP138" s="330"/>
      <c r="AQ138" s="330"/>
      <c r="AR138" s="330"/>
      <c r="AS138" s="330"/>
      <c r="AT138" s="330"/>
      <c r="AU138" s="330"/>
      <c r="AV138" s="330"/>
      <c r="AW138" s="330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  <c r="BQ138" s="5"/>
      <c r="BR138" s="5"/>
      <c r="BS138" s="5"/>
      <c r="BT138" s="5"/>
      <c r="BU138" s="5"/>
      <c r="BV138" s="5"/>
      <c r="BW138" s="5"/>
      <c r="BX138" s="5"/>
      <c r="BY138" s="5"/>
      <c r="BZ138" s="5"/>
      <c r="CA138" s="5"/>
      <c r="CB138" s="5"/>
      <c r="CC138" s="5"/>
      <c r="CD138" s="5"/>
      <c r="CE138" s="5"/>
      <c r="CF138" s="5"/>
      <c r="CG138" s="5"/>
      <c r="CH138" s="5"/>
      <c r="CI138" s="5"/>
      <c r="CJ138" s="5"/>
      <c r="CK138" s="5"/>
      <c r="CL138" s="5"/>
      <c r="CM138" s="5"/>
      <c r="CN138" s="5"/>
      <c r="CO138" s="5"/>
      <c r="CP138" s="5"/>
      <c r="CQ138" s="5"/>
      <c r="CR138" s="5"/>
      <c r="CS138" s="5"/>
      <c r="CT138" s="5"/>
      <c r="CU138" s="5"/>
      <c r="CV138" s="5"/>
      <c r="CW138" s="5"/>
      <c r="CX138" s="5"/>
      <c r="CY138" s="5"/>
      <c r="CZ138" s="5"/>
      <c r="DA138" s="5"/>
      <c r="DB138" s="5"/>
      <c r="DC138" s="5"/>
      <c r="DD138" s="5"/>
      <c r="DE138" s="5"/>
      <c r="DF138" s="5"/>
      <c r="DG138" s="5"/>
      <c r="DH138" s="5"/>
      <c r="DI138" s="5"/>
      <c r="DJ138" s="5"/>
      <c r="DK138" s="5"/>
      <c r="DL138" s="5"/>
      <c r="DM138" s="5"/>
      <c r="DN138" s="5"/>
      <c r="DO138" s="5"/>
      <c r="DP138" s="5"/>
      <c r="DQ138" s="5"/>
      <c r="DR138" s="5"/>
      <c r="DS138" s="5"/>
      <c r="DT138" s="5"/>
      <c r="DU138" s="5"/>
      <c r="DV138" s="5"/>
      <c r="DW138" s="5"/>
      <c r="DX138" s="5"/>
      <c r="DY138" s="5"/>
      <c r="DZ138" s="5"/>
      <c r="EA138" s="5"/>
      <c r="EB138" s="5"/>
      <c r="EC138" s="5"/>
      <c r="ED138" s="5"/>
      <c r="EE138" s="5"/>
      <c r="EF138" s="5"/>
      <c r="EG138" s="5"/>
      <c r="EH138" s="5"/>
      <c r="EI138" s="5"/>
    </row>
    <row r="139" spans="1:139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330"/>
      <c r="M139" s="330"/>
      <c r="N139" s="330"/>
      <c r="O139" s="330"/>
      <c r="P139" s="330"/>
      <c r="Q139" s="330"/>
      <c r="R139" s="330"/>
      <c r="S139" s="330"/>
      <c r="T139" s="330"/>
      <c r="U139" s="330"/>
      <c r="V139" s="330"/>
      <c r="W139" s="330"/>
      <c r="X139" s="330"/>
      <c r="Y139" s="330"/>
      <c r="Z139" s="330"/>
      <c r="AA139" s="330"/>
      <c r="AB139" s="330"/>
      <c r="AC139" s="330"/>
      <c r="AD139" s="330"/>
      <c r="AE139" s="330"/>
      <c r="AF139" s="330"/>
      <c r="AG139" s="330"/>
      <c r="AH139" s="330"/>
      <c r="AI139" s="330"/>
      <c r="AJ139" s="330"/>
      <c r="AK139" s="330"/>
      <c r="AL139" s="330"/>
      <c r="AM139" s="330"/>
      <c r="AN139" s="330"/>
      <c r="AO139" s="330"/>
      <c r="AP139" s="330"/>
      <c r="AQ139" s="330"/>
      <c r="AR139" s="330"/>
      <c r="AS139" s="330"/>
      <c r="AT139" s="330"/>
      <c r="AU139" s="330"/>
      <c r="AV139" s="330"/>
      <c r="AW139" s="330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  <c r="BQ139" s="5"/>
      <c r="BR139" s="5"/>
      <c r="BS139" s="5"/>
      <c r="BT139" s="5"/>
      <c r="BU139" s="5"/>
      <c r="BV139" s="5"/>
      <c r="BW139" s="5"/>
      <c r="BX139" s="5"/>
      <c r="BY139" s="5"/>
      <c r="BZ139" s="5"/>
      <c r="CA139" s="5"/>
      <c r="CB139" s="5"/>
      <c r="CC139" s="5"/>
      <c r="CD139" s="5"/>
      <c r="CE139" s="5"/>
      <c r="CF139" s="5"/>
      <c r="CG139" s="5"/>
      <c r="CH139" s="5"/>
      <c r="CI139" s="5"/>
      <c r="CJ139" s="5"/>
      <c r="CK139" s="5"/>
      <c r="CL139" s="5"/>
      <c r="CM139" s="5"/>
      <c r="CN139" s="5"/>
      <c r="CO139" s="5"/>
      <c r="CP139" s="5"/>
      <c r="CQ139" s="5"/>
      <c r="CR139" s="5"/>
      <c r="CS139" s="5"/>
      <c r="CT139" s="5"/>
      <c r="CU139" s="5"/>
      <c r="CV139" s="5"/>
      <c r="CW139" s="5"/>
      <c r="CX139" s="5"/>
      <c r="CY139" s="5"/>
      <c r="CZ139" s="5"/>
      <c r="DA139" s="5"/>
      <c r="DB139" s="5"/>
      <c r="DC139" s="5"/>
      <c r="DD139" s="5"/>
      <c r="DE139" s="5"/>
      <c r="DF139" s="5"/>
      <c r="DG139" s="5"/>
      <c r="DH139" s="5"/>
      <c r="DI139" s="5"/>
      <c r="DJ139" s="5"/>
      <c r="DK139" s="5"/>
      <c r="DL139" s="5"/>
      <c r="DM139" s="5"/>
      <c r="DN139" s="5"/>
      <c r="DO139" s="5"/>
      <c r="DP139" s="5"/>
      <c r="DQ139" s="5"/>
      <c r="DR139" s="5"/>
      <c r="DS139" s="5"/>
      <c r="DT139" s="5"/>
      <c r="DU139" s="5"/>
      <c r="DV139" s="5"/>
      <c r="DW139" s="5"/>
      <c r="DX139" s="5"/>
      <c r="DY139" s="5"/>
      <c r="DZ139" s="5"/>
      <c r="EA139" s="5"/>
      <c r="EB139" s="5"/>
      <c r="EC139" s="5"/>
      <c r="ED139" s="5"/>
      <c r="EE139" s="5"/>
      <c r="EF139" s="5"/>
      <c r="EG139" s="5"/>
      <c r="EH139" s="5"/>
      <c r="EI139" s="5"/>
    </row>
    <row r="140" spans="1:139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330"/>
      <c r="M140" s="330"/>
      <c r="N140" s="330"/>
      <c r="O140" s="330"/>
      <c r="P140" s="330"/>
      <c r="Q140" s="330"/>
      <c r="R140" s="330"/>
      <c r="S140" s="330"/>
      <c r="T140" s="330"/>
      <c r="U140" s="330"/>
      <c r="V140" s="330"/>
      <c r="W140" s="330"/>
      <c r="X140" s="330"/>
      <c r="Y140" s="330"/>
      <c r="Z140" s="330"/>
      <c r="AA140" s="330"/>
      <c r="AB140" s="330"/>
      <c r="AC140" s="330"/>
      <c r="AD140" s="330"/>
      <c r="AE140" s="330"/>
      <c r="AF140" s="330"/>
      <c r="AG140" s="330"/>
      <c r="AH140" s="330"/>
      <c r="AI140" s="330"/>
      <c r="AJ140" s="330"/>
      <c r="AK140" s="330"/>
      <c r="AL140" s="330"/>
      <c r="AM140" s="330"/>
      <c r="AN140" s="330"/>
      <c r="AO140" s="330"/>
      <c r="AP140" s="330"/>
      <c r="AQ140" s="330"/>
      <c r="AR140" s="330"/>
      <c r="AS140" s="330"/>
      <c r="AT140" s="330"/>
      <c r="AU140" s="330"/>
      <c r="AV140" s="330"/>
      <c r="AW140" s="330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  <c r="BQ140" s="5"/>
      <c r="BR140" s="5"/>
      <c r="BS140" s="5"/>
      <c r="BT140" s="5"/>
      <c r="BU140" s="5"/>
      <c r="BV140" s="5"/>
      <c r="BW140" s="5"/>
      <c r="BX140" s="5"/>
      <c r="BY140" s="5"/>
      <c r="BZ140" s="5"/>
      <c r="CA140" s="5"/>
      <c r="CB140" s="5"/>
      <c r="CC140" s="5"/>
      <c r="CD140" s="5"/>
      <c r="CE140" s="5"/>
      <c r="CF140" s="5"/>
      <c r="CG140" s="5"/>
      <c r="CH140" s="5"/>
      <c r="CI140" s="5"/>
      <c r="CJ140" s="5"/>
      <c r="CK140" s="5"/>
      <c r="CL140" s="5"/>
      <c r="CM140" s="5"/>
      <c r="CN140" s="5"/>
      <c r="CO140" s="5"/>
      <c r="CP140" s="5"/>
      <c r="CQ140" s="5"/>
      <c r="CR140" s="5"/>
      <c r="CS140" s="5"/>
      <c r="CT140" s="5"/>
      <c r="CU140" s="5"/>
      <c r="CV140" s="5"/>
      <c r="CW140" s="5"/>
      <c r="CX140" s="5"/>
      <c r="CY140" s="5"/>
      <c r="CZ140" s="5"/>
      <c r="DA140" s="5"/>
      <c r="DB140" s="5"/>
      <c r="DC140" s="5"/>
      <c r="DD140" s="5"/>
      <c r="DE140" s="5"/>
      <c r="DF140" s="5"/>
      <c r="DG140" s="5"/>
      <c r="DH140" s="5"/>
      <c r="DI140" s="5"/>
      <c r="DJ140" s="5"/>
      <c r="DK140" s="5"/>
      <c r="DL140" s="5"/>
      <c r="DM140" s="5"/>
      <c r="DN140" s="5"/>
      <c r="DO140" s="5"/>
      <c r="DP140" s="5"/>
      <c r="DQ140" s="5"/>
      <c r="DR140" s="5"/>
      <c r="DS140" s="5"/>
      <c r="DT140" s="5"/>
      <c r="DU140" s="5"/>
      <c r="DV140" s="5"/>
      <c r="DW140" s="5"/>
      <c r="DX140" s="5"/>
      <c r="DY140" s="5"/>
      <c r="DZ140" s="5"/>
      <c r="EA140" s="5"/>
      <c r="EB140" s="5"/>
      <c r="EC140" s="5"/>
      <c r="ED140" s="5"/>
      <c r="EE140" s="5"/>
      <c r="EF140" s="5"/>
      <c r="EG140" s="5"/>
      <c r="EH140" s="5"/>
      <c r="EI140" s="5"/>
    </row>
    <row r="141" spans="1:139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330"/>
      <c r="M141" s="330"/>
      <c r="N141" s="330"/>
      <c r="O141" s="330"/>
      <c r="P141" s="330"/>
      <c r="Q141" s="330"/>
      <c r="R141" s="330"/>
      <c r="S141" s="330"/>
      <c r="T141" s="330"/>
      <c r="U141" s="330"/>
      <c r="V141" s="330"/>
      <c r="W141" s="330"/>
      <c r="X141" s="330"/>
      <c r="Y141" s="330"/>
      <c r="Z141" s="330"/>
      <c r="AA141" s="330"/>
      <c r="AB141" s="330"/>
      <c r="AC141" s="330"/>
      <c r="AD141" s="330"/>
      <c r="AE141" s="330"/>
      <c r="AF141" s="330"/>
      <c r="AG141" s="330"/>
      <c r="AH141" s="330"/>
      <c r="AI141" s="330"/>
      <c r="AJ141" s="330"/>
      <c r="AK141" s="330"/>
      <c r="AL141" s="330"/>
      <c r="AM141" s="330"/>
      <c r="AN141" s="330"/>
      <c r="AO141" s="330"/>
      <c r="AP141" s="330"/>
      <c r="AQ141" s="330"/>
      <c r="AR141" s="330"/>
      <c r="AS141" s="330"/>
      <c r="AT141" s="330"/>
      <c r="AU141" s="330"/>
      <c r="AV141" s="330"/>
      <c r="AW141" s="330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  <c r="BQ141" s="5"/>
      <c r="BR141" s="5"/>
      <c r="BS141" s="5"/>
      <c r="BT141" s="5"/>
      <c r="BU141" s="5"/>
      <c r="BV141" s="5"/>
      <c r="BW141" s="5"/>
      <c r="BX141" s="5"/>
      <c r="BY141" s="5"/>
      <c r="BZ141" s="5"/>
      <c r="CA141" s="5"/>
      <c r="CB141" s="5"/>
      <c r="CC141" s="5"/>
      <c r="CD141" s="5"/>
      <c r="CE141" s="5"/>
      <c r="CF141" s="5"/>
      <c r="CG141" s="5"/>
      <c r="CH141" s="5"/>
      <c r="CI141" s="5"/>
      <c r="CJ141" s="5"/>
      <c r="CK141" s="5"/>
      <c r="CL141" s="5"/>
      <c r="CM141" s="5"/>
      <c r="CN141" s="5"/>
      <c r="CO141" s="5"/>
      <c r="CP141" s="5"/>
      <c r="CQ141" s="5"/>
      <c r="CR141" s="5"/>
      <c r="CS141" s="5"/>
      <c r="CT141" s="5"/>
      <c r="CU141" s="5"/>
      <c r="CV141" s="5"/>
      <c r="CW141" s="5"/>
      <c r="CX141" s="5"/>
      <c r="CY141" s="5"/>
      <c r="CZ141" s="5"/>
      <c r="DA141" s="5"/>
      <c r="DB141" s="5"/>
      <c r="DC141" s="5"/>
      <c r="DD141" s="5"/>
      <c r="DE141" s="5"/>
      <c r="DF141" s="5"/>
      <c r="DG141" s="5"/>
      <c r="DH141" s="5"/>
      <c r="DI141" s="5"/>
      <c r="DJ141" s="5"/>
      <c r="DK141" s="5"/>
      <c r="DL141" s="5"/>
      <c r="DM141" s="5"/>
      <c r="DN141" s="5"/>
      <c r="DO141" s="5"/>
      <c r="DP141" s="5"/>
      <c r="DQ141" s="5"/>
      <c r="DR141" s="5"/>
      <c r="DS141" s="5"/>
      <c r="DT141" s="5"/>
      <c r="DU141" s="5"/>
      <c r="DV141" s="5"/>
      <c r="DW141" s="5"/>
      <c r="DX141" s="5"/>
      <c r="DY141" s="5"/>
      <c r="DZ141" s="5"/>
      <c r="EA141" s="5"/>
      <c r="EB141" s="5"/>
      <c r="EC141" s="5"/>
      <c r="ED141" s="5"/>
      <c r="EE141" s="5"/>
      <c r="EF141" s="5"/>
      <c r="EG141" s="5"/>
      <c r="EH141" s="5"/>
      <c r="EI141" s="5"/>
    </row>
    <row r="142" spans="1:139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330"/>
      <c r="M142" s="330"/>
      <c r="N142" s="330"/>
      <c r="O142" s="330"/>
      <c r="P142" s="330"/>
      <c r="Q142" s="330"/>
      <c r="R142" s="330"/>
      <c r="S142" s="330"/>
      <c r="T142" s="330"/>
      <c r="U142" s="330"/>
      <c r="V142" s="330"/>
      <c r="W142" s="330"/>
      <c r="X142" s="330"/>
      <c r="Y142" s="330"/>
      <c r="Z142" s="330"/>
      <c r="AA142" s="330"/>
      <c r="AB142" s="330"/>
      <c r="AC142" s="330"/>
      <c r="AD142" s="330"/>
      <c r="AE142" s="330"/>
      <c r="AF142" s="330"/>
      <c r="AG142" s="330"/>
      <c r="AH142" s="330"/>
      <c r="AI142" s="330"/>
      <c r="AJ142" s="330"/>
      <c r="AK142" s="330"/>
      <c r="AL142" s="330"/>
      <c r="AM142" s="330"/>
      <c r="AN142" s="330"/>
      <c r="AO142" s="330"/>
      <c r="AP142" s="330"/>
      <c r="AQ142" s="330"/>
      <c r="AR142" s="330"/>
      <c r="AS142" s="330"/>
      <c r="AT142" s="330"/>
      <c r="AU142" s="330"/>
      <c r="AV142" s="330"/>
      <c r="AW142" s="330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  <c r="BQ142" s="5"/>
      <c r="BR142" s="5"/>
      <c r="BS142" s="5"/>
      <c r="BT142" s="5"/>
      <c r="BU142" s="5"/>
      <c r="BV142" s="5"/>
      <c r="BW142" s="5"/>
      <c r="BX142" s="5"/>
      <c r="BY142" s="5"/>
      <c r="BZ142" s="5"/>
      <c r="CA142" s="5"/>
      <c r="CB142" s="5"/>
      <c r="CC142" s="5"/>
      <c r="CD142" s="5"/>
      <c r="CE142" s="5"/>
      <c r="CF142" s="5"/>
      <c r="CG142" s="5"/>
      <c r="CH142" s="5"/>
      <c r="CI142" s="5"/>
      <c r="CJ142" s="5"/>
      <c r="CK142" s="5"/>
      <c r="CL142" s="5"/>
      <c r="CM142" s="5"/>
      <c r="CN142" s="5"/>
      <c r="CO142" s="5"/>
      <c r="CP142" s="5"/>
      <c r="CQ142" s="5"/>
      <c r="CR142" s="5"/>
      <c r="CS142" s="5"/>
      <c r="CT142" s="5"/>
      <c r="CU142" s="5"/>
      <c r="CV142" s="5"/>
      <c r="CW142" s="5"/>
      <c r="CX142" s="5"/>
      <c r="CY142" s="5"/>
      <c r="CZ142" s="5"/>
      <c r="DA142" s="5"/>
      <c r="DB142" s="5"/>
      <c r="DC142" s="5"/>
      <c r="DD142" s="5"/>
      <c r="DE142" s="5"/>
      <c r="DF142" s="5"/>
      <c r="DG142" s="5"/>
      <c r="DH142" s="5"/>
      <c r="DI142" s="5"/>
      <c r="DJ142" s="5"/>
      <c r="DK142" s="5"/>
      <c r="DL142" s="5"/>
      <c r="DM142" s="5"/>
      <c r="DN142" s="5"/>
      <c r="DO142" s="5"/>
      <c r="DP142" s="5"/>
      <c r="DQ142" s="5"/>
      <c r="DR142" s="5"/>
      <c r="DS142" s="5"/>
      <c r="DT142" s="5"/>
      <c r="DU142" s="5"/>
      <c r="DV142" s="5"/>
      <c r="DW142" s="5"/>
      <c r="DX142" s="5"/>
      <c r="DY142" s="5"/>
      <c r="DZ142" s="5"/>
      <c r="EA142" s="5"/>
      <c r="EB142" s="5"/>
      <c r="EC142" s="5"/>
      <c r="ED142" s="5"/>
      <c r="EE142" s="5"/>
      <c r="EF142" s="5"/>
      <c r="EG142" s="5"/>
      <c r="EH142" s="5"/>
      <c r="EI142" s="5"/>
    </row>
    <row r="143" spans="1:139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330"/>
      <c r="M143" s="330"/>
      <c r="N143" s="330"/>
      <c r="O143" s="330"/>
      <c r="P143" s="330"/>
      <c r="Q143" s="330"/>
      <c r="R143" s="330"/>
      <c r="S143" s="330"/>
      <c r="T143" s="330"/>
      <c r="U143" s="330"/>
      <c r="V143" s="330"/>
      <c r="W143" s="330"/>
      <c r="X143" s="330"/>
      <c r="Y143" s="330"/>
      <c r="Z143" s="330"/>
      <c r="AA143" s="330"/>
      <c r="AB143" s="330"/>
      <c r="AC143" s="330"/>
      <c r="AD143" s="330"/>
      <c r="AE143" s="330"/>
      <c r="AF143" s="330"/>
      <c r="AG143" s="330"/>
      <c r="AH143" s="330"/>
      <c r="AI143" s="330"/>
      <c r="AJ143" s="330"/>
      <c r="AK143" s="330"/>
      <c r="AL143" s="330"/>
      <c r="AM143" s="330"/>
      <c r="AN143" s="330"/>
      <c r="AO143" s="330"/>
      <c r="AP143" s="330"/>
      <c r="AQ143" s="330"/>
      <c r="AR143" s="330"/>
      <c r="AS143" s="330"/>
      <c r="AT143" s="330"/>
      <c r="AU143" s="330"/>
      <c r="AV143" s="330"/>
      <c r="AW143" s="330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5"/>
      <c r="BP143" s="5"/>
      <c r="BQ143" s="5"/>
      <c r="BR143" s="5"/>
      <c r="BS143" s="5"/>
      <c r="BT143" s="5"/>
      <c r="BU143" s="5"/>
      <c r="BV143" s="5"/>
      <c r="BW143" s="5"/>
      <c r="BX143" s="5"/>
      <c r="BY143" s="5"/>
      <c r="BZ143" s="5"/>
      <c r="CA143" s="5"/>
      <c r="CB143" s="5"/>
      <c r="CC143" s="5"/>
      <c r="CD143" s="5"/>
      <c r="CE143" s="5"/>
      <c r="CF143" s="5"/>
      <c r="CG143" s="5"/>
      <c r="CH143" s="5"/>
      <c r="CI143" s="5"/>
      <c r="CJ143" s="5"/>
      <c r="CK143" s="5"/>
      <c r="CL143" s="5"/>
      <c r="CM143" s="5"/>
      <c r="CN143" s="5"/>
      <c r="CO143" s="5"/>
      <c r="CP143" s="5"/>
      <c r="CQ143" s="5"/>
      <c r="CR143" s="5"/>
      <c r="CS143" s="5"/>
      <c r="CT143" s="5"/>
      <c r="CU143" s="5"/>
      <c r="CV143" s="5"/>
      <c r="CW143" s="5"/>
      <c r="CX143" s="5"/>
      <c r="CY143" s="5"/>
      <c r="CZ143" s="5"/>
      <c r="DA143" s="5"/>
      <c r="DB143" s="5"/>
      <c r="DC143" s="5"/>
      <c r="DD143" s="5"/>
      <c r="DE143" s="5"/>
      <c r="DF143" s="5"/>
      <c r="DG143" s="5"/>
      <c r="DH143" s="5"/>
      <c r="DI143" s="5"/>
      <c r="DJ143" s="5"/>
      <c r="DK143" s="5"/>
      <c r="DL143" s="5"/>
      <c r="DM143" s="5"/>
      <c r="DN143" s="5"/>
      <c r="DO143" s="5"/>
      <c r="DP143" s="5"/>
      <c r="DQ143" s="5"/>
      <c r="DR143" s="5"/>
      <c r="DS143" s="5"/>
      <c r="DT143" s="5"/>
      <c r="DU143" s="5"/>
      <c r="DV143" s="5"/>
      <c r="DW143" s="5"/>
      <c r="DX143" s="5"/>
      <c r="DY143" s="5"/>
      <c r="DZ143" s="5"/>
      <c r="EA143" s="5"/>
      <c r="EB143" s="5"/>
      <c r="EC143" s="5"/>
      <c r="ED143" s="5"/>
      <c r="EE143" s="5"/>
      <c r="EF143" s="5"/>
      <c r="EG143" s="5"/>
      <c r="EH143" s="5"/>
      <c r="EI143" s="5"/>
    </row>
    <row r="144" spans="1:139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330"/>
      <c r="M144" s="330"/>
      <c r="N144" s="330"/>
      <c r="O144" s="330"/>
      <c r="P144" s="330"/>
      <c r="Q144" s="330"/>
      <c r="R144" s="330"/>
      <c r="S144" s="330"/>
      <c r="T144" s="330"/>
      <c r="U144" s="330"/>
      <c r="V144" s="330"/>
      <c r="W144" s="330"/>
      <c r="X144" s="330"/>
      <c r="Y144" s="330"/>
      <c r="Z144" s="330"/>
      <c r="AA144" s="330"/>
      <c r="AB144" s="330"/>
      <c r="AC144" s="330"/>
      <c r="AD144" s="330"/>
      <c r="AE144" s="330"/>
      <c r="AF144" s="330"/>
      <c r="AG144" s="330"/>
      <c r="AH144" s="330"/>
      <c r="AI144" s="330"/>
      <c r="AJ144" s="330"/>
      <c r="AK144" s="330"/>
      <c r="AL144" s="330"/>
      <c r="AM144" s="330"/>
      <c r="AN144" s="330"/>
      <c r="AO144" s="330"/>
      <c r="AP144" s="330"/>
      <c r="AQ144" s="330"/>
      <c r="AR144" s="330"/>
      <c r="AS144" s="330"/>
      <c r="AT144" s="330"/>
      <c r="AU144" s="330"/>
      <c r="AV144" s="330"/>
      <c r="AW144" s="330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5"/>
      <c r="BP144" s="5"/>
      <c r="BQ144" s="5"/>
      <c r="BR144" s="5"/>
      <c r="BS144" s="5"/>
      <c r="BT144" s="5"/>
      <c r="BU144" s="5"/>
      <c r="BV144" s="5"/>
      <c r="BW144" s="5"/>
      <c r="BX144" s="5"/>
      <c r="BY144" s="5"/>
      <c r="BZ144" s="5"/>
      <c r="CA144" s="5"/>
      <c r="CB144" s="5"/>
      <c r="CC144" s="5"/>
      <c r="CD144" s="5"/>
      <c r="CE144" s="5"/>
      <c r="CF144" s="5"/>
      <c r="CG144" s="5"/>
      <c r="CH144" s="5"/>
      <c r="CI144" s="5"/>
      <c r="CJ144" s="5"/>
      <c r="CK144" s="5"/>
      <c r="CL144" s="5"/>
      <c r="CM144" s="5"/>
      <c r="CN144" s="5"/>
      <c r="CO144" s="5"/>
      <c r="CP144" s="5"/>
      <c r="CQ144" s="5"/>
      <c r="CR144" s="5"/>
      <c r="CS144" s="5"/>
      <c r="CT144" s="5"/>
      <c r="CU144" s="5"/>
      <c r="CV144" s="5"/>
      <c r="CW144" s="5"/>
      <c r="CX144" s="5"/>
      <c r="CY144" s="5"/>
      <c r="CZ144" s="5"/>
      <c r="DA144" s="5"/>
      <c r="DB144" s="5"/>
      <c r="DC144" s="5"/>
      <c r="DD144" s="5"/>
      <c r="DE144" s="5"/>
      <c r="DF144" s="5"/>
      <c r="DG144" s="5"/>
      <c r="DH144" s="5"/>
      <c r="DI144" s="5"/>
      <c r="DJ144" s="5"/>
      <c r="DK144" s="5"/>
      <c r="DL144" s="5"/>
      <c r="DM144" s="5"/>
      <c r="DN144" s="5"/>
      <c r="DO144" s="5"/>
      <c r="DP144" s="5"/>
      <c r="DQ144" s="5"/>
      <c r="DR144" s="5"/>
      <c r="DS144" s="5"/>
      <c r="DT144" s="5"/>
      <c r="DU144" s="5"/>
      <c r="DV144" s="5"/>
      <c r="DW144" s="5"/>
      <c r="DX144" s="5"/>
      <c r="DY144" s="5"/>
      <c r="DZ144" s="5"/>
      <c r="EA144" s="5"/>
      <c r="EB144" s="5"/>
      <c r="EC144" s="5"/>
      <c r="ED144" s="5"/>
      <c r="EE144" s="5"/>
      <c r="EF144" s="5"/>
      <c r="EG144" s="5"/>
      <c r="EH144" s="5"/>
      <c r="EI144" s="5"/>
    </row>
    <row r="145" spans="1:139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330"/>
      <c r="M145" s="330"/>
      <c r="N145" s="330"/>
      <c r="O145" s="330"/>
      <c r="P145" s="330"/>
      <c r="Q145" s="330"/>
      <c r="R145" s="330"/>
      <c r="S145" s="330"/>
      <c r="T145" s="330"/>
      <c r="U145" s="330"/>
      <c r="V145" s="330"/>
      <c r="W145" s="330"/>
      <c r="X145" s="330"/>
      <c r="Y145" s="330"/>
      <c r="Z145" s="330"/>
      <c r="AA145" s="330"/>
      <c r="AB145" s="330"/>
      <c r="AC145" s="330"/>
      <c r="AD145" s="330"/>
      <c r="AE145" s="330"/>
      <c r="AF145" s="330"/>
      <c r="AG145" s="330"/>
      <c r="AH145" s="330"/>
      <c r="AI145" s="330"/>
      <c r="AJ145" s="330"/>
      <c r="AK145" s="330"/>
      <c r="AL145" s="330"/>
      <c r="AM145" s="330"/>
      <c r="AN145" s="330"/>
      <c r="AO145" s="330"/>
      <c r="AP145" s="330"/>
      <c r="AQ145" s="330"/>
      <c r="AR145" s="330"/>
      <c r="AS145" s="330"/>
      <c r="AT145" s="330"/>
      <c r="AU145" s="330"/>
      <c r="AV145" s="330"/>
      <c r="AW145" s="330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5"/>
      <c r="BP145" s="5"/>
      <c r="BQ145" s="5"/>
      <c r="BR145" s="5"/>
      <c r="BS145" s="5"/>
      <c r="BT145" s="5"/>
      <c r="BU145" s="5"/>
      <c r="BV145" s="5"/>
      <c r="BW145" s="5"/>
      <c r="BX145" s="5"/>
      <c r="BY145" s="5"/>
      <c r="BZ145" s="5"/>
      <c r="CA145" s="5"/>
      <c r="CB145" s="5"/>
      <c r="CC145" s="5"/>
      <c r="CD145" s="5"/>
      <c r="CE145" s="5"/>
      <c r="CF145" s="5"/>
      <c r="CG145" s="5"/>
      <c r="CH145" s="5"/>
      <c r="CI145" s="5"/>
      <c r="CJ145" s="5"/>
      <c r="CK145" s="5"/>
      <c r="CL145" s="5"/>
      <c r="CM145" s="5"/>
      <c r="CN145" s="5"/>
      <c r="CO145" s="5"/>
      <c r="CP145" s="5"/>
      <c r="CQ145" s="5"/>
      <c r="CR145" s="5"/>
      <c r="CS145" s="5"/>
      <c r="CT145" s="5"/>
      <c r="CU145" s="5"/>
      <c r="CV145" s="5"/>
      <c r="CW145" s="5"/>
      <c r="CX145" s="5"/>
      <c r="CY145" s="5"/>
      <c r="CZ145" s="5"/>
      <c r="DA145" s="5"/>
      <c r="DB145" s="5"/>
      <c r="DC145" s="5"/>
      <c r="DD145" s="5"/>
      <c r="DE145" s="5"/>
      <c r="DF145" s="5"/>
      <c r="DG145" s="5"/>
      <c r="DH145" s="5"/>
      <c r="DI145" s="5"/>
      <c r="DJ145" s="5"/>
      <c r="DK145" s="5"/>
      <c r="DL145" s="5"/>
      <c r="DM145" s="5"/>
      <c r="DN145" s="5"/>
      <c r="DO145" s="5"/>
      <c r="DP145" s="5"/>
      <c r="DQ145" s="5"/>
      <c r="DR145" s="5"/>
      <c r="DS145" s="5"/>
      <c r="DT145" s="5"/>
      <c r="DU145" s="5"/>
      <c r="DV145" s="5"/>
      <c r="DW145" s="5"/>
      <c r="DX145" s="5"/>
      <c r="DY145" s="5"/>
      <c r="DZ145" s="5"/>
      <c r="EA145" s="5"/>
      <c r="EB145" s="5"/>
      <c r="EC145" s="5"/>
      <c r="ED145" s="5"/>
      <c r="EE145" s="5"/>
      <c r="EF145" s="5"/>
      <c r="EG145" s="5"/>
      <c r="EH145" s="5"/>
      <c r="EI145" s="5"/>
    </row>
    <row r="146" spans="1:139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330"/>
      <c r="M146" s="330"/>
      <c r="N146" s="330"/>
      <c r="O146" s="330"/>
      <c r="P146" s="330"/>
      <c r="Q146" s="330"/>
      <c r="R146" s="330"/>
      <c r="S146" s="330"/>
      <c r="T146" s="330"/>
      <c r="U146" s="330"/>
      <c r="V146" s="330"/>
      <c r="W146" s="330"/>
      <c r="X146" s="330"/>
      <c r="Y146" s="330"/>
      <c r="Z146" s="330"/>
      <c r="AA146" s="330"/>
      <c r="AB146" s="330"/>
      <c r="AC146" s="330"/>
      <c r="AD146" s="330"/>
      <c r="AE146" s="330"/>
      <c r="AF146" s="330"/>
      <c r="AG146" s="330"/>
      <c r="AH146" s="330"/>
      <c r="AI146" s="330"/>
      <c r="AJ146" s="330"/>
      <c r="AK146" s="330"/>
      <c r="AL146" s="330"/>
      <c r="AM146" s="330"/>
      <c r="AN146" s="330"/>
      <c r="AO146" s="330"/>
      <c r="AP146" s="330"/>
      <c r="AQ146" s="330"/>
      <c r="AR146" s="330"/>
      <c r="AS146" s="330"/>
      <c r="AT146" s="330"/>
      <c r="AU146" s="330"/>
      <c r="AV146" s="330"/>
      <c r="AW146" s="330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  <c r="BQ146" s="5"/>
      <c r="BR146" s="5"/>
      <c r="BS146" s="5"/>
      <c r="BT146" s="5"/>
      <c r="BU146" s="5"/>
      <c r="BV146" s="5"/>
      <c r="BW146" s="5"/>
      <c r="BX146" s="5"/>
      <c r="BY146" s="5"/>
      <c r="BZ146" s="5"/>
      <c r="CA146" s="5"/>
      <c r="CB146" s="5"/>
      <c r="CC146" s="5"/>
      <c r="CD146" s="5"/>
      <c r="CE146" s="5"/>
      <c r="CF146" s="5"/>
      <c r="CG146" s="5"/>
      <c r="CH146" s="5"/>
      <c r="CI146" s="5"/>
      <c r="CJ146" s="5"/>
      <c r="CK146" s="5"/>
      <c r="CL146" s="5"/>
      <c r="CM146" s="5"/>
      <c r="CN146" s="5"/>
      <c r="CO146" s="5"/>
      <c r="CP146" s="5"/>
      <c r="CQ146" s="5"/>
      <c r="CR146" s="5"/>
      <c r="CS146" s="5"/>
      <c r="CT146" s="5"/>
      <c r="CU146" s="5"/>
      <c r="CV146" s="5"/>
      <c r="CW146" s="5"/>
      <c r="CX146" s="5"/>
      <c r="CY146" s="5"/>
      <c r="CZ146" s="5"/>
      <c r="DA146" s="5"/>
      <c r="DB146" s="5"/>
      <c r="DC146" s="5"/>
      <c r="DD146" s="5"/>
      <c r="DE146" s="5"/>
      <c r="DF146" s="5"/>
      <c r="DG146" s="5"/>
      <c r="DH146" s="5"/>
      <c r="DI146" s="5"/>
      <c r="DJ146" s="5"/>
      <c r="DK146" s="5"/>
      <c r="DL146" s="5"/>
      <c r="DM146" s="5"/>
      <c r="DN146" s="5"/>
      <c r="DO146" s="5"/>
      <c r="DP146" s="5"/>
      <c r="DQ146" s="5"/>
      <c r="DR146" s="5"/>
      <c r="DS146" s="5"/>
      <c r="DT146" s="5"/>
      <c r="DU146" s="5"/>
      <c r="DV146" s="5"/>
      <c r="DW146" s="5"/>
      <c r="DX146" s="5"/>
      <c r="DY146" s="5"/>
      <c r="DZ146" s="5"/>
      <c r="EA146" s="5"/>
      <c r="EB146" s="5"/>
      <c r="EC146" s="5"/>
      <c r="ED146" s="5"/>
      <c r="EE146" s="5"/>
      <c r="EF146" s="5"/>
      <c r="EG146" s="5"/>
      <c r="EH146" s="5"/>
      <c r="EI146" s="5"/>
    </row>
    <row r="147" spans="1:139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330"/>
      <c r="M147" s="330"/>
      <c r="N147" s="330"/>
      <c r="O147" s="330"/>
      <c r="P147" s="330"/>
      <c r="Q147" s="330"/>
      <c r="R147" s="330"/>
      <c r="S147" s="330"/>
      <c r="T147" s="330"/>
      <c r="U147" s="330"/>
      <c r="V147" s="330"/>
      <c r="W147" s="330"/>
      <c r="X147" s="330"/>
      <c r="Y147" s="330"/>
      <c r="Z147" s="330"/>
      <c r="AA147" s="330"/>
      <c r="AB147" s="330"/>
      <c r="AC147" s="330"/>
      <c r="AD147" s="330"/>
      <c r="AE147" s="330"/>
      <c r="AF147" s="330"/>
      <c r="AG147" s="330"/>
      <c r="AH147" s="330"/>
      <c r="AI147" s="330"/>
      <c r="AJ147" s="330"/>
      <c r="AK147" s="330"/>
      <c r="AL147" s="330"/>
      <c r="AM147" s="330"/>
      <c r="AN147" s="330"/>
      <c r="AO147" s="330"/>
      <c r="AP147" s="330"/>
      <c r="AQ147" s="330"/>
      <c r="AR147" s="330"/>
      <c r="AS147" s="330"/>
      <c r="AT147" s="330"/>
      <c r="AU147" s="330"/>
      <c r="AV147" s="330"/>
      <c r="AW147" s="330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  <c r="BQ147" s="5"/>
      <c r="BR147" s="5"/>
      <c r="BS147" s="5"/>
      <c r="BT147" s="5"/>
      <c r="BU147" s="5"/>
      <c r="BV147" s="5"/>
      <c r="BW147" s="5"/>
      <c r="BX147" s="5"/>
      <c r="BY147" s="5"/>
      <c r="BZ147" s="5"/>
      <c r="CA147" s="5"/>
      <c r="CB147" s="5"/>
      <c r="CC147" s="5"/>
      <c r="CD147" s="5"/>
      <c r="CE147" s="5"/>
      <c r="CF147" s="5"/>
      <c r="CG147" s="5"/>
      <c r="CH147" s="5"/>
      <c r="CI147" s="5"/>
      <c r="CJ147" s="5"/>
      <c r="CK147" s="5"/>
      <c r="CL147" s="5"/>
      <c r="CM147" s="5"/>
      <c r="CN147" s="5"/>
      <c r="CO147" s="5"/>
      <c r="CP147" s="5"/>
      <c r="CQ147" s="5"/>
      <c r="CR147" s="5"/>
      <c r="CS147" s="5"/>
      <c r="CT147" s="5"/>
      <c r="CU147" s="5"/>
      <c r="CV147" s="5"/>
      <c r="CW147" s="5"/>
      <c r="CX147" s="5"/>
      <c r="CY147" s="5"/>
      <c r="CZ147" s="5"/>
      <c r="DA147" s="5"/>
      <c r="DB147" s="5"/>
      <c r="DC147" s="5"/>
      <c r="DD147" s="5"/>
      <c r="DE147" s="5"/>
      <c r="DF147" s="5"/>
      <c r="DG147" s="5"/>
      <c r="DH147" s="5"/>
      <c r="DI147" s="5"/>
      <c r="DJ147" s="5"/>
      <c r="DK147" s="5"/>
      <c r="DL147" s="5"/>
      <c r="DM147" s="5"/>
      <c r="DN147" s="5"/>
      <c r="DO147" s="5"/>
      <c r="DP147" s="5"/>
      <c r="DQ147" s="5"/>
      <c r="DR147" s="5"/>
      <c r="DS147" s="5"/>
      <c r="DT147" s="5"/>
      <c r="DU147" s="5"/>
      <c r="DV147" s="5"/>
      <c r="DW147" s="5"/>
      <c r="DX147" s="5"/>
      <c r="DY147" s="5"/>
      <c r="DZ147" s="5"/>
      <c r="EA147" s="5"/>
      <c r="EB147" s="5"/>
      <c r="EC147" s="5"/>
      <c r="ED147" s="5"/>
      <c r="EE147" s="5"/>
      <c r="EF147" s="5"/>
      <c r="EG147" s="5"/>
      <c r="EH147" s="5"/>
      <c r="EI147" s="5"/>
    </row>
    <row r="148" spans="1:139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330"/>
      <c r="M148" s="330"/>
      <c r="N148" s="330"/>
      <c r="O148" s="330"/>
      <c r="P148" s="330"/>
      <c r="Q148" s="330"/>
      <c r="R148" s="330"/>
      <c r="S148" s="330"/>
      <c r="T148" s="330"/>
      <c r="U148" s="330"/>
      <c r="V148" s="330"/>
      <c r="W148" s="330"/>
      <c r="X148" s="330"/>
      <c r="Y148" s="330"/>
      <c r="Z148" s="330"/>
      <c r="AA148" s="330"/>
      <c r="AB148" s="330"/>
      <c r="AC148" s="330"/>
      <c r="AD148" s="330"/>
      <c r="AE148" s="330"/>
      <c r="AF148" s="330"/>
      <c r="AG148" s="330"/>
      <c r="AH148" s="330"/>
      <c r="AI148" s="330"/>
      <c r="AJ148" s="330"/>
      <c r="AK148" s="330"/>
      <c r="AL148" s="330"/>
      <c r="AM148" s="330"/>
      <c r="AN148" s="330"/>
      <c r="AO148" s="330"/>
      <c r="AP148" s="330"/>
      <c r="AQ148" s="330"/>
      <c r="AR148" s="330"/>
      <c r="AS148" s="330"/>
      <c r="AT148" s="330"/>
      <c r="AU148" s="330"/>
      <c r="AV148" s="330"/>
      <c r="AW148" s="330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  <c r="BQ148" s="5"/>
      <c r="BR148" s="5"/>
      <c r="BS148" s="5"/>
      <c r="BT148" s="5"/>
      <c r="BU148" s="5"/>
      <c r="BV148" s="5"/>
      <c r="BW148" s="5"/>
      <c r="BX148" s="5"/>
      <c r="BY148" s="5"/>
      <c r="BZ148" s="5"/>
      <c r="CA148" s="5"/>
      <c r="CB148" s="5"/>
      <c r="CC148" s="5"/>
      <c r="CD148" s="5"/>
      <c r="CE148" s="5"/>
      <c r="CF148" s="5"/>
      <c r="CG148" s="5"/>
      <c r="CH148" s="5"/>
      <c r="CI148" s="5"/>
      <c r="CJ148" s="5"/>
      <c r="CK148" s="5"/>
      <c r="CL148" s="5"/>
      <c r="CM148" s="5"/>
      <c r="CN148" s="5"/>
      <c r="CO148" s="5"/>
      <c r="CP148" s="5"/>
      <c r="CQ148" s="5"/>
      <c r="CR148" s="5"/>
      <c r="CS148" s="5"/>
      <c r="CT148" s="5"/>
      <c r="CU148" s="5"/>
      <c r="CV148" s="5"/>
      <c r="CW148" s="5"/>
      <c r="CX148" s="5"/>
      <c r="CY148" s="5"/>
      <c r="CZ148" s="5"/>
      <c r="DA148" s="5"/>
      <c r="DB148" s="5"/>
      <c r="DC148" s="5"/>
      <c r="DD148" s="5"/>
      <c r="DE148" s="5"/>
      <c r="DF148" s="5"/>
      <c r="DG148" s="5"/>
      <c r="DH148" s="5"/>
      <c r="DI148" s="5"/>
      <c r="DJ148" s="5"/>
      <c r="DK148" s="5"/>
      <c r="DL148" s="5"/>
      <c r="DM148" s="5"/>
      <c r="DN148" s="5"/>
      <c r="DO148" s="5"/>
      <c r="DP148" s="5"/>
      <c r="DQ148" s="5"/>
      <c r="DR148" s="5"/>
      <c r="DS148" s="5"/>
      <c r="DT148" s="5"/>
      <c r="DU148" s="5"/>
      <c r="DV148" s="5"/>
      <c r="DW148" s="5"/>
      <c r="DX148" s="5"/>
      <c r="DY148" s="5"/>
      <c r="DZ148" s="5"/>
      <c r="EA148" s="5"/>
      <c r="EB148" s="5"/>
      <c r="EC148" s="5"/>
      <c r="ED148" s="5"/>
      <c r="EE148" s="5"/>
      <c r="EF148" s="5"/>
      <c r="EG148" s="5"/>
      <c r="EH148" s="5"/>
      <c r="EI148" s="5"/>
    </row>
    <row r="149" spans="1:139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330"/>
      <c r="M149" s="330"/>
      <c r="N149" s="330"/>
      <c r="O149" s="330"/>
      <c r="P149" s="330"/>
      <c r="Q149" s="330"/>
      <c r="R149" s="330"/>
      <c r="S149" s="330"/>
      <c r="T149" s="330"/>
      <c r="U149" s="330"/>
      <c r="V149" s="330"/>
      <c r="W149" s="330"/>
      <c r="X149" s="330"/>
      <c r="Y149" s="330"/>
      <c r="Z149" s="330"/>
      <c r="AA149" s="330"/>
      <c r="AB149" s="330"/>
      <c r="AC149" s="330"/>
      <c r="AD149" s="330"/>
      <c r="AE149" s="330"/>
      <c r="AF149" s="330"/>
      <c r="AG149" s="330"/>
      <c r="AH149" s="330"/>
      <c r="AI149" s="330"/>
      <c r="AJ149" s="330"/>
      <c r="AK149" s="330"/>
      <c r="AL149" s="330"/>
      <c r="AM149" s="330"/>
      <c r="AN149" s="330"/>
      <c r="AO149" s="330"/>
      <c r="AP149" s="330"/>
      <c r="AQ149" s="330"/>
      <c r="AR149" s="330"/>
      <c r="AS149" s="330"/>
      <c r="AT149" s="330"/>
      <c r="AU149" s="330"/>
      <c r="AV149" s="330"/>
      <c r="AW149" s="330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/>
      <c r="BL149" s="5"/>
      <c r="BM149" s="5"/>
      <c r="BN149" s="5"/>
      <c r="BO149" s="5"/>
      <c r="BP149" s="5"/>
      <c r="BQ149" s="5"/>
      <c r="BR149" s="5"/>
      <c r="BS149" s="5"/>
      <c r="BT149" s="5"/>
      <c r="BU149" s="5"/>
      <c r="BV149" s="5"/>
      <c r="BW149" s="5"/>
      <c r="BX149" s="5"/>
      <c r="BY149" s="5"/>
      <c r="BZ149" s="5"/>
      <c r="CA149" s="5"/>
      <c r="CB149" s="5"/>
      <c r="CC149" s="5"/>
      <c r="CD149" s="5"/>
      <c r="CE149" s="5"/>
      <c r="CF149" s="5"/>
      <c r="CG149" s="5"/>
      <c r="CH149" s="5"/>
      <c r="CI149" s="5"/>
      <c r="CJ149" s="5"/>
      <c r="CK149" s="5"/>
      <c r="CL149" s="5"/>
      <c r="CM149" s="5"/>
      <c r="CN149" s="5"/>
      <c r="CO149" s="5"/>
      <c r="CP149" s="5"/>
      <c r="CQ149" s="5"/>
      <c r="CR149" s="5"/>
      <c r="CS149" s="5"/>
      <c r="CT149" s="5"/>
      <c r="CU149" s="5"/>
      <c r="CV149" s="5"/>
      <c r="CW149" s="5"/>
      <c r="CX149" s="5"/>
      <c r="CY149" s="5"/>
      <c r="CZ149" s="5"/>
      <c r="DA149" s="5"/>
      <c r="DB149" s="5"/>
      <c r="DC149" s="5"/>
      <c r="DD149" s="5"/>
      <c r="DE149" s="5"/>
      <c r="DF149" s="5"/>
      <c r="DG149" s="5"/>
      <c r="DH149" s="5"/>
      <c r="DI149" s="5"/>
      <c r="DJ149" s="5"/>
      <c r="DK149" s="5"/>
      <c r="DL149" s="5"/>
      <c r="DM149" s="5"/>
      <c r="DN149" s="5"/>
      <c r="DO149" s="5"/>
      <c r="DP149" s="5"/>
      <c r="DQ149" s="5"/>
      <c r="DR149" s="5"/>
      <c r="DS149" s="5"/>
      <c r="DT149" s="5"/>
      <c r="DU149" s="5"/>
      <c r="DV149" s="5"/>
      <c r="DW149" s="5"/>
      <c r="DX149" s="5"/>
      <c r="DY149" s="5"/>
      <c r="DZ149" s="5"/>
      <c r="EA149" s="5"/>
      <c r="EB149" s="5"/>
      <c r="EC149" s="5"/>
      <c r="ED149" s="5"/>
      <c r="EE149" s="5"/>
      <c r="EF149" s="5"/>
      <c r="EG149" s="5"/>
      <c r="EH149" s="5"/>
      <c r="EI149" s="5"/>
    </row>
    <row r="150" spans="1:139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330"/>
      <c r="M150" s="330"/>
      <c r="N150" s="330"/>
      <c r="O150" s="330"/>
      <c r="P150" s="330"/>
      <c r="Q150" s="330"/>
      <c r="R150" s="330"/>
      <c r="S150" s="330"/>
      <c r="T150" s="330"/>
      <c r="U150" s="330"/>
      <c r="V150" s="330"/>
      <c r="W150" s="330"/>
      <c r="X150" s="330"/>
      <c r="Y150" s="330"/>
      <c r="Z150" s="330"/>
      <c r="AA150" s="330"/>
      <c r="AB150" s="330"/>
      <c r="AC150" s="330"/>
      <c r="AD150" s="330"/>
      <c r="AE150" s="330"/>
      <c r="AF150" s="330"/>
      <c r="AG150" s="330"/>
      <c r="AH150" s="330"/>
      <c r="AI150" s="330"/>
      <c r="AJ150" s="330"/>
      <c r="AK150" s="330"/>
      <c r="AL150" s="330"/>
      <c r="AM150" s="330"/>
      <c r="AN150" s="330"/>
      <c r="AO150" s="330"/>
      <c r="AP150" s="330"/>
      <c r="AQ150" s="330"/>
      <c r="AR150" s="330"/>
      <c r="AS150" s="330"/>
      <c r="AT150" s="330"/>
      <c r="AU150" s="330"/>
      <c r="AV150" s="330"/>
      <c r="AW150" s="330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  <c r="BQ150" s="5"/>
      <c r="BR150" s="5"/>
      <c r="BS150" s="5"/>
      <c r="BT150" s="5"/>
      <c r="BU150" s="5"/>
      <c r="BV150" s="5"/>
      <c r="BW150" s="5"/>
      <c r="BX150" s="5"/>
      <c r="BY150" s="5"/>
      <c r="BZ150" s="5"/>
      <c r="CA150" s="5"/>
      <c r="CB150" s="5"/>
      <c r="CC150" s="5"/>
      <c r="CD150" s="5"/>
      <c r="CE150" s="5"/>
      <c r="CF150" s="5"/>
      <c r="CG150" s="5"/>
      <c r="CH150" s="5"/>
      <c r="CI150" s="5"/>
      <c r="CJ150" s="5"/>
      <c r="CK150" s="5"/>
      <c r="CL150" s="5"/>
      <c r="CM150" s="5"/>
      <c r="CN150" s="5"/>
      <c r="CO150" s="5"/>
      <c r="CP150" s="5"/>
      <c r="CQ150" s="5"/>
      <c r="CR150" s="5"/>
      <c r="CS150" s="5"/>
      <c r="CT150" s="5"/>
      <c r="CU150" s="5"/>
      <c r="CV150" s="5"/>
      <c r="CW150" s="5"/>
      <c r="CX150" s="5"/>
      <c r="CY150" s="5"/>
      <c r="CZ150" s="5"/>
      <c r="DA150" s="5"/>
      <c r="DB150" s="5"/>
      <c r="DC150" s="5"/>
      <c r="DD150" s="5"/>
      <c r="DE150" s="5"/>
      <c r="DF150" s="5"/>
      <c r="DG150" s="5"/>
      <c r="DH150" s="5"/>
      <c r="DI150" s="5"/>
      <c r="DJ150" s="5"/>
      <c r="DK150" s="5"/>
      <c r="DL150" s="5"/>
      <c r="DM150" s="5"/>
      <c r="DN150" s="5"/>
      <c r="DO150" s="5"/>
      <c r="DP150" s="5"/>
      <c r="DQ150" s="5"/>
      <c r="DR150" s="5"/>
      <c r="DS150" s="5"/>
      <c r="DT150" s="5"/>
      <c r="DU150" s="5"/>
      <c r="DV150" s="5"/>
      <c r="DW150" s="5"/>
      <c r="DX150" s="5"/>
      <c r="DY150" s="5"/>
      <c r="DZ150" s="5"/>
      <c r="EA150" s="5"/>
      <c r="EB150" s="5"/>
      <c r="EC150" s="5"/>
      <c r="ED150" s="5"/>
      <c r="EE150" s="5"/>
      <c r="EF150" s="5"/>
      <c r="EG150" s="5"/>
      <c r="EH150" s="5"/>
      <c r="EI150" s="5"/>
    </row>
    <row r="151" spans="1:139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330"/>
      <c r="M151" s="330"/>
      <c r="N151" s="330"/>
      <c r="O151" s="330"/>
      <c r="P151" s="330"/>
      <c r="Q151" s="330"/>
      <c r="R151" s="330"/>
      <c r="S151" s="330"/>
      <c r="T151" s="330"/>
      <c r="U151" s="330"/>
      <c r="V151" s="330"/>
      <c r="W151" s="330"/>
      <c r="X151" s="330"/>
      <c r="Y151" s="330"/>
      <c r="Z151" s="330"/>
      <c r="AA151" s="330"/>
      <c r="AB151" s="330"/>
      <c r="AC151" s="330"/>
      <c r="AD151" s="330"/>
      <c r="AE151" s="330"/>
      <c r="AF151" s="330"/>
      <c r="AG151" s="330"/>
      <c r="AH151" s="330"/>
      <c r="AI151" s="330"/>
      <c r="AJ151" s="330"/>
      <c r="AK151" s="330"/>
      <c r="AL151" s="330"/>
      <c r="AM151" s="330"/>
      <c r="AN151" s="330"/>
      <c r="AO151" s="330"/>
      <c r="AP151" s="330"/>
      <c r="AQ151" s="330"/>
      <c r="AR151" s="330"/>
      <c r="AS151" s="330"/>
      <c r="AT151" s="330"/>
      <c r="AU151" s="330"/>
      <c r="AV151" s="330"/>
      <c r="AW151" s="330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  <c r="BQ151" s="5"/>
      <c r="BR151" s="5"/>
      <c r="BS151" s="5"/>
      <c r="BT151" s="5"/>
      <c r="BU151" s="5"/>
      <c r="BV151" s="5"/>
      <c r="BW151" s="5"/>
      <c r="BX151" s="5"/>
      <c r="BY151" s="5"/>
      <c r="BZ151" s="5"/>
      <c r="CA151" s="5"/>
      <c r="CB151" s="5"/>
      <c r="CC151" s="5"/>
      <c r="CD151" s="5"/>
      <c r="CE151" s="5"/>
      <c r="CF151" s="5"/>
      <c r="CG151" s="5"/>
      <c r="CH151" s="5"/>
      <c r="CI151" s="5"/>
      <c r="CJ151" s="5"/>
      <c r="CK151" s="5"/>
      <c r="CL151" s="5"/>
      <c r="CM151" s="5"/>
      <c r="CN151" s="5"/>
      <c r="CO151" s="5"/>
      <c r="CP151" s="5"/>
      <c r="CQ151" s="5"/>
      <c r="CR151" s="5"/>
      <c r="CS151" s="5"/>
      <c r="CT151" s="5"/>
      <c r="CU151" s="5"/>
      <c r="CV151" s="5"/>
      <c r="CW151" s="5"/>
      <c r="CX151" s="5"/>
      <c r="CY151" s="5"/>
      <c r="CZ151" s="5"/>
      <c r="DA151" s="5"/>
      <c r="DB151" s="5"/>
      <c r="DC151" s="5"/>
      <c r="DD151" s="5"/>
      <c r="DE151" s="5"/>
      <c r="DF151" s="5"/>
      <c r="DG151" s="5"/>
      <c r="DH151" s="5"/>
      <c r="DI151" s="5"/>
      <c r="DJ151" s="5"/>
      <c r="DK151" s="5"/>
      <c r="DL151" s="5"/>
      <c r="DM151" s="5"/>
      <c r="DN151" s="5"/>
      <c r="DO151" s="5"/>
      <c r="DP151" s="5"/>
      <c r="DQ151" s="5"/>
      <c r="DR151" s="5"/>
      <c r="DS151" s="5"/>
      <c r="DT151" s="5"/>
      <c r="DU151" s="5"/>
      <c r="DV151" s="5"/>
      <c r="DW151" s="5"/>
      <c r="DX151" s="5"/>
      <c r="DY151" s="5"/>
      <c r="DZ151" s="5"/>
      <c r="EA151" s="5"/>
      <c r="EB151" s="5"/>
      <c r="EC151" s="5"/>
      <c r="ED151" s="5"/>
      <c r="EE151" s="5"/>
      <c r="EF151" s="5"/>
      <c r="EG151" s="5"/>
      <c r="EH151" s="5"/>
      <c r="EI151" s="5"/>
    </row>
    <row r="152" spans="1:139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330"/>
      <c r="M152" s="330"/>
      <c r="N152" s="330"/>
      <c r="O152" s="330"/>
      <c r="P152" s="330"/>
      <c r="Q152" s="330"/>
      <c r="R152" s="330"/>
      <c r="S152" s="330"/>
      <c r="T152" s="330"/>
      <c r="U152" s="330"/>
      <c r="V152" s="330"/>
      <c r="W152" s="330"/>
      <c r="X152" s="330"/>
      <c r="Y152" s="330"/>
      <c r="Z152" s="330"/>
      <c r="AA152" s="330"/>
      <c r="AB152" s="330"/>
      <c r="AC152" s="330"/>
      <c r="AD152" s="330"/>
      <c r="AE152" s="330"/>
      <c r="AF152" s="330"/>
      <c r="AG152" s="330"/>
      <c r="AH152" s="330"/>
      <c r="AI152" s="330"/>
      <c r="AJ152" s="330"/>
      <c r="AK152" s="330"/>
      <c r="AL152" s="330"/>
      <c r="AM152" s="330"/>
      <c r="AN152" s="330"/>
      <c r="AO152" s="330"/>
      <c r="AP152" s="330"/>
      <c r="AQ152" s="330"/>
      <c r="AR152" s="330"/>
      <c r="AS152" s="330"/>
      <c r="AT152" s="330"/>
      <c r="AU152" s="330"/>
      <c r="AV152" s="330"/>
      <c r="AW152" s="330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  <c r="BQ152" s="5"/>
      <c r="BR152" s="5"/>
      <c r="BS152" s="5"/>
      <c r="BT152" s="5"/>
      <c r="BU152" s="5"/>
      <c r="BV152" s="5"/>
      <c r="BW152" s="5"/>
      <c r="BX152" s="5"/>
      <c r="BY152" s="5"/>
      <c r="BZ152" s="5"/>
      <c r="CA152" s="5"/>
      <c r="CB152" s="5"/>
      <c r="CC152" s="5"/>
      <c r="CD152" s="5"/>
      <c r="CE152" s="5"/>
      <c r="CF152" s="5"/>
      <c r="CG152" s="5"/>
      <c r="CH152" s="5"/>
      <c r="CI152" s="5"/>
      <c r="CJ152" s="5"/>
      <c r="CK152" s="5"/>
      <c r="CL152" s="5"/>
      <c r="CM152" s="5"/>
      <c r="CN152" s="5"/>
      <c r="CO152" s="5"/>
      <c r="CP152" s="5"/>
      <c r="CQ152" s="5"/>
      <c r="CR152" s="5"/>
      <c r="CS152" s="5"/>
      <c r="CT152" s="5"/>
      <c r="CU152" s="5"/>
      <c r="CV152" s="5"/>
      <c r="CW152" s="5"/>
      <c r="CX152" s="5"/>
      <c r="CY152" s="5"/>
      <c r="CZ152" s="5"/>
      <c r="DA152" s="5"/>
      <c r="DB152" s="5"/>
      <c r="DC152" s="5"/>
      <c r="DD152" s="5"/>
      <c r="DE152" s="5"/>
      <c r="DF152" s="5"/>
      <c r="DG152" s="5"/>
      <c r="DH152" s="5"/>
      <c r="DI152" s="5"/>
      <c r="DJ152" s="5"/>
      <c r="DK152" s="5"/>
      <c r="DL152" s="5"/>
      <c r="DM152" s="5"/>
      <c r="DN152" s="5"/>
      <c r="DO152" s="5"/>
      <c r="DP152" s="5"/>
      <c r="DQ152" s="5"/>
      <c r="DR152" s="5"/>
      <c r="DS152" s="5"/>
      <c r="DT152" s="5"/>
      <c r="DU152" s="5"/>
      <c r="DV152" s="5"/>
      <c r="DW152" s="5"/>
      <c r="DX152" s="5"/>
      <c r="DY152" s="5"/>
      <c r="DZ152" s="5"/>
      <c r="EA152" s="5"/>
      <c r="EB152" s="5"/>
      <c r="EC152" s="5"/>
      <c r="ED152" s="5"/>
      <c r="EE152" s="5"/>
      <c r="EF152" s="5"/>
      <c r="EG152" s="5"/>
      <c r="EH152" s="5"/>
      <c r="EI152" s="5"/>
    </row>
    <row r="153" spans="1:139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330"/>
      <c r="M153" s="330"/>
      <c r="N153" s="330"/>
      <c r="O153" s="330"/>
      <c r="P153" s="330"/>
      <c r="Q153" s="330"/>
      <c r="R153" s="330"/>
      <c r="S153" s="330"/>
      <c r="T153" s="330"/>
      <c r="U153" s="330"/>
      <c r="V153" s="330"/>
      <c r="W153" s="330"/>
      <c r="X153" s="330"/>
      <c r="Y153" s="330"/>
      <c r="Z153" s="330"/>
      <c r="AA153" s="330"/>
      <c r="AB153" s="330"/>
      <c r="AC153" s="330"/>
      <c r="AD153" s="330"/>
      <c r="AE153" s="330"/>
      <c r="AF153" s="330"/>
      <c r="AG153" s="330"/>
      <c r="AH153" s="330"/>
      <c r="AI153" s="330"/>
      <c r="AJ153" s="330"/>
      <c r="AK153" s="330"/>
      <c r="AL153" s="330"/>
      <c r="AM153" s="330"/>
      <c r="AN153" s="330"/>
      <c r="AO153" s="330"/>
      <c r="AP153" s="330"/>
      <c r="AQ153" s="330"/>
      <c r="AR153" s="330"/>
      <c r="AS153" s="330"/>
      <c r="AT153" s="330"/>
      <c r="AU153" s="330"/>
      <c r="AV153" s="330"/>
      <c r="AW153" s="330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  <c r="BQ153" s="5"/>
      <c r="BR153" s="5"/>
      <c r="BS153" s="5"/>
      <c r="BT153" s="5"/>
      <c r="BU153" s="5"/>
      <c r="BV153" s="5"/>
      <c r="BW153" s="5"/>
      <c r="BX153" s="5"/>
      <c r="BY153" s="5"/>
      <c r="BZ153" s="5"/>
      <c r="CA153" s="5"/>
      <c r="CB153" s="5"/>
      <c r="CC153" s="5"/>
      <c r="CD153" s="5"/>
      <c r="CE153" s="5"/>
      <c r="CF153" s="5"/>
      <c r="CG153" s="5"/>
      <c r="CH153" s="5"/>
      <c r="CI153" s="5"/>
      <c r="CJ153" s="5"/>
      <c r="CK153" s="5"/>
      <c r="CL153" s="5"/>
      <c r="CM153" s="5"/>
      <c r="CN153" s="5"/>
      <c r="CO153" s="5"/>
      <c r="CP153" s="5"/>
      <c r="CQ153" s="5"/>
      <c r="CR153" s="5"/>
      <c r="CS153" s="5"/>
      <c r="CT153" s="5"/>
      <c r="CU153" s="5"/>
      <c r="CV153" s="5"/>
      <c r="CW153" s="5"/>
      <c r="CX153" s="5"/>
      <c r="CY153" s="5"/>
      <c r="CZ153" s="5"/>
      <c r="DA153" s="5"/>
      <c r="DB153" s="5"/>
      <c r="DC153" s="5"/>
      <c r="DD153" s="5"/>
      <c r="DE153" s="5"/>
      <c r="DF153" s="5"/>
      <c r="DG153" s="5"/>
      <c r="DH153" s="5"/>
      <c r="DI153" s="5"/>
      <c r="DJ153" s="5"/>
      <c r="DK153" s="5"/>
      <c r="DL153" s="5"/>
      <c r="DM153" s="5"/>
      <c r="DN153" s="5"/>
      <c r="DO153" s="5"/>
      <c r="DP153" s="5"/>
      <c r="DQ153" s="5"/>
      <c r="DR153" s="5"/>
      <c r="DS153" s="5"/>
      <c r="DT153" s="5"/>
      <c r="DU153" s="5"/>
      <c r="DV153" s="5"/>
      <c r="DW153" s="5"/>
      <c r="DX153" s="5"/>
      <c r="DY153" s="5"/>
      <c r="DZ153" s="5"/>
      <c r="EA153" s="5"/>
      <c r="EB153" s="5"/>
      <c r="EC153" s="5"/>
      <c r="ED153" s="5"/>
      <c r="EE153" s="5"/>
      <c r="EF153" s="5"/>
      <c r="EG153" s="5"/>
      <c r="EH153" s="5"/>
      <c r="EI153" s="5"/>
    </row>
    <row r="154" spans="1:139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330"/>
      <c r="M154" s="330"/>
      <c r="N154" s="330"/>
      <c r="O154" s="330"/>
      <c r="P154" s="330"/>
      <c r="Q154" s="330"/>
      <c r="R154" s="330"/>
      <c r="S154" s="330"/>
      <c r="T154" s="330"/>
      <c r="U154" s="330"/>
      <c r="V154" s="330"/>
      <c r="W154" s="330"/>
      <c r="X154" s="330"/>
      <c r="Y154" s="330"/>
      <c r="Z154" s="330"/>
      <c r="AA154" s="330"/>
      <c r="AB154" s="330"/>
      <c r="AC154" s="330"/>
      <c r="AD154" s="330"/>
      <c r="AE154" s="330"/>
      <c r="AF154" s="330"/>
      <c r="AG154" s="330"/>
      <c r="AH154" s="330"/>
      <c r="AI154" s="330"/>
      <c r="AJ154" s="330"/>
      <c r="AK154" s="330"/>
      <c r="AL154" s="330"/>
      <c r="AM154" s="330"/>
      <c r="AN154" s="330"/>
      <c r="AO154" s="330"/>
      <c r="AP154" s="330"/>
      <c r="AQ154" s="330"/>
      <c r="AR154" s="330"/>
      <c r="AS154" s="330"/>
      <c r="AT154" s="330"/>
      <c r="AU154" s="330"/>
      <c r="AV154" s="330"/>
      <c r="AW154" s="330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  <c r="BQ154" s="5"/>
      <c r="BR154" s="5"/>
      <c r="BS154" s="5"/>
      <c r="BT154" s="5"/>
      <c r="BU154" s="5"/>
      <c r="BV154" s="5"/>
      <c r="BW154" s="5"/>
      <c r="BX154" s="5"/>
      <c r="BY154" s="5"/>
      <c r="BZ154" s="5"/>
      <c r="CA154" s="5"/>
      <c r="CB154" s="5"/>
      <c r="CC154" s="5"/>
      <c r="CD154" s="5"/>
      <c r="CE154" s="5"/>
      <c r="CF154" s="5"/>
      <c r="CG154" s="5"/>
      <c r="CH154" s="5"/>
      <c r="CI154" s="5"/>
      <c r="CJ154" s="5"/>
      <c r="CK154" s="5"/>
      <c r="CL154" s="5"/>
      <c r="CM154" s="5"/>
      <c r="CN154" s="5"/>
      <c r="CO154" s="5"/>
      <c r="CP154" s="5"/>
      <c r="CQ154" s="5"/>
      <c r="CR154" s="5"/>
      <c r="CS154" s="5"/>
      <c r="CT154" s="5"/>
      <c r="CU154" s="5"/>
      <c r="CV154" s="5"/>
      <c r="CW154" s="5"/>
      <c r="CX154" s="5"/>
      <c r="CY154" s="5"/>
      <c r="CZ154" s="5"/>
      <c r="DA154" s="5"/>
      <c r="DB154" s="5"/>
      <c r="DC154" s="5"/>
      <c r="DD154" s="5"/>
      <c r="DE154" s="5"/>
      <c r="DF154" s="5"/>
      <c r="DG154" s="5"/>
      <c r="DH154" s="5"/>
      <c r="DI154" s="5"/>
      <c r="DJ154" s="5"/>
      <c r="DK154" s="5"/>
      <c r="DL154" s="5"/>
      <c r="DM154" s="5"/>
      <c r="DN154" s="5"/>
      <c r="DO154" s="5"/>
      <c r="DP154" s="5"/>
      <c r="DQ154" s="5"/>
      <c r="DR154" s="5"/>
      <c r="DS154" s="5"/>
      <c r="DT154" s="5"/>
      <c r="DU154" s="5"/>
      <c r="DV154" s="5"/>
      <c r="DW154" s="5"/>
      <c r="DX154" s="5"/>
      <c r="DY154" s="5"/>
      <c r="DZ154" s="5"/>
      <c r="EA154" s="5"/>
      <c r="EB154" s="5"/>
      <c r="EC154" s="5"/>
      <c r="ED154" s="5"/>
      <c r="EE154" s="5"/>
      <c r="EF154" s="5"/>
      <c r="EG154" s="5"/>
      <c r="EH154" s="5"/>
      <c r="EI154" s="5"/>
    </row>
    <row r="155" spans="1:139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330"/>
      <c r="M155" s="330"/>
      <c r="N155" s="330"/>
      <c r="O155" s="330"/>
      <c r="P155" s="330"/>
      <c r="Q155" s="330"/>
      <c r="R155" s="330"/>
      <c r="S155" s="330"/>
      <c r="T155" s="330"/>
      <c r="U155" s="330"/>
      <c r="V155" s="330"/>
      <c r="W155" s="330"/>
      <c r="X155" s="330"/>
      <c r="Y155" s="330"/>
      <c r="Z155" s="330"/>
      <c r="AA155" s="330"/>
      <c r="AB155" s="330"/>
      <c r="AC155" s="330"/>
      <c r="AD155" s="330"/>
      <c r="AE155" s="330"/>
      <c r="AF155" s="330"/>
      <c r="AG155" s="330"/>
      <c r="AH155" s="330"/>
      <c r="AI155" s="330"/>
      <c r="AJ155" s="330"/>
      <c r="AK155" s="330"/>
      <c r="AL155" s="330"/>
      <c r="AM155" s="330"/>
      <c r="AN155" s="330"/>
      <c r="AO155" s="330"/>
      <c r="AP155" s="330"/>
      <c r="AQ155" s="330"/>
      <c r="AR155" s="330"/>
      <c r="AS155" s="330"/>
      <c r="AT155" s="330"/>
      <c r="AU155" s="330"/>
      <c r="AV155" s="330"/>
      <c r="AW155" s="330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  <c r="BQ155" s="5"/>
      <c r="BR155" s="5"/>
      <c r="BS155" s="5"/>
      <c r="BT155" s="5"/>
      <c r="BU155" s="5"/>
      <c r="BV155" s="5"/>
      <c r="BW155" s="5"/>
      <c r="BX155" s="5"/>
      <c r="BY155" s="5"/>
      <c r="BZ155" s="5"/>
      <c r="CA155" s="5"/>
      <c r="CB155" s="5"/>
      <c r="CC155" s="5"/>
      <c r="CD155" s="5"/>
      <c r="CE155" s="5"/>
      <c r="CF155" s="5"/>
      <c r="CG155" s="5"/>
      <c r="CH155" s="5"/>
      <c r="CI155" s="5"/>
      <c r="CJ155" s="5"/>
      <c r="CK155" s="5"/>
      <c r="CL155" s="5"/>
      <c r="CM155" s="5"/>
      <c r="CN155" s="5"/>
      <c r="CO155" s="5"/>
      <c r="CP155" s="5"/>
      <c r="CQ155" s="5"/>
      <c r="CR155" s="5"/>
      <c r="CS155" s="5"/>
      <c r="CT155" s="5"/>
      <c r="CU155" s="5"/>
      <c r="CV155" s="5"/>
      <c r="CW155" s="5"/>
      <c r="CX155" s="5"/>
      <c r="CY155" s="5"/>
      <c r="CZ155" s="5"/>
      <c r="DA155" s="5"/>
      <c r="DB155" s="5"/>
      <c r="DC155" s="5"/>
      <c r="DD155" s="5"/>
      <c r="DE155" s="5"/>
      <c r="DF155" s="5"/>
      <c r="DG155" s="5"/>
      <c r="DH155" s="5"/>
      <c r="DI155" s="5"/>
      <c r="DJ155" s="5"/>
      <c r="DK155" s="5"/>
      <c r="DL155" s="5"/>
      <c r="DM155" s="5"/>
      <c r="DN155" s="5"/>
      <c r="DO155" s="5"/>
      <c r="DP155" s="5"/>
      <c r="DQ155" s="5"/>
      <c r="DR155" s="5"/>
      <c r="DS155" s="5"/>
      <c r="DT155" s="5"/>
      <c r="DU155" s="5"/>
      <c r="DV155" s="5"/>
      <c r="DW155" s="5"/>
      <c r="DX155" s="5"/>
      <c r="DY155" s="5"/>
      <c r="DZ155" s="5"/>
      <c r="EA155" s="5"/>
      <c r="EB155" s="5"/>
      <c r="EC155" s="5"/>
      <c r="ED155" s="5"/>
      <c r="EE155" s="5"/>
      <c r="EF155" s="5"/>
      <c r="EG155" s="5"/>
      <c r="EH155" s="5"/>
      <c r="EI155" s="5"/>
    </row>
    <row r="156" spans="1:139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330"/>
      <c r="M156" s="330"/>
      <c r="N156" s="330"/>
      <c r="O156" s="330"/>
      <c r="P156" s="330"/>
      <c r="Q156" s="330"/>
      <c r="R156" s="330"/>
      <c r="S156" s="330"/>
      <c r="T156" s="330"/>
      <c r="U156" s="330"/>
      <c r="V156" s="330"/>
      <c r="W156" s="330"/>
      <c r="X156" s="330"/>
      <c r="Y156" s="330"/>
      <c r="Z156" s="330"/>
      <c r="AA156" s="330"/>
      <c r="AB156" s="330"/>
      <c r="AC156" s="330"/>
      <c r="AD156" s="330"/>
      <c r="AE156" s="330"/>
      <c r="AF156" s="330"/>
      <c r="AG156" s="330"/>
      <c r="AH156" s="330"/>
      <c r="AI156" s="330"/>
      <c r="AJ156" s="330"/>
      <c r="AK156" s="330"/>
      <c r="AL156" s="330"/>
      <c r="AM156" s="330"/>
      <c r="AN156" s="330"/>
      <c r="AO156" s="330"/>
      <c r="AP156" s="330"/>
      <c r="AQ156" s="330"/>
      <c r="AR156" s="330"/>
      <c r="AS156" s="330"/>
      <c r="AT156" s="330"/>
      <c r="AU156" s="330"/>
      <c r="AV156" s="330"/>
      <c r="AW156" s="330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  <c r="BR156" s="5"/>
      <c r="BS156" s="5"/>
      <c r="BT156" s="5"/>
      <c r="BU156" s="5"/>
      <c r="BV156" s="5"/>
      <c r="BW156" s="5"/>
      <c r="BX156" s="5"/>
      <c r="BY156" s="5"/>
      <c r="BZ156" s="5"/>
      <c r="CA156" s="5"/>
      <c r="CB156" s="5"/>
      <c r="CC156" s="5"/>
      <c r="CD156" s="5"/>
      <c r="CE156" s="5"/>
      <c r="CF156" s="5"/>
      <c r="CG156" s="5"/>
      <c r="CH156" s="5"/>
      <c r="CI156" s="5"/>
      <c r="CJ156" s="5"/>
      <c r="CK156" s="5"/>
      <c r="CL156" s="5"/>
      <c r="CM156" s="5"/>
      <c r="CN156" s="5"/>
      <c r="CO156" s="5"/>
      <c r="CP156" s="5"/>
      <c r="CQ156" s="5"/>
      <c r="CR156" s="5"/>
      <c r="CS156" s="5"/>
      <c r="CT156" s="5"/>
      <c r="CU156" s="5"/>
      <c r="CV156" s="5"/>
      <c r="CW156" s="5"/>
      <c r="CX156" s="5"/>
      <c r="CY156" s="5"/>
      <c r="CZ156" s="5"/>
      <c r="DA156" s="5"/>
      <c r="DB156" s="5"/>
      <c r="DC156" s="5"/>
      <c r="DD156" s="5"/>
      <c r="DE156" s="5"/>
      <c r="DF156" s="5"/>
      <c r="DG156" s="5"/>
      <c r="DH156" s="5"/>
      <c r="DI156" s="5"/>
      <c r="DJ156" s="5"/>
      <c r="DK156" s="5"/>
      <c r="DL156" s="5"/>
      <c r="DM156" s="5"/>
      <c r="DN156" s="5"/>
      <c r="DO156" s="5"/>
      <c r="DP156" s="5"/>
      <c r="DQ156" s="5"/>
      <c r="DR156" s="5"/>
      <c r="DS156" s="5"/>
      <c r="DT156" s="5"/>
      <c r="DU156" s="5"/>
      <c r="DV156" s="5"/>
      <c r="DW156" s="5"/>
      <c r="DX156" s="5"/>
      <c r="DY156" s="5"/>
      <c r="DZ156" s="5"/>
      <c r="EA156" s="5"/>
      <c r="EB156" s="5"/>
      <c r="EC156" s="5"/>
      <c r="ED156" s="5"/>
      <c r="EE156" s="5"/>
      <c r="EF156" s="5"/>
      <c r="EG156" s="5"/>
      <c r="EH156" s="5"/>
      <c r="EI156" s="5"/>
    </row>
    <row r="157" spans="1:139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330"/>
      <c r="M157" s="330"/>
      <c r="N157" s="330"/>
      <c r="O157" s="330"/>
      <c r="P157" s="330"/>
      <c r="Q157" s="330"/>
      <c r="R157" s="330"/>
      <c r="S157" s="330"/>
      <c r="T157" s="330"/>
      <c r="U157" s="330"/>
      <c r="V157" s="330"/>
      <c r="W157" s="330"/>
      <c r="X157" s="330"/>
      <c r="Y157" s="330"/>
      <c r="Z157" s="330"/>
      <c r="AA157" s="330"/>
      <c r="AB157" s="330"/>
      <c r="AC157" s="330"/>
      <c r="AD157" s="330"/>
      <c r="AE157" s="330"/>
      <c r="AF157" s="330"/>
      <c r="AG157" s="330"/>
      <c r="AH157" s="330"/>
      <c r="AI157" s="330"/>
      <c r="AJ157" s="330"/>
      <c r="AK157" s="330"/>
      <c r="AL157" s="330"/>
      <c r="AM157" s="330"/>
      <c r="AN157" s="330"/>
      <c r="AO157" s="330"/>
      <c r="AP157" s="330"/>
      <c r="AQ157" s="330"/>
      <c r="AR157" s="330"/>
      <c r="AS157" s="330"/>
      <c r="AT157" s="330"/>
      <c r="AU157" s="330"/>
      <c r="AV157" s="330"/>
      <c r="AW157" s="330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  <c r="BQ157" s="5"/>
      <c r="BR157" s="5"/>
      <c r="BS157" s="5"/>
      <c r="BT157" s="5"/>
      <c r="BU157" s="5"/>
      <c r="BV157" s="5"/>
      <c r="BW157" s="5"/>
      <c r="BX157" s="5"/>
      <c r="BY157" s="5"/>
      <c r="BZ157" s="5"/>
      <c r="CA157" s="5"/>
      <c r="CB157" s="5"/>
      <c r="CC157" s="5"/>
      <c r="CD157" s="5"/>
      <c r="CE157" s="5"/>
      <c r="CF157" s="5"/>
      <c r="CG157" s="5"/>
      <c r="CH157" s="5"/>
      <c r="CI157" s="5"/>
      <c r="CJ157" s="5"/>
      <c r="CK157" s="5"/>
      <c r="CL157" s="5"/>
      <c r="CM157" s="5"/>
      <c r="CN157" s="5"/>
      <c r="CO157" s="5"/>
      <c r="CP157" s="5"/>
      <c r="CQ157" s="5"/>
      <c r="CR157" s="5"/>
      <c r="CS157" s="5"/>
      <c r="CT157" s="5"/>
      <c r="CU157" s="5"/>
      <c r="CV157" s="5"/>
      <c r="CW157" s="5"/>
      <c r="CX157" s="5"/>
      <c r="CY157" s="5"/>
      <c r="CZ157" s="5"/>
      <c r="DA157" s="5"/>
      <c r="DB157" s="5"/>
      <c r="DC157" s="5"/>
      <c r="DD157" s="5"/>
      <c r="DE157" s="5"/>
      <c r="DF157" s="5"/>
      <c r="DG157" s="5"/>
      <c r="DH157" s="5"/>
      <c r="DI157" s="5"/>
      <c r="DJ157" s="5"/>
      <c r="DK157" s="5"/>
      <c r="DL157" s="5"/>
      <c r="DM157" s="5"/>
      <c r="DN157" s="5"/>
      <c r="DO157" s="5"/>
      <c r="DP157" s="5"/>
      <c r="DQ157" s="5"/>
      <c r="DR157" s="5"/>
      <c r="DS157" s="5"/>
      <c r="DT157" s="5"/>
      <c r="DU157" s="5"/>
      <c r="DV157" s="5"/>
      <c r="DW157" s="5"/>
      <c r="DX157" s="5"/>
      <c r="DY157" s="5"/>
      <c r="DZ157" s="5"/>
      <c r="EA157" s="5"/>
      <c r="EB157" s="5"/>
      <c r="EC157" s="5"/>
      <c r="ED157" s="5"/>
      <c r="EE157" s="5"/>
      <c r="EF157" s="5"/>
      <c r="EG157" s="5"/>
      <c r="EH157" s="5"/>
      <c r="EI157" s="5"/>
    </row>
    <row r="158" spans="1:139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330"/>
      <c r="M158" s="330"/>
      <c r="N158" s="330"/>
      <c r="O158" s="330"/>
      <c r="P158" s="330"/>
      <c r="Q158" s="330"/>
      <c r="R158" s="330"/>
      <c r="S158" s="330"/>
      <c r="T158" s="330"/>
      <c r="U158" s="330"/>
      <c r="V158" s="330"/>
      <c r="W158" s="330"/>
      <c r="X158" s="330"/>
      <c r="Y158" s="330"/>
      <c r="Z158" s="330"/>
      <c r="AA158" s="330"/>
      <c r="AB158" s="330"/>
      <c r="AC158" s="330"/>
      <c r="AD158" s="330"/>
      <c r="AE158" s="330"/>
      <c r="AF158" s="330"/>
      <c r="AG158" s="330"/>
      <c r="AH158" s="330"/>
      <c r="AI158" s="330"/>
      <c r="AJ158" s="330"/>
      <c r="AK158" s="330"/>
      <c r="AL158" s="330"/>
      <c r="AM158" s="330"/>
      <c r="AN158" s="330"/>
      <c r="AO158" s="330"/>
      <c r="AP158" s="330"/>
      <c r="AQ158" s="330"/>
      <c r="AR158" s="330"/>
      <c r="AS158" s="330"/>
      <c r="AT158" s="330"/>
      <c r="AU158" s="330"/>
      <c r="AV158" s="330"/>
      <c r="AW158" s="330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  <c r="CC158" s="5"/>
      <c r="CD158" s="5"/>
      <c r="CE158" s="5"/>
      <c r="CF158" s="5"/>
      <c r="CG158" s="5"/>
      <c r="CH158" s="5"/>
      <c r="CI158" s="5"/>
      <c r="CJ158" s="5"/>
      <c r="CK158" s="5"/>
      <c r="CL158" s="5"/>
      <c r="CM158" s="5"/>
      <c r="CN158" s="5"/>
      <c r="CO158" s="5"/>
      <c r="CP158" s="5"/>
      <c r="CQ158" s="5"/>
      <c r="CR158" s="5"/>
      <c r="CS158" s="5"/>
      <c r="CT158" s="5"/>
      <c r="CU158" s="5"/>
      <c r="CV158" s="5"/>
      <c r="CW158" s="5"/>
      <c r="CX158" s="5"/>
      <c r="CY158" s="5"/>
      <c r="CZ158" s="5"/>
      <c r="DA158" s="5"/>
      <c r="DB158" s="5"/>
      <c r="DC158" s="5"/>
      <c r="DD158" s="5"/>
      <c r="DE158" s="5"/>
      <c r="DF158" s="5"/>
      <c r="DG158" s="5"/>
      <c r="DH158" s="5"/>
      <c r="DI158" s="5"/>
      <c r="DJ158" s="5"/>
      <c r="DK158" s="5"/>
      <c r="DL158" s="5"/>
      <c r="DM158" s="5"/>
      <c r="DN158" s="5"/>
      <c r="DO158" s="5"/>
      <c r="DP158" s="5"/>
      <c r="DQ158" s="5"/>
      <c r="DR158" s="5"/>
      <c r="DS158" s="5"/>
      <c r="DT158" s="5"/>
      <c r="DU158" s="5"/>
      <c r="DV158" s="5"/>
      <c r="DW158" s="5"/>
      <c r="DX158" s="5"/>
      <c r="DY158" s="5"/>
      <c r="DZ158" s="5"/>
      <c r="EA158" s="5"/>
      <c r="EB158" s="5"/>
      <c r="EC158" s="5"/>
      <c r="ED158" s="5"/>
      <c r="EE158" s="5"/>
      <c r="EF158" s="5"/>
      <c r="EG158" s="5"/>
      <c r="EH158" s="5"/>
      <c r="EI158" s="5"/>
    </row>
    <row r="159" spans="1:139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330"/>
      <c r="M159" s="330"/>
      <c r="N159" s="330"/>
      <c r="O159" s="330"/>
      <c r="P159" s="330"/>
      <c r="Q159" s="330"/>
      <c r="R159" s="330"/>
      <c r="S159" s="330"/>
      <c r="T159" s="330"/>
      <c r="U159" s="330"/>
      <c r="V159" s="330"/>
      <c r="W159" s="330"/>
      <c r="X159" s="330"/>
      <c r="Y159" s="330"/>
      <c r="Z159" s="330"/>
      <c r="AA159" s="330"/>
      <c r="AB159" s="330"/>
      <c r="AC159" s="330"/>
      <c r="AD159" s="330"/>
      <c r="AE159" s="330"/>
      <c r="AF159" s="330"/>
      <c r="AG159" s="330"/>
      <c r="AH159" s="330"/>
      <c r="AI159" s="330"/>
      <c r="AJ159" s="330"/>
      <c r="AK159" s="330"/>
      <c r="AL159" s="330"/>
      <c r="AM159" s="330"/>
      <c r="AN159" s="330"/>
      <c r="AO159" s="330"/>
      <c r="AP159" s="330"/>
      <c r="AQ159" s="330"/>
      <c r="AR159" s="330"/>
      <c r="AS159" s="330"/>
      <c r="AT159" s="330"/>
      <c r="AU159" s="330"/>
      <c r="AV159" s="330"/>
      <c r="AW159" s="330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  <c r="BR159" s="5"/>
      <c r="BS159" s="5"/>
      <c r="BT159" s="5"/>
      <c r="BU159" s="5"/>
      <c r="BV159" s="5"/>
      <c r="BW159" s="5"/>
      <c r="BX159" s="5"/>
      <c r="BY159" s="5"/>
      <c r="BZ159" s="5"/>
      <c r="CA159" s="5"/>
      <c r="CB159" s="5"/>
      <c r="CC159" s="5"/>
      <c r="CD159" s="5"/>
      <c r="CE159" s="5"/>
      <c r="CF159" s="5"/>
      <c r="CG159" s="5"/>
      <c r="CH159" s="5"/>
      <c r="CI159" s="5"/>
      <c r="CJ159" s="5"/>
      <c r="CK159" s="5"/>
      <c r="CL159" s="5"/>
      <c r="CM159" s="5"/>
      <c r="CN159" s="5"/>
      <c r="CO159" s="5"/>
      <c r="CP159" s="5"/>
      <c r="CQ159" s="5"/>
      <c r="CR159" s="5"/>
      <c r="CS159" s="5"/>
      <c r="CT159" s="5"/>
      <c r="CU159" s="5"/>
      <c r="CV159" s="5"/>
      <c r="CW159" s="5"/>
      <c r="CX159" s="5"/>
      <c r="CY159" s="5"/>
      <c r="CZ159" s="5"/>
      <c r="DA159" s="5"/>
      <c r="DB159" s="5"/>
      <c r="DC159" s="5"/>
      <c r="DD159" s="5"/>
      <c r="DE159" s="5"/>
      <c r="DF159" s="5"/>
      <c r="DG159" s="5"/>
      <c r="DH159" s="5"/>
      <c r="DI159" s="5"/>
      <c r="DJ159" s="5"/>
      <c r="DK159" s="5"/>
      <c r="DL159" s="5"/>
      <c r="DM159" s="5"/>
      <c r="DN159" s="5"/>
      <c r="DO159" s="5"/>
      <c r="DP159" s="5"/>
      <c r="DQ159" s="5"/>
      <c r="DR159" s="5"/>
      <c r="DS159" s="5"/>
      <c r="DT159" s="5"/>
      <c r="DU159" s="5"/>
      <c r="DV159" s="5"/>
      <c r="DW159" s="5"/>
      <c r="DX159" s="5"/>
      <c r="DY159" s="5"/>
      <c r="DZ159" s="5"/>
      <c r="EA159" s="5"/>
      <c r="EB159" s="5"/>
      <c r="EC159" s="5"/>
      <c r="ED159" s="5"/>
      <c r="EE159" s="5"/>
      <c r="EF159" s="5"/>
      <c r="EG159" s="5"/>
      <c r="EH159" s="5"/>
      <c r="EI159" s="5"/>
    </row>
    <row r="160" spans="1:139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330"/>
      <c r="M160" s="330"/>
      <c r="N160" s="330"/>
      <c r="O160" s="330"/>
      <c r="P160" s="330"/>
      <c r="Q160" s="330"/>
      <c r="R160" s="330"/>
      <c r="S160" s="330"/>
      <c r="T160" s="330"/>
      <c r="U160" s="330"/>
      <c r="V160" s="330"/>
      <c r="W160" s="330"/>
      <c r="X160" s="330"/>
      <c r="Y160" s="330"/>
      <c r="Z160" s="330"/>
      <c r="AA160" s="330"/>
      <c r="AB160" s="330"/>
      <c r="AC160" s="330"/>
      <c r="AD160" s="330"/>
      <c r="AE160" s="330"/>
      <c r="AF160" s="330"/>
      <c r="AG160" s="330"/>
      <c r="AH160" s="330"/>
      <c r="AI160" s="330"/>
      <c r="AJ160" s="330"/>
      <c r="AK160" s="330"/>
      <c r="AL160" s="330"/>
      <c r="AM160" s="330"/>
      <c r="AN160" s="330"/>
      <c r="AO160" s="330"/>
      <c r="AP160" s="330"/>
      <c r="AQ160" s="330"/>
      <c r="AR160" s="330"/>
      <c r="AS160" s="330"/>
      <c r="AT160" s="330"/>
      <c r="AU160" s="330"/>
      <c r="AV160" s="330"/>
      <c r="AW160" s="330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5"/>
      <c r="BZ160" s="5"/>
      <c r="CA160" s="5"/>
      <c r="CB160" s="5"/>
      <c r="CC160" s="5"/>
      <c r="CD160" s="5"/>
      <c r="CE160" s="5"/>
      <c r="CF160" s="5"/>
      <c r="CG160" s="5"/>
      <c r="CH160" s="5"/>
      <c r="CI160" s="5"/>
      <c r="CJ160" s="5"/>
      <c r="CK160" s="5"/>
      <c r="CL160" s="5"/>
      <c r="CM160" s="5"/>
      <c r="CN160" s="5"/>
      <c r="CO160" s="5"/>
      <c r="CP160" s="5"/>
      <c r="CQ160" s="5"/>
      <c r="CR160" s="5"/>
      <c r="CS160" s="5"/>
      <c r="CT160" s="5"/>
      <c r="CU160" s="5"/>
      <c r="CV160" s="5"/>
      <c r="CW160" s="5"/>
      <c r="CX160" s="5"/>
      <c r="CY160" s="5"/>
      <c r="CZ160" s="5"/>
      <c r="DA160" s="5"/>
      <c r="DB160" s="5"/>
      <c r="DC160" s="5"/>
      <c r="DD160" s="5"/>
      <c r="DE160" s="5"/>
      <c r="DF160" s="5"/>
      <c r="DG160" s="5"/>
      <c r="DH160" s="5"/>
      <c r="DI160" s="5"/>
      <c r="DJ160" s="5"/>
      <c r="DK160" s="5"/>
      <c r="DL160" s="5"/>
      <c r="DM160" s="5"/>
      <c r="DN160" s="5"/>
      <c r="DO160" s="5"/>
      <c r="DP160" s="5"/>
      <c r="DQ160" s="5"/>
      <c r="DR160" s="5"/>
      <c r="DS160" s="5"/>
      <c r="DT160" s="5"/>
      <c r="DU160" s="5"/>
      <c r="DV160" s="5"/>
      <c r="DW160" s="5"/>
      <c r="DX160" s="5"/>
      <c r="DY160" s="5"/>
      <c r="DZ160" s="5"/>
      <c r="EA160" s="5"/>
      <c r="EB160" s="5"/>
      <c r="EC160" s="5"/>
      <c r="ED160" s="5"/>
      <c r="EE160" s="5"/>
      <c r="EF160" s="5"/>
      <c r="EG160" s="5"/>
      <c r="EH160" s="5"/>
      <c r="EI160" s="5"/>
    </row>
    <row r="161" spans="1:139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330"/>
      <c r="M161" s="330"/>
      <c r="N161" s="330"/>
      <c r="O161" s="330"/>
      <c r="P161" s="330"/>
      <c r="Q161" s="330"/>
      <c r="R161" s="330"/>
      <c r="S161" s="330"/>
      <c r="T161" s="330"/>
      <c r="U161" s="330"/>
      <c r="V161" s="330"/>
      <c r="W161" s="330"/>
      <c r="X161" s="330"/>
      <c r="Y161" s="330"/>
      <c r="Z161" s="330"/>
      <c r="AA161" s="330"/>
      <c r="AB161" s="330"/>
      <c r="AC161" s="330"/>
      <c r="AD161" s="330"/>
      <c r="AE161" s="330"/>
      <c r="AF161" s="330"/>
      <c r="AG161" s="330"/>
      <c r="AH161" s="330"/>
      <c r="AI161" s="330"/>
      <c r="AJ161" s="330"/>
      <c r="AK161" s="330"/>
      <c r="AL161" s="330"/>
      <c r="AM161" s="330"/>
      <c r="AN161" s="330"/>
      <c r="AO161" s="330"/>
      <c r="AP161" s="330"/>
      <c r="AQ161" s="330"/>
      <c r="AR161" s="330"/>
      <c r="AS161" s="330"/>
      <c r="AT161" s="330"/>
      <c r="AU161" s="330"/>
      <c r="AV161" s="330"/>
      <c r="AW161" s="330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  <c r="BQ161" s="5"/>
      <c r="BR161" s="5"/>
      <c r="BS161" s="5"/>
      <c r="BT161" s="5"/>
      <c r="BU161" s="5"/>
      <c r="BV161" s="5"/>
      <c r="BW161" s="5"/>
      <c r="BX161" s="5"/>
      <c r="BY161" s="5"/>
      <c r="BZ161" s="5"/>
      <c r="CA161" s="5"/>
      <c r="CB161" s="5"/>
      <c r="CC161" s="5"/>
      <c r="CD161" s="5"/>
      <c r="CE161" s="5"/>
      <c r="CF161" s="5"/>
      <c r="CG161" s="5"/>
      <c r="CH161" s="5"/>
      <c r="CI161" s="5"/>
      <c r="CJ161" s="5"/>
      <c r="CK161" s="5"/>
      <c r="CL161" s="5"/>
      <c r="CM161" s="5"/>
      <c r="CN161" s="5"/>
      <c r="CO161" s="5"/>
      <c r="CP161" s="5"/>
      <c r="CQ161" s="5"/>
      <c r="CR161" s="5"/>
      <c r="CS161" s="5"/>
      <c r="CT161" s="5"/>
      <c r="CU161" s="5"/>
      <c r="CV161" s="5"/>
      <c r="CW161" s="5"/>
      <c r="CX161" s="5"/>
      <c r="CY161" s="5"/>
      <c r="CZ161" s="5"/>
      <c r="DA161" s="5"/>
      <c r="DB161" s="5"/>
      <c r="DC161" s="5"/>
      <c r="DD161" s="5"/>
      <c r="DE161" s="5"/>
      <c r="DF161" s="5"/>
      <c r="DG161" s="5"/>
      <c r="DH161" s="5"/>
      <c r="DI161" s="5"/>
      <c r="DJ161" s="5"/>
      <c r="DK161" s="5"/>
      <c r="DL161" s="5"/>
      <c r="DM161" s="5"/>
      <c r="DN161" s="5"/>
      <c r="DO161" s="5"/>
      <c r="DP161" s="5"/>
      <c r="DQ161" s="5"/>
      <c r="DR161" s="5"/>
      <c r="DS161" s="5"/>
      <c r="DT161" s="5"/>
      <c r="DU161" s="5"/>
      <c r="DV161" s="5"/>
      <c r="DW161" s="5"/>
      <c r="DX161" s="5"/>
      <c r="DY161" s="5"/>
      <c r="DZ161" s="5"/>
      <c r="EA161" s="5"/>
      <c r="EB161" s="5"/>
      <c r="EC161" s="5"/>
      <c r="ED161" s="5"/>
      <c r="EE161" s="5"/>
      <c r="EF161" s="5"/>
      <c r="EG161" s="5"/>
      <c r="EH161" s="5"/>
      <c r="EI161" s="5"/>
    </row>
    <row r="162" spans="1:139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330"/>
      <c r="M162" s="330"/>
      <c r="N162" s="330"/>
      <c r="O162" s="330"/>
      <c r="P162" s="330"/>
      <c r="Q162" s="330"/>
      <c r="R162" s="330"/>
      <c r="S162" s="330"/>
      <c r="T162" s="330"/>
      <c r="U162" s="330"/>
      <c r="V162" s="330"/>
      <c r="W162" s="330"/>
      <c r="X162" s="330"/>
      <c r="Y162" s="330"/>
      <c r="Z162" s="330"/>
      <c r="AA162" s="330"/>
      <c r="AB162" s="330"/>
      <c r="AC162" s="330"/>
      <c r="AD162" s="330"/>
      <c r="AE162" s="330"/>
      <c r="AF162" s="330"/>
      <c r="AG162" s="330"/>
      <c r="AH162" s="330"/>
      <c r="AI162" s="330"/>
      <c r="AJ162" s="330"/>
      <c r="AK162" s="330"/>
      <c r="AL162" s="330"/>
      <c r="AM162" s="330"/>
      <c r="AN162" s="330"/>
      <c r="AO162" s="330"/>
      <c r="AP162" s="330"/>
      <c r="AQ162" s="330"/>
      <c r="AR162" s="330"/>
      <c r="AS162" s="330"/>
      <c r="AT162" s="330"/>
      <c r="AU162" s="330"/>
      <c r="AV162" s="330"/>
      <c r="AW162" s="330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C162" s="5"/>
      <c r="CD162" s="5"/>
      <c r="CE162" s="5"/>
      <c r="CF162" s="5"/>
      <c r="CG162" s="5"/>
      <c r="CH162" s="5"/>
      <c r="CI162" s="5"/>
      <c r="CJ162" s="5"/>
      <c r="CK162" s="5"/>
      <c r="CL162" s="5"/>
      <c r="CM162" s="5"/>
      <c r="CN162" s="5"/>
      <c r="CO162" s="5"/>
      <c r="CP162" s="5"/>
      <c r="CQ162" s="5"/>
      <c r="CR162" s="5"/>
      <c r="CS162" s="5"/>
      <c r="CT162" s="5"/>
      <c r="CU162" s="5"/>
      <c r="CV162" s="5"/>
      <c r="CW162" s="5"/>
      <c r="CX162" s="5"/>
      <c r="CY162" s="5"/>
      <c r="CZ162" s="5"/>
      <c r="DA162" s="5"/>
      <c r="DB162" s="5"/>
      <c r="DC162" s="5"/>
      <c r="DD162" s="5"/>
      <c r="DE162" s="5"/>
      <c r="DF162" s="5"/>
      <c r="DG162" s="5"/>
      <c r="DH162" s="5"/>
      <c r="DI162" s="5"/>
      <c r="DJ162" s="5"/>
      <c r="DK162" s="5"/>
      <c r="DL162" s="5"/>
      <c r="DM162" s="5"/>
      <c r="DN162" s="5"/>
      <c r="DO162" s="5"/>
      <c r="DP162" s="5"/>
      <c r="DQ162" s="5"/>
      <c r="DR162" s="5"/>
      <c r="DS162" s="5"/>
      <c r="DT162" s="5"/>
      <c r="DU162" s="5"/>
      <c r="DV162" s="5"/>
      <c r="DW162" s="5"/>
      <c r="DX162" s="5"/>
      <c r="DY162" s="5"/>
      <c r="DZ162" s="5"/>
      <c r="EA162" s="5"/>
      <c r="EB162" s="5"/>
      <c r="EC162" s="5"/>
      <c r="ED162" s="5"/>
      <c r="EE162" s="5"/>
      <c r="EF162" s="5"/>
      <c r="EG162" s="5"/>
      <c r="EH162" s="5"/>
      <c r="EI162" s="5"/>
    </row>
    <row r="163" spans="1:139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330"/>
      <c r="M163" s="330"/>
      <c r="N163" s="330"/>
      <c r="O163" s="330"/>
      <c r="P163" s="330"/>
      <c r="Q163" s="330"/>
      <c r="R163" s="330"/>
      <c r="S163" s="330"/>
      <c r="T163" s="330"/>
      <c r="U163" s="330"/>
      <c r="V163" s="330"/>
      <c r="W163" s="330"/>
      <c r="X163" s="330"/>
      <c r="Y163" s="330"/>
      <c r="Z163" s="330"/>
      <c r="AA163" s="330"/>
      <c r="AB163" s="330"/>
      <c r="AC163" s="330"/>
      <c r="AD163" s="330"/>
      <c r="AE163" s="330"/>
      <c r="AF163" s="330"/>
      <c r="AG163" s="330"/>
      <c r="AH163" s="330"/>
      <c r="AI163" s="330"/>
      <c r="AJ163" s="330"/>
      <c r="AK163" s="330"/>
      <c r="AL163" s="330"/>
      <c r="AM163" s="330"/>
      <c r="AN163" s="330"/>
      <c r="AO163" s="330"/>
      <c r="AP163" s="330"/>
      <c r="AQ163" s="330"/>
      <c r="AR163" s="330"/>
      <c r="AS163" s="330"/>
      <c r="AT163" s="330"/>
      <c r="AU163" s="330"/>
      <c r="AV163" s="330"/>
      <c r="AW163" s="330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  <c r="BU163" s="5"/>
      <c r="BV163" s="5"/>
      <c r="BW163" s="5"/>
      <c r="BX163" s="5"/>
      <c r="BY163" s="5"/>
      <c r="BZ163" s="5"/>
      <c r="CA163" s="5"/>
      <c r="CB163" s="5"/>
      <c r="CC163" s="5"/>
      <c r="CD163" s="5"/>
      <c r="CE163" s="5"/>
      <c r="CF163" s="5"/>
      <c r="CG163" s="5"/>
      <c r="CH163" s="5"/>
      <c r="CI163" s="5"/>
      <c r="CJ163" s="5"/>
      <c r="CK163" s="5"/>
      <c r="CL163" s="5"/>
      <c r="CM163" s="5"/>
      <c r="CN163" s="5"/>
      <c r="CO163" s="5"/>
      <c r="CP163" s="5"/>
      <c r="CQ163" s="5"/>
      <c r="CR163" s="5"/>
      <c r="CS163" s="5"/>
      <c r="CT163" s="5"/>
      <c r="CU163" s="5"/>
      <c r="CV163" s="5"/>
      <c r="CW163" s="5"/>
      <c r="CX163" s="5"/>
      <c r="CY163" s="5"/>
      <c r="CZ163" s="5"/>
      <c r="DA163" s="5"/>
      <c r="DB163" s="5"/>
      <c r="DC163" s="5"/>
      <c r="DD163" s="5"/>
      <c r="DE163" s="5"/>
      <c r="DF163" s="5"/>
      <c r="DG163" s="5"/>
      <c r="DH163" s="5"/>
      <c r="DI163" s="5"/>
      <c r="DJ163" s="5"/>
      <c r="DK163" s="5"/>
      <c r="DL163" s="5"/>
      <c r="DM163" s="5"/>
      <c r="DN163" s="5"/>
      <c r="DO163" s="5"/>
      <c r="DP163" s="5"/>
      <c r="DQ163" s="5"/>
      <c r="DR163" s="5"/>
      <c r="DS163" s="5"/>
      <c r="DT163" s="5"/>
      <c r="DU163" s="5"/>
      <c r="DV163" s="5"/>
      <c r="DW163" s="5"/>
      <c r="DX163" s="5"/>
      <c r="DY163" s="5"/>
      <c r="DZ163" s="5"/>
      <c r="EA163" s="5"/>
      <c r="EB163" s="5"/>
      <c r="EC163" s="5"/>
      <c r="ED163" s="5"/>
      <c r="EE163" s="5"/>
      <c r="EF163" s="5"/>
      <c r="EG163" s="5"/>
      <c r="EH163" s="5"/>
      <c r="EI163" s="5"/>
    </row>
    <row r="164" spans="1:139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330"/>
      <c r="M164" s="330"/>
      <c r="N164" s="330"/>
      <c r="O164" s="330"/>
      <c r="P164" s="330"/>
      <c r="Q164" s="330"/>
      <c r="R164" s="330"/>
      <c r="S164" s="330"/>
      <c r="T164" s="330"/>
      <c r="U164" s="330"/>
      <c r="V164" s="330"/>
      <c r="W164" s="330"/>
      <c r="X164" s="330"/>
      <c r="Y164" s="330"/>
      <c r="Z164" s="330"/>
      <c r="AA164" s="330"/>
      <c r="AB164" s="330"/>
      <c r="AC164" s="330"/>
      <c r="AD164" s="330"/>
      <c r="AE164" s="330"/>
      <c r="AF164" s="330"/>
      <c r="AG164" s="330"/>
      <c r="AH164" s="330"/>
      <c r="AI164" s="330"/>
      <c r="AJ164" s="330"/>
      <c r="AK164" s="330"/>
      <c r="AL164" s="330"/>
      <c r="AM164" s="330"/>
      <c r="AN164" s="330"/>
      <c r="AO164" s="330"/>
      <c r="AP164" s="330"/>
      <c r="AQ164" s="330"/>
      <c r="AR164" s="330"/>
      <c r="AS164" s="330"/>
      <c r="AT164" s="330"/>
      <c r="AU164" s="330"/>
      <c r="AV164" s="330"/>
      <c r="AW164" s="330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  <c r="CC164" s="5"/>
      <c r="CD164" s="5"/>
      <c r="CE164" s="5"/>
      <c r="CF164" s="5"/>
      <c r="CG164" s="5"/>
      <c r="CH164" s="5"/>
      <c r="CI164" s="5"/>
      <c r="CJ164" s="5"/>
      <c r="CK164" s="5"/>
      <c r="CL164" s="5"/>
      <c r="CM164" s="5"/>
      <c r="CN164" s="5"/>
      <c r="CO164" s="5"/>
      <c r="CP164" s="5"/>
      <c r="CQ164" s="5"/>
      <c r="CR164" s="5"/>
      <c r="CS164" s="5"/>
      <c r="CT164" s="5"/>
      <c r="CU164" s="5"/>
      <c r="CV164" s="5"/>
      <c r="CW164" s="5"/>
      <c r="CX164" s="5"/>
      <c r="CY164" s="5"/>
      <c r="CZ164" s="5"/>
      <c r="DA164" s="5"/>
      <c r="DB164" s="5"/>
      <c r="DC164" s="5"/>
      <c r="DD164" s="5"/>
      <c r="DE164" s="5"/>
      <c r="DF164" s="5"/>
      <c r="DG164" s="5"/>
      <c r="DH164" s="5"/>
      <c r="DI164" s="5"/>
      <c r="DJ164" s="5"/>
      <c r="DK164" s="5"/>
      <c r="DL164" s="5"/>
      <c r="DM164" s="5"/>
      <c r="DN164" s="5"/>
      <c r="DO164" s="5"/>
      <c r="DP164" s="5"/>
      <c r="DQ164" s="5"/>
      <c r="DR164" s="5"/>
      <c r="DS164" s="5"/>
      <c r="DT164" s="5"/>
      <c r="DU164" s="5"/>
      <c r="DV164" s="5"/>
      <c r="DW164" s="5"/>
      <c r="DX164" s="5"/>
      <c r="DY164" s="5"/>
      <c r="DZ164" s="5"/>
      <c r="EA164" s="5"/>
      <c r="EB164" s="5"/>
      <c r="EC164" s="5"/>
      <c r="ED164" s="5"/>
      <c r="EE164" s="5"/>
      <c r="EF164" s="5"/>
      <c r="EG164" s="5"/>
      <c r="EH164" s="5"/>
      <c r="EI164" s="5"/>
    </row>
    <row r="165" spans="1:139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330"/>
      <c r="M165" s="330"/>
      <c r="N165" s="330"/>
      <c r="O165" s="330"/>
      <c r="P165" s="330"/>
      <c r="Q165" s="330"/>
      <c r="R165" s="330"/>
      <c r="S165" s="330"/>
      <c r="T165" s="330"/>
      <c r="U165" s="330"/>
      <c r="V165" s="330"/>
      <c r="W165" s="330"/>
      <c r="X165" s="330"/>
      <c r="Y165" s="330"/>
      <c r="Z165" s="330"/>
      <c r="AA165" s="330"/>
      <c r="AB165" s="330"/>
      <c r="AC165" s="330"/>
      <c r="AD165" s="330"/>
      <c r="AE165" s="330"/>
      <c r="AF165" s="330"/>
      <c r="AG165" s="330"/>
      <c r="AH165" s="330"/>
      <c r="AI165" s="330"/>
      <c r="AJ165" s="330"/>
      <c r="AK165" s="330"/>
      <c r="AL165" s="330"/>
      <c r="AM165" s="330"/>
      <c r="AN165" s="330"/>
      <c r="AO165" s="330"/>
      <c r="AP165" s="330"/>
      <c r="AQ165" s="330"/>
      <c r="AR165" s="330"/>
      <c r="AS165" s="330"/>
      <c r="AT165" s="330"/>
      <c r="AU165" s="330"/>
      <c r="AV165" s="330"/>
      <c r="AW165" s="330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  <c r="BR165" s="5"/>
      <c r="BS165" s="5"/>
      <c r="BT165" s="5"/>
      <c r="BU165" s="5"/>
      <c r="BV165" s="5"/>
      <c r="BW165" s="5"/>
      <c r="BX165" s="5"/>
      <c r="BY165" s="5"/>
      <c r="BZ165" s="5"/>
      <c r="CA165" s="5"/>
      <c r="CB165" s="5"/>
      <c r="CC165" s="5"/>
      <c r="CD165" s="5"/>
      <c r="CE165" s="5"/>
      <c r="CF165" s="5"/>
      <c r="CG165" s="5"/>
      <c r="CH165" s="5"/>
      <c r="CI165" s="5"/>
      <c r="CJ165" s="5"/>
      <c r="CK165" s="5"/>
      <c r="CL165" s="5"/>
      <c r="CM165" s="5"/>
      <c r="CN165" s="5"/>
      <c r="CO165" s="5"/>
      <c r="CP165" s="5"/>
      <c r="CQ165" s="5"/>
      <c r="CR165" s="5"/>
      <c r="CS165" s="5"/>
      <c r="CT165" s="5"/>
      <c r="CU165" s="5"/>
      <c r="CV165" s="5"/>
      <c r="CW165" s="5"/>
      <c r="CX165" s="5"/>
      <c r="CY165" s="5"/>
      <c r="CZ165" s="5"/>
      <c r="DA165" s="5"/>
      <c r="DB165" s="5"/>
      <c r="DC165" s="5"/>
      <c r="DD165" s="5"/>
      <c r="DE165" s="5"/>
      <c r="DF165" s="5"/>
      <c r="DG165" s="5"/>
      <c r="DH165" s="5"/>
      <c r="DI165" s="5"/>
      <c r="DJ165" s="5"/>
      <c r="DK165" s="5"/>
      <c r="DL165" s="5"/>
      <c r="DM165" s="5"/>
      <c r="DN165" s="5"/>
      <c r="DO165" s="5"/>
      <c r="DP165" s="5"/>
      <c r="DQ165" s="5"/>
      <c r="DR165" s="5"/>
      <c r="DS165" s="5"/>
      <c r="DT165" s="5"/>
      <c r="DU165" s="5"/>
      <c r="DV165" s="5"/>
      <c r="DW165" s="5"/>
      <c r="DX165" s="5"/>
      <c r="DY165" s="5"/>
      <c r="DZ165" s="5"/>
      <c r="EA165" s="5"/>
      <c r="EB165" s="5"/>
      <c r="EC165" s="5"/>
      <c r="ED165" s="5"/>
      <c r="EE165" s="5"/>
      <c r="EF165" s="5"/>
      <c r="EG165" s="5"/>
      <c r="EH165" s="5"/>
      <c r="EI165" s="5"/>
    </row>
    <row r="166" spans="1:139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330"/>
      <c r="M166" s="330"/>
      <c r="N166" s="330"/>
      <c r="O166" s="330"/>
      <c r="P166" s="330"/>
      <c r="Q166" s="330"/>
      <c r="R166" s="330"/>
      <c r="S166" s="330"/>
      <c r="T166" s="330"/>
      <c r="U166" s="330"/>
      <c r="V166" s="330"/>
      <c r="W166" s="330"/>
      <c r="X166" s="330"/>
      <c r="Y166" s="330"/>
      <c r="Z166" s="330"/>
      <c r="AA166" s="330"/>
      <c r="AB166" s="330"/>
      <c r="AC166" s="330"/>
      <c r="AD166" s="330"/>
      <c r="AE166" s="330"/>
      <c r="AF166" s="330"/>
      <c r="AG166" s="330"/>
      <c r="AH166" s="330"/>
      <c r="AI166" s="330"/>
      <c r="AJ166" s="330"/>
      <c r="AK166" s="330"/>
      <c r="AL166" s="330"/>
      <c r="AM166" s="330"/>
      <c r="AN166" s="330"/>
      <c r="AO166" s="330"/>
      <c r="AP166" s="330"/>
      <c r="AQ166" s="330"/>
      <c r="AR166" s="330"/>
      <c r="AS166" s="330"/>
      <c r="AT166" s="330"/>
      <c r="AU166" s="330"/>
      <c r="AV166" s="330"/>
      <c r="AW166" s="330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  <c r="CL166" s="5"/>
      <c r="CM166" s="5"/>
      <c r="CN166" s="5"/>
      <c r="CO166" s="5"/>
      <c r="CP166" s="5"/>
      <c r="CQ166" s="5"/>
      <c r="CR166" s="5"/>
      <c r="CS166" s="5"/>
      <c r="CT166" s="5"/>
      <c r="CU166" s="5"/>
      <c r="CV166" s="5"/>
      <c r="CW166" s="5"/>
      <c r="CX166" s="5"/>
      <c r="CY166" s="5"/>
      <c r="CZ166" s="5"/>
      <c r="DA166" s="5"/>
      <c r="DB166" s="5"/>
      <c r="DC166" s="5"/>
      <c r="DD166" s="5"/>
      <c r="DE166" s="5"/>
      <c r="DF166" s="5"/>
      <c r="DG166" s="5"/>
      <c r="DH166" s="5"/>
      <c r="DI166" s="5"/>
      <c r="DJ166" s="5"/>
      <c r="DK166" s="5"/>
      <c r="DL166" s="5"/>
      <c r="DM166" s="5"/>
      <c r="DN166" s="5"/>
      <c r="DO166" s="5"/>
      <c r="DP166" s="5"/>
      <c r="DQ166" s="5"/>
      <c r="DR166" s="5"/>
      <c r="DS166" s="5"/>
      <c r="DT166" s="5"/>
      <c r="DU166" s="5"/>
      <c r="DV166" s="5"/>
      <c r="DW166" s="5"/>
      <c r="DX166" s="5"/>
      <c r="DY166" s="5"/>
      <c r="DZ166" s="5"/>
      <c r="EA166" s="5"/>
      <c r="EB166" s="5"/>
      <c r="EC166" s="5"/>
      <c r="ED166" s="5"/>
      <c r="EE166" s="5"/>
      <c r="EF166" s="5"/>
      <c r="EG166" s="5"/>
      <c r="EH166" s="5"/>
      <c r="EI166" s="5"/>
    </row>
    <row r="167" spans="1:139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330"/>
      <c r="M167" s="330"/>
      <c r="N167" s="330"/>
      <c r="O167" s="330"/>
      <c r="P167" s="330"/>
      <c r="Q167" s="330"/>
      <c r="R167" s="330"/>
      <c r="S167" s="330"/>
      <c r="T167" s="330"/>
      <c r="U167" s="330"/>
      <c r="V167" s="330"/>
      <c r="W167" s="330"/>
      <c r="X167" s="330"/>
      <c r="Y167" s="330"/>
      <c r="Z167" s="330"/>
      <c r="AA167" s="330"/>
      <c r="AB167" s="330"/>
      <c r="AC167" s="330"/>
      <c r="AD167" s="330"/>
      <c r="AE167" s="330"/>
      <c r="AF167" s="330"/>
      <c r="AG167" s="330"/>
      <c r="AH167" s="330"/>
      <c r="AI167" s="330"/>
      <c r="AJ167" s="330"/>
      <c r="AK167" s="330"/>
      <c r="AL167" s="330"/>
      <c r="AM167" s="330"/>
      <c r="AN167" s="330"/>
      <c r="AO167" s="330"/>
      <c r="AP167" s="330"/>
      <c r="AQ167" s="330"/>
      <c r="AR167" s="330"/>
      <c r="AS167" s="330"/>
      <c r="AT167" s="330"/>
      <c r="AU167" s="330"/>
      <c r="AV167" s="330"/>
      <c r="AW167" s="330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  <c r="CC167" s="5"/>
      <c r="CD167" s="5"/>
      <c r="CE167" s="5"/>
      <c r="CF167" s="5"/>
      <c r="CG167" s="5"/>
      <c r="CH167" s="5"/>
      <c r="CI167" s="5"/>
      <c r="CJ167" s="5"/>
      <c r="CK167" s="5"/>
      <c r="CL167" s="5"/>
      <c r="CM167" s="5"/>
      <c r="CN167" s="5"/>
      <c r="CO167" s="5"/>
      <c r="CP167" s="5"/>
      <c r="CQ167" s="5"/>
      <c r="CR167" s="5"/>
      <c r="CS167" s="5"/>
      <c r="CT167" s="5"/>
      <c r="CU167" s="5"/>
      <c r="CV167" s="5"/>
      <c r="CW167" s="5"/>
      <c r="CX167" s="5"/>
      <c r="CY167" s="5"/>
      <c r="CZ167" s="5"/>
      <c r="DA167" s="5"/>
      <c r="DB167" s="5"/>
      <c r="DC167" s="5"/>
      <c r="DD167" s="5"/>
      <c r="DE167" s="5"/>
      <c r="DF167" s="5"/>
      <c r="DG167" s="5"/>
      <c r="DH167" s="5"/>
      <c r="DI167" s="5"/>
      <c r="DJ167" s="5"/>
      <c r="DK167" s="5"/>
      <c r="DL167" s="5"/>
      <c r="DM167" s="5"/>
      <c r="DN167" s="5"/>
      <c r="DO167" s="5"/>
      <c r="DP167" s="5"/>
      <c r="DQ167" s="5"/>
      <c r="DR167" s="5"/>
      <c r="DS167" s="5"/>
      <c r="DT167" s="5"/>
      <c r="DU167" s="5"/>
      <c r="DV167" s="5"/>
      <c r="DW167" s="5"/>
      <c r="DX167" s="5"/>
      <c r="DY167" s="5"/>
      <c r="DZ167" s="5"/>
      <c r="EA167" s="5"/>
      <c r="EB167" s="5"/>
      <c r="EC167" s="5"/>
      <c r="ED167" s="5"/>
      <c r="EE167" s="5"/>
      <c r="EF167" s="5"/>
      <c r="EG167" s="5"/>
      <c r="EH167" s="5"/>
      <c r="EI167" s="5"/>
    </row>
    <row r="168" spans="1:139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330"/>
      <c r="M168" s="330"/>
      <c r="N168" s="330"/>
      <c r="O168" s="330"/>
      <c r="P168" s="330"/>
      <c r="Q168" s="330"/>
      <c r="R168" s="330"/>
      <c r="S168" s="330"/>
      <c r="T168" s="330"/>
      <c r="U168" s="330"/>
      <c r="V168" s="330"/>
      <c r="W168" s="330"/>
      <c r="X168" s="330"/>
      <c r="Y168" s="330"/>
      <c r="Z168" s="330"/>
      <c r="AA168" s="330"/>
      <c r="AB168" s="330"/>
      <c r="AC168" s="330"/>
      <c r="AD168" s="330"/>
      <c r="AE168" s="330"/>
      <c r="AF168" s="330"/>
      <c r="AG168" s="330"/>
      <c r="AH168" s="330"/>
      <c r="AI168" s="330"/>
      <c r="AJ168" s="330"/>
      <c r="AK168" s="330"/>
      <c r="AL168" s="330"/>
      <c r="AM168" s="330"/>
      <c r="AN168" s="330"/>
      <c r="AO168" s="330"/>
      <c r="AP168" s="330"/>
      <c r="AQ168" s="330"/>
      <c r="AR168" s="330"/>
      <c r="AS168" s="330"/>
      <c r="AT168" s="330"/>
      <c r="AU168" s="330"/>
      <c r="AV168" s="330"/>
      <c r="AW168" s="330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  <c r="CC168" s="5"/>
      <c r="CD168" s="5"/>
      <c r="CE168" s="5"/>
      <c r="CF168" s="5"/>
      <c r="CG168" s="5"/>
      <c r="CH168" s="5"/>
      <c r="CI168" s="5"/>
      <c r="CJ168" s="5"/>
      <c r="CK168" s="5"/>
      <c r="CL168" s="5"/>
      <c r="CM168" s="5"/>
      <c r="CN168" s="5"/>
      <c r="CO168" s="5"/>
      <c r="CP168" s="5"/>
      <c r="CQ168" s="5"/>
      <c r="CR168" s="5"/>
      <c r="CS168" s="5"/>
      <c r="CT168" s="5"/>
      <c r="CU168" s="5"/>
      <c r="CV168" s="5"/>
      <c r="CW168" s="5"/>
      <c r="CX168" s="5"/>
      <c r="CY168" s="5"/>
      <c r="CZ168" s="5"/>
      <c r="DA168" s="5"/>
      <c r="DB168" s="5"/>
      <c r="DC168" s="5"/>
      <c r="DD168" s="5"/>
      <c r="DE168" s="5"/>
      <c r="DF168" s="5"/>
      <c r="DG168" s="5"/>
      <c r="DH168" s="5"/>
      <c r="DI168" s="5"/>
      <c r="DJ168" s="5"/>
      <c r="DK168" s="5"/>
      <c r="DL168" s="5"/>
      <c r="DM168" s="5"/>
      <c r="DN168" s="5"/>
      <c r="DO168" s="5"/>
      <c r="DP168" s="5"/>
      <c r="DQ168" s="5"/>
      <c r="DR168" s="5"/>
      <c r="DS168" s="5"/>
      <c r="DT168" s="5"/>
      <c r="DU168" s="5"/>
      <c r="DV168" s="5"/>
      <c r="DW168" s="5"/>
      <c r="DX168" s="5"/>
      <c r="DY168" s="5"/>
      <c r="DZ168" s="5"/>
      <c r="EA168" s="5"/>
      <c r="EB168" s="5"/>
      <c r="EC168" s="5"/>
      <c r="ED168" s="5"/>
      <c r="EE168" s="5"/>
      <c r="EF168" s="5"/>
      <c r="EG168" s="5"/>
      <c r="EH168" s="5"/>
      <c r="EI168" s="5"/>
    </row>
    <row r="169" spans="1:139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330"/>
      <c r="M169" s="330"/>
      <c r="N169" s="330"/>
      <c r="O169" s="330"/>
      <c r="P169" s="330"/>
      <c r="Q169" s="330"/>
      <c r="R169" s="330"/>
      <c r="S169" s="330"/>
      <c r="T169" s="330"/>
      <c r="U169" s="330"/>
      <c r="V169" s="330"/>
      <c r="W169" s="330"/>
      <c r="X169" s="330"/>
      <c r="Y169" s="330"/>
      <c r="Z169" s="330"/>
      <c r="AA169" s="330"/>
      <c r="AB169" s="330"/>
      <c r="AC169" s="330"/>
      <c r="AD169" s="330"/>
      <c r="AE169" s="330"/>
      <c r="AF169" s="330"/>
      <c r="AG169" s="330"/>
      <c r="AH169" s="330"/>
      <c r="AI169" s="330"/>
      <c r="AJ169" s="330"/>
      <c r="AK169" s="330"/>
      <c r="AL169" s="330"/>
      <c r="AM169" s="330"/>
      <c r="AN169" s="330"/>
      <c r="AO169" s="330"/>
      <c r="AP169" s="330"/>
      <c r="AQ169" s="330"/>
      <c r="AR169" s="330"/>
      <c r="AS169" s="330"/>
      <c r="AT169" s="330"/>
      <c r="AU169" s="330"/>
      <c r="AV169" s="330"/>
      <c r="AW169" s="330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  <c r="BY169" s="5"/>
      <c r="BZ169" s="5"/>
      <c r="CA169" s="5"/>
      <c r="CB169" s="5"/>
      <c r="CC169" s="5"/>
      <c r="CD169" s="5"/>
      <c r="CE169" s="5"/>
      <c r="CF169" s="5"/>
      <c r="CG169" s="5"/>
      <c r="CH169" s="5"/>
      <c r="CI169" s="5"/>
      <c r="CJ169" s="5"/>
      <c r="CK169" s="5"/>
      <c r="CL169" s="5"/>
      <c r="CM169" s="5"/>
      <c r="CN169" s="5"/>
      <c r="CO169" s="5"/>
      <c r="CP169" s="5"/>
      <c r="CQ169" s="5"/>
      <c r="CR169" s="5"/>
      <c r="CS169" s="5"/>
      <c r="CT169" s="5"/>
      <c r="CU169" s="5"/>
      <c r="CV169" s="5"/>
      <c r="CW169" s="5"/>
      <c r="CX169" s="5"/>
      <c r="CY169" s="5"/>
      <c r="CZ169" s="5"/>
      <c r="DA169" s="5"/>
      <c r="DB169" s="5"/>
      <c r="DC169" s="5"/>
      <c r="DD169" s="5"/>
      <c r="DE169" s="5"/>
      <c r="DF169" s="5"/>
      <c r="DG169" s="5"/>
      <c r="DH169" s="5"/>
      <c r="DI169" s="5"/>
      <c r="DJ169" s="5"/>
      <c r="DK169" s="5"/>
      <c r="DL169" s="5"/>
      <c r="DM169" s="5"/>
      <c r="DN169" s="5"/>
      <c r="DO169" s="5"/>
      <c r="DP169" s="5"/>
      <c r="DQ169" s="5"/>
      <c r="DR169" s="5"/>
      <c r="DS169" s="5"/>
      <c r="DT169" s="5"/>
      <c r="DU169" s="5"/>
      <c r="DV169" s="5"/>
      <c r="DW169" s="5"/>
      <c r="DX169" s="5"/>
      <c r="DY169" s="5"/>
      <c r="DZ169" s="5"/>
      <c r="EA169" s="5"/>
      <c r="EB169" s="5"/>
      <c r="EC169" s="5"/>
      <c r="ED169" s="5"/>
      <c r="EE169" s="5"/>
      <c r="EF169" s="5"/>
      <c r="EG169" s="5"/>
      <c r="EH169" s="5"/>
      <c r="EI169" s="5"/>
    </row>
    <row r="170" spans="1:139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330"/>
      <c r="M170" s="330"/>
      <c r="N170" s="330"/>
      <c r="O170" s="330"/>
      <c r="P170" s="330"/>
      <c r="Q170" s="330"/>
      <c r="R170" s="330"/>
      <c r="S170" s="330"/>
      <c r="T170" s="330"/>
      <c r="U170" s="330"/>
      <c r="V170" s="330"/>
      <c r="W170" s="330"/>
      <c r="X170" s="330"/>
      <c r="Y170" s="330"/>
      <c r="Z170" s="330"/>
      <c r="AA170" s="330"/>
      <c r="AB170" s="330"/>
      <c r="AC170" s="330"/>
      <c r="AD170" s="330"/>
      <c r="AE170" s="330"/>
      <c r="AF170" s="330"/>
      <c r="AG170" s="330"/>
      <c r="AH170" s="330"/>
      <c r="AI170" s="330"/>
      <c r="AJ170" s="330"/>
      <c r="AK170" s="330"/>
      <c r="AL170" s="330"/>
      <c r="AM170" s="330"/>
      <c r="AN170" s="330"/>
      <c r="AO170" s="330"/>
      <c r="AP170" s="330"/>
      <c r="AQ170" s="330"/>
      <c r="AR170" s="330"/>
      <c r="AS170" s="330"/>
      <c r="AT170" s="330"/>
      <c r="AU170" s="330"/>
      <c r="AV170" s="330"/>
      <c r="AW170" s="330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  <c r="CN170" s="5"/>
      <c r="CO170" s="5"/>
      <c r="CP170" s="5"/>
      <c r="CQ170" s="5"/>
      <c r="CR170" s="5"/>
      <c r="CS170" s="5"/>
      <c r="CT170" s="5"/>
      <c r="CU170" s="5"/>
      <c r="CV170" s="5"/>
      <c r="CW170" s="5"/>
      <c r="CX170" s="5"/>
      <c r="CY170" s="5"/>
      <c r="CZ170" s="5"/>
      <c r="DA170" s="5"/>
      <c r="DB170" s="5"/>
      <c r="DC170" s="5"/>
      <c r="DD170" s="5"/>
      <c r="DE170" s="5"/>
      <c r="DF170" s="5"/>
      <c r="DG170" s="5"/>
      <c r="DH170" s="5"/>
      <c r="DI170" s="5"/>
      <c r="DJ170" s="5"/>
      <c r="DK170" s="5"/>
      <c r="DL170" s="5"/>
      <c r="DM170" s="5"/>
      <c r="DN170" s="5"/>
      <c r="DO170" s="5"/>
      <c r="DP170" s="5"/>
      <c r="DQ170" s="5"/>
      <c r="DR170" s="5"/>
      <c r="DS170" s="5"/>
      <c r="DT170" s="5"/>
      <c r="DU170" s="5"/>
      <c r="DV170" s="5"/>
      <c r="DW170" s="5"/>
      <c r="DX170" s="5"/>
      <c r="DY170" s="5"/>
      <c r="DZ170" s="5"/>
      <c r="EA170" s="5"/>
      <c r="EB170" s="5"/>
      <c r="EC170" s="5"/>
      <c r="ED170" s="5"/>
      <c r="EE170" s="5"/>
      <c r="EF170" s="5"/>
      <c r="EG170" s="5"/>
      <c r="EH170" s="5"/>
      <c r="EI170" s="5"/>
    </row>
    <row r="171" spans="1:139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330"/>
      <c r="M171" s="330"/>
      <c r="N171" s="330"/>
      <c r="O171" s="330"/>
      <c r="P171" s="330"/>
      <c r="Q171" s="330"/>
      <c r="R171" s="330"/>
      <c r="S171" s="330"/>
      <c r="T171" s="330"/>
      <c r="U171" s="330"/>
      <c r="V171" s="330"/>
      <c r="W171" s="330"/>
      <c r="X171" s="330"/>
      <c r="Y171" s="330"/>
      <c r="Z171" s="330"/>
      <c r="AA171" s="330"/>
      <c r="AB171" s="330"/>
      <c r="AC171" s="330"/>
      <c r="AD171" s="330"/>
      <c r="AE171" s="330"/>
      <c r="AF171" s="330"/>
      <c r="AG171" s="330"/>
      <c r="AH171" s="330"/>
      <c r="AI171" s="330"/>
      <c r="AJ171" s="330"/>
      <c r="AK171" s="330"/>
      <c r="AL171" s="330"/>
      <c r="AM171" s="330"/>
      <c r="AN171" s="330"/>
      <c r="AO171" s="330"/>
      <c r="AP171" s="330"/>
      <c r="AQ171" s="330"/>
      <c r="AR171" s="330"/>
      <c r="AS171" s="330"/>
      <c r="AT171" s="330"/>
      <c r="AU171" s="330"/>
      <c r="AV171" s="330"/>
      <c r="AW171" s="330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  <c r="CC171" s="5"/>
      <c r="CD171" s="5"/>
      <c r="CE171" s="5"/>
      <c r="CF171" s="5"/>
      <c r="CG171" s="5"/>
      <c r="CH171" s="5"/>
      <c r="CI171" s="5"/>
      <c r="CJ171" s="5"/>
      <c r="CK171" s="5"/>
      <c r="CL171" s="5"/>
      <c r="CM171" s="5"/>
      <c r="CN171" s="5"/>
      <c r="CO171" s="5"/>
      <c r="CP171" s="5"/>
      <c r="CQ171" s="5"/>
      <c r="CR171" s="5"/>
      <c r="CS171" s="5"/>
      <c r="CT171" s="5"/>
      <c r="CU171" s="5"/>
      <c r="CV171" s="5"/>
      <c r="CW171" s="5"/>
      <c r="CX171" s="5"/>
      <c r="CY171" s="5"/>
      <c r="CZ171" s="5"/>
      <c r="DA171" s="5"/>
      <c r="DB171" s="5"/>
      <c r="DC171" s="5"/>
      <c r="DD171" s="5"/>
      <c r="DE171" s="5"/>
      <c r="DF171" s="5"/>
      <c r="DG171" s="5"/>
      <c r="DH171" s="5"/>
      <c r="DI171" s="5"/>
      <c r="DJ171" s="5"/>
      <c r="DK171" s="5"/>
      <c r="DL171" s="5"/>
      <c r="DM171" s="5"/>
      <c r="DN171" s="5"/>
      <c r="DO171" s="5"/>
      <c r="DP171" s="5"/>
      <c r="DQ171" s="5"/>
      <c r="DR171" s="5"/>
      <c r="DS171" s="5"/>
      <c r="DT171" s="5"/>
      <c r="DU171" s="5"/>
      <c r="DV171" s="5"/>
      <c r="DW171" s="5"/>
      <c r="DX171" s="5"/>
      <c r="DY171" s="5"/>
      <c r="DZ171" s="5"/>
      <c r="EA171" s="5"/>
      <c r="EB171" s="5"/>
      <c r="EC171" s="5"/>
      <c r="ED171" s="5"/>
      <c r="EE171" s="5"/>
      <c r="EF171" s="5"/>
      <c r="EG171" s="5"/>
      <c r="EH171" s="5"/>
      <c r="EI171" s="5"/>
    </row>
    <row r="172" spans="1:139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330"/>
      <c r="M172" s="330"/>
      <c r="N172" s="330"/>
      <c r="O172" s="330"/>
      <c r="P172" s="330"/>
      <c r="Q172" s="330"/>
      <c r="R172" s="330"/>
      <c r="S172" s="330"/>
      <c r="T172" s="330"/>
      <c r="U172" s="330"/>
      <c r="V172" s="330"/>
      <c r="W172" s="330"/>
      <c r="X172" s="330"/>
      <c r="Y172" s="330"/>
      <c r="Z172" s="330"/>
      <c r="AA172" s="330"/>
      <c r="AB172" s="330"/>
      <c r="AC172" s="330"/>
      <c r="AD172" s="330"/>
      <c r="AE172" s="330"/>
      <c r="AF172" s="330"/>
      <c r="AG172" s="330"/>
      <c r="AH172" s="330"/>
      <c r="AI172" s="330"/>
      <c r="AJ172" s="330"/>
      <c r="AK172" s="330"/>
      <c r="AL172" s="330"/>
      <c r="AM172" s="330"/>
      <c r="AN172" s="330"/>
      <c r="AO172" s="330"/>
      <c r="AP172" s="330"/>
      <c r="AQ172" s="330"/>
      <c r="AR172" s="330"/>
      <c r="AS172" s="330"/>
      <c r="AT172" s="330"/>
      <c r="AU172" s="330"/>
      <c r="AV172" s="330"/>
      <c r="AW172" s="330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D172" s="5"/>
      <c r="CE172" s="5"/>
      <c r="CF172" s="5"/>
      <c r="CG172" s="5"/>
      <c r="CH172" s="5"/>
      <c r="CI172" s="5"/>
      <c r="CJ172" s="5"/>
      <c r="CK172" s="5"/>
      <c r="CL172" s="5"/>
      <c r="CM172" s="5"/>
      <c r="CN172" s="5"/>
      <c r="CO172" s="5"/>
      <c r="CP172" s="5"/>
      <c r="CQ172" s="5"/>
      <c r="CR172" s="5"/>
      <c r="CS172" s="5"/>
      <c r="CT172" s="5"/>
      <c r="CU172" s="5"/>
      <c r="CV172" s="5"/>
      <c r="CW172" s="5"/>
      <c r="CX172" s="5"/>
      <c r="CY172" s="5"/>
      <c r="CZ172" s="5"/>
      <c r="DA172" s="5"/>
      <c r="DB172" s="5"/>
      <c r="DC172" s="5"/>
      <c r="DD172" s="5"/>
      <c r="DE172" s="5"/>
      <c r="DF172" s="5"/>
      <c r="DG172" s="5"/>
      <c r="DH172" s="5"/>
      <c r="DI172" s="5"/>
      <c r="DJ172" s="5"/>
      <c r="DK172" s="5"/>
      <c r="DL172" s="5"/>
      <c r="DM172" s="5"/>
      <c r="DN172" s="5"/>
      <c r="DO172" s="5"/>
      <c r="DP172" s="5"/>
      <c r="DQ172" s="5"/>
      <c r="DR172" s="5"/>
      <c r="DS172" s="5"/>
      <c r="DT172" s="5"/>
      <c r="DU172" s="5"/>
      <c r="DV172" s="5"/>
      <c r="DW172" s="5"/>
      <c r="DX172" s="5"/>
      <c r="DY172" s="5"/>
      <c r="DZ172" s="5"/>
      <c r="EA172" s="5"/>
      <c r="EB172" s="5"/>
      <c r="EC172" s="5"/>
      <c r="ED172" s="5"/>
      <c r="EE172" s="5"/>
      <c r="EF172" s="5"/>
      <c r="EG172" s="5"/>
      <c r="EH172" s="5"/>
      <c r="EI172" s="5"/>
    </row>
    <row r="173" spans="1:139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330"/>
      <c r="M173" s="330"/>
      <c r="N173" s="330"/>
      <c r="O173" s="330"/>
      <c r="P173" s="330"/>
      <c r="Q173" s="330"/>
      <c r="R173" s="330"/>
      <c r="S173" s="330"/>
      <c r="T173" s="330"/>
      <c r="U173" s="330"/>
      <c r="V173" s="330"/>
      <c r="W173" s="330"/>
      <c r="X173" s="330"/>
      <c r="Y173" s="330"/>
      <c r="Z173" s="330"/>
      <c r="AA173" s="330"/>
      <c r="AB173" s="330"/>
      <c r="AC173" s="330"/>
      <c r="AD173" s="330"/>
      <c r="AE173" s="330"/>
      <c r="AF173" s="330"/>
      <c r="AG173" s="330"/>
      <c r="AH173" s="330"/>
      <c r="AI173" s="330"/>
      <c r="AJ173" s="330"/>
      <c r="AK173" s="330"/>
      <c r="AL173" s="330"/>
      <c r="AM173" s="330"/>
      <c r="AN173" s="330"/>
      <c r="AO173" s="330"/>
      <c r="AP173" s="330"/>
      <c r="AQ173" s="330"/>
      <c r="AR173" s="330"/>
      <c r="AS173" s="330"/>
      <c r="AT173" s="330"/>
      <c r="AU173" s="330"/>
      <c r="AV173" s="330"/>
      <c r="AW173" s="330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  <c r="CC173" s="5"/>
      <c r="CD173" s="5"/>
      <c r="CE173" s="5"/>
      <c r="CF173" s="5"/>
      <c r="CG173" s="5"/>
      <c r="CH173" s="5"/>
      <c r="CI173" s="5"/>
      <c r="CJ173" s="5"/>
      <c r="CK173" s="5"/>
      <c r="CL173" s="5"/>
      <c r="CM173" s="5"/>
      <c r="CN173" s="5"/>
      <c r="CO173" s="5"/>
      <c r="CP173" s="5"/>
      <c r="CQ173" s="5"/>
      <c r="CR173" s="5"/>
      <c r="CS173" s="5"/>
      <c r="CT173" s="5"/>
      <c r="CU173" s="5"/>
      <c r="CV173" s="5"/>
      <c r="CW173" s="5"/>
      <c r="CX173" s="5"/>
      <c r="CY173" s="5"/>
      <c r="CZ173" s="5"/>
      <c r="DA173" s="5"/>
      <c r="DB173" s="5"/>
      <c r="DC173" s="5"/>
      <c r="DD173" s="5"/>
      <c r="DE173" s="5"/>
      <c r="DF173" s="5"/>
      <c r="DG173" s="5"/>
      <c r="DH173" s="5"/>
      <c r="DI173" s="5"/>
      <c r="DJ173" s="5"/>
      <c r="DK173" s="5"/>
      <c r="DL173" s="5"/>
      <c r="DM173" s="5"/>
      <c r="DN173" s="5"/>
      <c r="DO173" s="5"/>
      <c r="DP173" s="5"/>
      <c r="DQ173" s="5"/>
      <c r="DR173" s="5"/>
      <c r="DS173" s="5"/>
      <c r="DT173" s="5"/>
      <c r="DU173" s="5"/>
      <c r="DV173" s="5"/>
      <c r="DW173" s="5"/>
      <c r="DX173" s="5"/>
      <c r="DY173" s="5"/>
      <c r="DZ173" s="5"/>
      <c r="EA173" s="5"/>
      <c r="EB173" s="5"/>
      <c r="EC173" s="5"/>
      <c r="ED173" s="5"/>
      <c r="EE173" s="5"/>
      <c r="EF173" s="5"/>
      <c r="EG173" s="5"/>
      <c r="EH173" s="5"/>
      <c r="EI173" s="5"/>
    </row>
    <row r="174" spans="1:139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330"/>
      <c r="M174" s="330"/>
      <c r="N174" s="330"/>
      <c r="O174" s="330"/>
      <c r="P174" s="330"/>
      <c r="Q174" s="330"/>
      <c r="R174" s="330"/>
      <c r="S174" s="330"/>
      <c r="T174" s="330"/>
      <c r="U174" s="330"/>
      <c r="V174" s="330"/>
      <c r="W174" s="330"/>
      <c r="X174" s="330"/>
      <c r="Y174" s="330"/>
      <c r="Z174" s="330"/>
      <c r="AA174" s="330"/>
      <c r="AB174" s="330"/>
      <c r="AC174" s="330"/>
      <c r="AD174" s="330"/>
      <c r="AE174" s="330"/>
      <c r="AF174" s="330"/>
      <c r="AG174" s="330"/>
      <c r="AH174" s="330"/>
      <c r="AI174" s="330"/>
      <c r="AJ174" s="330"/>
      <c r="AK174" s="330"/>
      <c r="AL174" s="330"/>
      <c r="AM174" s="330"/>
      <c r="AN174" s="330"/>
      <c r="AO174" s="330"/>
      <c r="AP174" s="330"/>
      <c r="AQ174" s="330"/>
      <c r="AR174" s="330"/>
      <c r="AS174" s="330"/>
      <c r="AT174" s="330"/>
      <c r="AU174" s="330"/>
      <c r="AV174" s="330"/>
      <c r="AW174" s="330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  <c r="CL174" s="5"/>
      <c r="CM174" s="5"/>
      <c r="CN174" s="5"/>
      <c r="CO174" s="5"/>
      <c r="CP174" s="5"/>
      <c r="CQ174" s="5"/>
      <c r="CR174" s="5"/>
      <c r="CS174" s="5"/>
      <c r="CT174" s="5"/>
      <c r="CU174" s="5"/>
      <c r="CV174" s="5"/>
      <c r="CW174" s="5"/>
      <c r="CX174" s="5"/>
      <c r="CY174" s="5"/>
      <c r="CZ174" s="5"/>
      <c r="DA174" s="5"/>
      <c r="DB174" s="5"/>
      <c r="DC174" s="5"/>
      <c r="DD174" s="5"/>
      <c r="DE174" s="5"/>
      <c r="DF174" s="5"/>
      <c r="DG174" s="5"/>
      <c r="DH174" s="5"/>
      <c r="DI174" s="5"/>
      <c r="DJ174" s="5"/>
      <c r="DK174" s="5"/>
      <c r="DL174" s="5"/>
      <c r="DM174" s="5"/>
      <c r="DN174" s="5"/>
      <c r="DO174" s="5"/>
      <c r="DP174" s="5"/>
      <c r="DQ174" s="5"/>
      <c r="DR174" s="5"/>
      <c r="DS174" s="5"/>
      <c r="DT174" s="5"/>
      <c r="DU174" s="5"/>
      <c r="DV174" s="5"/>
      <c r="DW174" s="5"/>
      <c r="DX174" s="5"/>
      <c r="DY174" s="5"/>
      <c r="DZ174" s="5"/>
      <c r="EA174" s="5"/>
      <c r="EB174" s="5"/>
      <c r="EC174" s="5"/>
      <c r="ED174" s="5"/>
      <c r="EE174" s="5"/>
      <c r="EF174" s="5"/>
      <c r="EG174" s="5"/>
      <c r="EH174" s="5"/>
      <c r="EI174" s="5"/>
    </row>
    <row r="175" spans="1:139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330"/>
      <c r="M175" s="330"/>
      <c r="N175" s="330"/>
      <c r="O175" s="330"/>
      <c r="P175" s="330"/>
      <c r="Q175" s="330"/>
      <c r="R175" s="330"/>
      <c r="S175" s="330"/>
      <c r="T175" s="330"/>
      <c r="U175" s="330"/>
      <c r="V175" s="330"/>
      <c r="W175" s="330"/>
      <c r="X175" s="330"/>
      <c r="Y175" s="330"/>
      <c r="Z175" s="330"/>
      <c r="AA175" s="330"/>
      <c r="AB175" s="330"/>
      <c r="AC175" s="330"/>
      <c r="AD175" s="330"/>
      <c r="AE175" s="330"/>
      <c r="AF175" s="330"/>
      <c r="AG175" s="330"/>
      <c r="AH175" s="330"/>
      <c r="AI175" s="330"/>
      <c r="AJ175" s="330"/>
      <c r="AK175" s="330"/>
      <c r="AL175" s="330"/>
      <c r="AM175" s="330"/>
      <c r="AN175" s="330"/>
      <c r="AO175" s="330"/>
      <c r="AP175" s="330"/>
      <c r="AQ175" s="330"/>
      <c r="AR175" s="330"/>
      <c r="AS175" s="330"/>
      <c r="AT175" s="330"/>
      <c r="AU175" s="330"/>
      <c r="AV175" s="330"/>
      <c r="AW175" s="330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  <c r="CH175" s="5"/>
      <c r="CI175" s="5"/>
      <c r="CJ175" s="5"/>
      <c r="CK175" s="5"/>
      <c r="CL175" s="5"/>
      <c r="CM175" s="5"/>
      <c r="CN175" s="5"/>
      <c r="CO175" s="5"/>
      <c r="CP175" s="5"/>
      <c r="CQ175" s="5"/>
      <c r="CR175" s="5"/>
      <c r="CS175" s="5"/>
      <c r="CT175" s="5"/>
      <c r="CU175" s="5"/>
      <c r="CV175" s="5"/>
      <c r="CW175" s="5"/>
      <c r="CX175" s="5"/>
      <c r="CY175" s="5"/>
      <c r="CZ175" s="5"/>
      <c r="DA175" s="5"/>
      <c r="DB175" s="5"/>
      <c r="DC175" s="5"/>
      <c r="DD175" s="5"/>
      <c r="DE175" s="5"/>
      <c r="DF175" s="5"/>
      <c r="DG175" s="5"/>
      <c r="DH175" s="5"/>
      <c r="DI175" s="5"/>
      <c r="DJ175" s="5"/>
      <c r="DK175" s="5"/>
      <c r="DL175" s="5"/>
      <c r="DM175" s="5"/>
      <c r="DN175" s="5"/>
      <c r="DO175" s="5"/>
      <c r="DP175" s="5"/>
      <c r="DQ175" s="5"/>
      <c r="DR175" s="5"/>
      <c r="DS175" s="5"/>
      <c r="DT175" s="5"/>
      <c r="DU175" s="5"/>
      <c r="DV175" s="5"/>
      <c r="DW175" s="5"/>
      <c r="DX175" s="5"/>
      <c r="DY175" s="5"/>
      <c r="DZ175" s="5"/>
      <c r="EA175" s="5"/>
      <c r="EB175" s="5"/>
      <c r="EC175" s="5"/>
      <c r="ED175" s="5"/>
      <c r="EE175" s="5"/>
      <c r="EF175" s="5"/>
      <c r="EG175" s="5"/>
      <c r="EH175" s="5"/>
      <c r="EI175" s="5"/>
    </row>
    <row r="176" spans="1:139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330"/>
      <c r="M176" s="330"/>
      <c r="N176" s="330"/>
      <c r="O176" s="330"/>
      <c r="P176" s="330"/>
      <c r="Q176" s="330"/>
      <c r="R176" s="330"/>
      <c r="S176" s="330"/>
      <c r="T176" s="330"/>
      <c r="U176" s="330"/>
      <c r="V176" s="330"/>
      <c r="W176" s="330"/>
      <c r="X176" s="330"/>
      <c r="Y176" s="330"/>
      <c r="Z176" s="330"/>
      <c r="AA176" s="330"/>
      <c r="AB176" s="330"/>
      <c r="AC176" s="330"/>
      <c r="AD176" s="330"/>
      <c r="AE176" s="330"/>
      <c r="AF176" s="330"/>
      <c r="AG176" s="330"/>
      <c r="AH176" s="330"/>
      <c r="AI176" s="330"/>
      <c r="AJ176" s="330"/>
      <c r="AK176" s="330"/>
      <c r="AL176" s="330"/>
      <c r="AM176" s="330"/>
      <c r="AN176" s="330"/>
      <c r="AO176" s="330"/>
      <c r="AP176" s="330"/>
      <c r="AQ176" s="330"/>
      <c r="AR176" s="330"/>
      <c r="AS176" s="330"/>
      <c r="AT176" s="330"/>
      <c r="AU176" s="330"/>
      <c r="AV176" s="330"/>
      <c r="AW176" s="330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  <c r="CL176" s="5"/>
      <c r="CM176" s="5"/>
      <c r="CN176" s="5"/>
      <c r="CO176" s="5"/>
      <c r="CP176" s="5"/>
      <c r="CQ176" s="5"/>
      <c r="CR176" s="5"/>
      <c r="CS176" s="5"/>
      <c r="CT176" s="5"/>
      <c r="CU176" s="5"/>
      <c r="CV176" s="5"/>
      <c r="CW176" s="5"/>
      <c r="CX176" s="5"/>
      <c r="CY176" s="5"/>
      <c r="CZ176" s="5"/>
      <c r="DA176" s="5"/>
      <c r="DB176" s="5"/>
      <c r="DC176" s="5"/>
      <c r="DD176" s="5"/>
      <c r="DE176" s="5"/>
      <c r="DF176" s="5"/>
      <c r="DG176" s="5"/>
      <c r="DH176" s="5"/>
      <c r="DI176" s="5"/>
      <c r="DJ176" s="5"/>
      <c r="DK176" s="5"/>
      <c r="DL176" s="5"/>
      <c r="DM176" s="5"/>
      <c r="DN176" s="5"/>
      <c r="DO176" s="5"/>
      <c r="DP176" s="5"/>
      <c r="DQ176" s="5"/>
      <c r="DR176" s="5"/>
      <c r="DS176" s="5"/>
      <c r="DT176" s="5"/>
      <c r="DU176" s="5"/>
      <c r="DV176" s="5"/>
      <c r="DW176" s="5"/>
      <c r="DX176" s="5"/>
      <c r="DY176" s="5"/>
      <c r="DZ176" s="5"/>
      <c r="EA176" s="5"/>
      <c r="EB176" s="5"/>
      <c r="EC176" s="5"/>
      <c r="ED176" s="5"/>
      <c r="EE176" s="5"/>
      <c r="EF176" s="5"/>
      <c r="EG176" s="5"/>
      <c r="EH176" s="5"/>
      <c r="EI176" s="5"/>
    </row>
    <row r="177" spans="1:139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330"/>
      <c r="M177" s="330"/>
      <c r="N177" s="330"/>
      <c r="O177" s="330"/>
      <c r="P177" s="330"/>
      <c r="Q177" s="330"/>
      <c r="R177" s="330"/>
      <c r="S177" s="330"/>
      <c r="T177" s="330"/>
      <c r="U177" s="330"/>
      <c r="V177" s="330"/>
      <c r="W177" s="330"/>
      <c r="X177" s="330"/>
      <c r="Y177" s="330"/>
      <c r="Z177" s="330"/>
      <c r="AA177" s="330"/>
      <c r="AB177" s="330"/>
      <c r="AC177" s="330"/>
      <c r="AD177" s="330"/>
      <c r="AE177" s="330"/>
      <c r="AF177" s="330"/>
      <c r="AG177" s="330"/>
      <c r="AH177" s="330"/>
      <c r="AI177" s="330"/>
      <c r="AJ177" s="330"/>
      <c r="AK177" s="330"/>
      <c r="AL177" s="330"/>
      <c r="AM177" s="330"/>
      <c r="AN177" s="330"/>
      <c r="AO177" s="330"/>
      <c r="AP177" s="330"/>
      <c r="AQ177" s="330"/>
      <c r="AR177" s="330"/>
      <c r="AS177" s="330"/>
      <c r="AT177" s="330"/>
      <c r="AU177" s="330"/>
      <c r="AV177" s="330"/>
      <c r="AW177" s="330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/>
      <c r="CD177" s="5"/>
      <c r="CE177" s="5"/>
      <c r="CF177" s="5"/>
      <c r="CG177" s="5"/>
      <c r="CH177" s="5"/>
      <c r="CI177" s="5"/>
      <c r="CJ177" s="5"/>
      <c r="CK177" s="5"/>
      <c r="CL177" s="5"/>
      <c r="CM177" s="5"/>
      <c r="CN177" s="5"/>
      <c r="CO177" s="5"/>
      <c r="CP177" s="5"/>
      <c r="CQ177" s="5"/>
      <c r="CR177" s="5"/>
      <c r="CS177" s="5"/>
      <c r="CT177" s="5"/>
      <c r="CU177" s="5"/>
      <c r="CV177" s="5"/>
      <c r="CW177" s="5"/>
      <c r="CX177" s="5"/>
      <c r="CY177" s="5"/>
      <c r="CZ177" s="5"/>
      <c r="DA177" s="5"/>
      <c r="DB177" s="5"/>
      <c r="DC177" s="5"/>
      <c r="DD177" s="5"/>
      <c r="DE177" s="5"/>
      <c r="DF177" s="5"/>
      <c r="DG177" s="5"/>
      <c r="DH177" s="5"/>
      <c r="DI177" s="5"/>
      <c r="DJ177" s="5"/>
      <c r="DK177" s="5"/>
      <c r="DL177" s="5"/>
      <c r="DM177" s="5"/>
      <c r="DN177" s="5"/>
      <c r="DO177" s="5"/>
      <c r="DP177" s="5"/>
      <c r="DQ177" s="5"/>
      <c r="DR177" s="5"/>
      <c r="DS177" s="5"/>
      <c r="DT177" s="5"/>
      <c r="DU177" s="5"/>
      <c r="DV177" s="5"/>
      <c r="DW177" s="5"/>
      <c r="DX177" s="5"/>
      <c r="DY177" s="5"/>
      <c r="DZ177" s="5"/>
      <c r="EA177" s="5"/>
      <c r="EB177" s="5"/>
      <c r="EC177" s="5"/>
      <c r="ED177" s="5"/>
      <c r="EE177" s="5"/>
      <c r="EF177" s="5"/>
      <c r="EG177" s="5"/>
      <c r="EH177" s="5"/>
      <c r="EI177" s="5"/>
    </row>
    <row r="178" spans="1:139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330"/>
      <c r="M178" s="330"/>
      <c r="N178" s="330"/>
      <c r="O178" s="330"/>
      <c r="P178" s="330"/>
      <c r="Q178" s="330"/>
      <c r="R178" s="330"/>
      <c r="S178" s="330"/>
      <c r="T178" s="330"/>
      <c r="U178" s="330"/>
      <c r="V178" s="330"/>
      <c r="W178" s="330"/>
      <c r="X178" s="330"/>
      <c r="Y178" s="330"/>
      <c r="Z178" s="330"/>
      <c r="AA178" s="330"/>
      <c r="AB178" s="330"/>
      <c r="AC178" s="330"/>
      <c r="AD178" s="330"/>
      <c r="AE178" s="330"/>
      <c r="AF178" s="330"/>
      <c r="AG178" s="330"/>
      <c r="AH178" s="330"/>
      <c r="AI178" s="330"/>
      <c r="AJ178" s="330"/>
      <c r="AK178" s="330"/>
      <c r="AL178" s="330"/>
      <c r="AM178" s="330"/>
      <c r="AN178" s="330"/>
      <c r="AO178" s="330"/>
      <c r="AP178" s="330"/>
      <c r="AQ178" s="330"/>
      <c r="AR178" s="330"/>
      <c r="AS178" s="330"/>
      <c r="AT178" s="330"/>
      <c r="AU178" s="330"/>
      <c r="AV178" s="330"/>
      <c r="AW178" s="330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  <c r="DJ178" s="5"/>
      <c r="DK178" s="5"/>
      <c r="DL178" s="5"/>
      <c r="DM178" s="5"/>
      <c r="DN178" s="5"/>
      <c r="DO178" s="5"/>
      <c r="DP178" s="5"/>
      <c r="DQ178" s="5"/>
      <c r="DR178" s="5"/>
      <c r="DS178" s="5"/>
      <c r="DT178" s="5"/>
      <c r="DU178" s="5"/>
      <c r="DV178" s="5"/>
      <c r="DW178" s="5"/>
      <c r="DX178" s="5"/>
      <c r="DY178" s="5"/>
      <c r="DZ178" s="5"/>
      <c r="EA178" s="5"/>
      <c r="EB178" s="5"/>
      <c r="EC178" s="5"/>
      <c r="ED178" s="5"/>
      <c r="EE178" s="5"/>
      <c r="EF178" s="5"/>
      <c r="EG178" s="5"/>
      <c r="EH178" s="5"/>
      <c r="EI178" s="5"/>
    </row>
    <row r="179" spans="1:139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330"/>
      <c r="M179" s="330"/>
      <c r="N179" s="330"/>
      <c r="O179" s="330"/>
      <c r="P179" s="330"/>
      <c r="Q179" s="330"/>
      <c r="R179" s="330"/>
      <c r="S179" s="330"/>
      <c r="T179" s="330"/>
      <c r="U179" s="330"/>
      <c r="V179" s="330"/>
      <c r="W179" s="330"/>
      <c r="X179" s="330"/>
      <c r="Y179" s="330"/>
      <c r="Z179" s="330"/>
      <c r="AA179" s="330"/>
      <c r="AB179" s="330"/>
      <c r="AC179" s="330"/>
      <c r="AD179" s="330"/>
      <c r="AE179" s="330"/>
      <c r="AF179" s="330"/>
      <c r="AG179" s="330"/>
      <c r="AH179" s="330"/>
      <c r="AI179" s="330"/>
      <c r="AJ179" s="330"/>
      <c r="AK179" s="330"/>
      <c r="AL179" s="330"/>
      <c r="AM179" s="330"/>
      <c r="AN179" s="330"/>
      <c r="AO179" s="330"/>
      <c r="AP179" s="330"/>
      <c r="AQ179" s="330"/>
      <c r="AR179" s="330"/>
      <c r="AS179" s="330"/>
      <c r="AT179" s="330"/>
      <c r="AU179" s="330"/>
      <c r="AV179" s="330"/>
      <c r="AW179" s="330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  <c r="CL179" s="5"/>
      <c r="CM179" s="5"/>
      <c r="CN179" s="5"/>
      <c r="CO179" s="5"/>
      <c r="CP179" s="5"/>
      <c r="CQ179" s="5"/>
      <c r="CR179" s="5"/>
      <c r="CS179" s="5"/>
      <c r="CT179" s="5"/>
      <c r="CU179" s="5"/>
      <c r="CV179" s="5"/>
      <c r="CW179" s="5"/>
      <c r="CX179" s="5"/>
      <c r="CY179" s="5"/>
      <c r="CZ179" s="5"/>
      <c r="DA179" s="5"/>
      <c r="DB179" s="5"/>
      <c r="DC179" s="5"/>
      <c r="DD179" s="5"/>
      <c r="DE179" s="5"/>
      <c r="DF179" s="5"/>
      <c r="DG179" s="5"/>
      <c r="DH179" s="5"/>
      <c r="DI179" s="5"/>
      <c r="DJ179" s="5"/>
      <c r="DK179" s="5"/>
      <c r="DL179" s="5"/>
      <c r="DM179" s="5"/>
      <c r="DN179" s="5"/>
      <c r="DO179" s="5"/>
      <c r="DP179" s="5"/>
      <c r="DQ179" s="5"/>
      <c r="DR179" s="5"/>
      <c r="DS179" s="5"/>
      <c r="DT179" s="5"/>
      <c r="DU179" s="5"/>
      <c r="DV179" s="5"/>
      <c r="DW179" s="5"/>
      <c r="DX179" s="5"/>
      <c r="DY179" s="5"/>
      <c r="DZ179" s="5"/>
      <c r="EA179" s="5"/>
      <c r="EB179" s="5"/>
      <c r="EC179" s="5"/>
      <c r="ED179" s="5"/>
      <c r="EE179" s="5"/>
      <c r="EF179" s="5"/>
      <c r="EG179" s="5"/>
      <c r="EH179" s="5"/>
      <c r="EI179" s="5"/>
    </row>
    <row r="180" spans="1:139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330"/>
      <c r="M180" s="330"/>
      <c r="N180" s="330"/>
      <c r="O180" s="330"/>
      <c r="P180" s="330"/>
      <c r="Q180" s="330"/>
      <c r="R180" s="330"/>
      <c r="S180" s="330"/>
      <c r="T180" s="330"/>
      <c r="U180" s="330"/>
      <c r="V180" s="330"/>
      <c r="W180" s="330"/>
      <c r="X180" s="330"/>
      <c r="Y180" s="330"/>
      <c r="Z180" s="330"/>
      <c r="AA180" s="330"/>
      <c r="AB180" s="330"/>
      <c r="AC180" s="330"/>
      <c r="AD180" s="330"/>
      <c r="AE180" s="330"/>
      <c r="AF180" s="330"/>
      <c r="AG180" s="330"/>
      <c r="AH180" s="330"/>
      <c r="AI180" s="330"/>
      <c r="AJ180" s="330"/>
      <c r="AK180" s="330"/>
      <c r="AL180" s="330"/>
      <c r="AM180" s="330"/>
      <c r="AN180" s="330"/>
      <c r="AO180" s="330"/>
      <c r="AP180" s="330"/>
      <c r="AQ180" s="330"/>
      <c r="AR180" s="330"/>
      <c r="AS180" s="330"/>
      <c r="AT180" s="330"/>
      <c r="AU180" s="330"/>
      <c r="AV180" s="330"/>
      <c r="AW180" s="330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  <c r="CV180" s="5"/>
      <c r="CW180" s="5"/>
      <c r="CX180" s="5"/>
      <c r="CY180" s="5"/>
      <c r="CZ180" s="5"/>
      <c r="DA180" s="5"/>
      <c r="DB180" s="5"/>
      <c r="DC180" s="5"/>
      <c r="DD180" s="5"/>
      <c r="DE180" s="5"/>
      <c r="DF180" s="5"/>
      <c r="DG180" s="5"/>
      <c r="DH180" s="5"/>
      <c r="DI180" s="5"/>
      <c r="DJ180" s="5"/>
      <c r="DK180" s="5"/>
      <c r="DL180" s="5"/>
      <c r="DM180" s="5"/>
      <c r="DN180" s="5"/>
      <c r="DO180" s="5"/>
      <c r="DP180" s="5"/>
      <c r="DQ180" s="5"/>
      <c r="DR180" s="5"/>
      <c r="DS180" s="5"/>
      <c r="DT180" s="5"/>
      <c r="DU180" s="5"/>
      <c r="DV180" s="5"/>
      <c r="DW180" s="5"/>
      <c r="DX180" s="5"/>
      <c r="DY180" s="5"/>
      <c r="DZ180" s="5"/>
      <c r="EA180" s="5"/>
      <c r="EB180" s="5"/>
      <c r="EC180" s="5"/>
      <c r="ED180" s="5"/>
      <c r="EE180" s="5"/>
      <c r="EF180" s="5"/>
      <c r="EG180" s="5"/>
      <c r="EH180" s="5"/>
      <c r="EI180" s="5"/>
    </row>
    <row r="181" spans="1:139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330"/>
      <c r="M181" s="330"/>
      <c r="N181" s="330"/>
      <c r="O181" s="330"/>
      <c r="P181" s="330"/>
      <c r="Q181" s="330"/>
      <c r="R181" s="330"/>
      <c r="S181" s="330"/>
      <c r="T181" s="330"/>
      <c r="U181" s="330"/>
      <c r="V181" s="330"/>
      <c r="W181" s="330"/>
      <c r="X181" s="330"/>
      <c r="Y181" s="330"/>
      <c r="Z181" s="330"/>
      <c r="AA181" s="330"/>
      <c r="AB181" s="330"/>
      <c r="AC181" s="330"/>
      <c r="AD181" s="330"/>
      <c r="AE181" s="330"/>
      <c r="AF181" s="330"/>
      <c r="AG181" s="330"/>
      <c r="AH181" s="330"/>
      <c r="AI181" s="330"/>
      <c r="AJ181" s="330"/>
      <c r="AK181" s="330"/>
      <c r="AL181" s="330"/>
      <c r="AM181" s="330"/>
      <c r="AN181" s="330"/>
      <c r="AO181" s="330"/>
      <c r="AP181" s="330"/>
      <c r="AQ181" s="330"/>
      <c r="AR181" s="330"/>
      <c r="AS181" s="330"/>
      <c r="AT181" s="330"/>
      <c r="AU181" s="330"/>
      <c r="AV181" s="330"/>
      <c r="AW181" s="330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P181" s="5"/>
      <c r="CQ181" s="5"/>
      <c r="CR181" s="5"/>
      <c r="CS181" s="5"/>
      <c r="CT181" s="5"/>
      <c r="CU181" s="5"/>
      <c r="CV181" s="5"/>
      <c r="CW181" s="5"/>
      <c r="CX181" s="5"/>
      <c r="CY181" s="5"/>
      <c r="CZ181" s="5"/>
      <c r="DA181" s="5"/>
      <c r="DB181" s="5"/>
      <c r="DC181" s="5"/>
      <c r="DD181" s="5"/>
      <c r="DE181" s="5"/>
      <c r="DF181" s="5"/>
      <c r="DG181" s="5"/>
      <c r="DH181" s="5"/>
      <c r="DI181" s="5"/>
      <c r="DJ181" s="5"/>
      <c r="DK181" s="5"/>
      <c r="DL181" s="5"/>
      <c r="DM181" s="5"/>
      <c r="DN181" s="5"/>
      <c r="DO181" s="5"/>
      <c r="DP181" s="5"/>
      <c r="DQ181" s="5"/>
      <c r="DR181" s="5"/>
      <c r="DS181" s="5"/>
      <c r="DT181" s="5"/>
      <c r="DU181" s="5"/>
      <c r="DV181" s="5"/>
      <c r="DW181" s="5"/>
      <c r="DX181" s="5"/>
      <c r="DY181" s="5"/>
      <c r="DZ181" s="5"/>
      <c r="EA181" s="5"/>
      <c r="EB181" s="5"/>
      <c r="EC181" s="5"/>
      <c r="ED181" s="5"/>
      <c r="EE181" s="5"/>
      <c r="EF181" s="5"/>
      <c r="EG181" s="5"/>
      <c r="EH181" s="5"/>
      <c r="EI181" s="5"/>
    </row>
    <row r="182" spans="1:139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330"/>
      <c r="M182" s="330"/>
      <c r="N182" s="330"/>
      <c r="O182" s="330"/>
      <c r="P182" s="330"/>
      <c r="Q182" s="330"/>
      <c r="R182" s="330"/>
      <c r="S182" s="330"/>
      <c r="T182" s="330"/>
      <c r="U182" s="330"/>
      <c r="V182" s="330"/>
      <c r="W182" s="330"/>
      <c r="X182" s="330"/>
      <c r="Y182" s="330"/>
      <c r="Z182" s="330"/>
      <c r="AA182" s="330"/>
      <c r="AB182" s="330"/>
      <c r="AC182" s="330"/>
      <c r="AD182" s="330"/>
      <c r="AE182" s="330"/>
      <c r="AF182" s="330"/>
      <c r="AG182" s="330"/>
      <c r="AH182" s="330"/>
      <c r="AI182" s="330"/>
      <c r="AJ182" s="330"/>
      <c r="AK182" s="330"/>
      <c r="AL182" s="330"/>
      <c r="AM182" s="330"/>
      <c r="AN182" s="330"/>
      <c r="AO182" s="330"/>
      <c r="AP182" s="330"/>
      <c r="AQ182" s="330"/>
      <c r="AR182" s="330"/>
      <c r="AS182" s="330"/>
      <c r="AT182" s="330"/>
      <c r="AU182" s="330"/>
      <c r="AV182" s="330"/>
      <c r="AW182" s="330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  <c r="DI182" s="5"/>
      <c r="DJ182" s="5"/>
      <c r="DK182" s="5"/>
      <c r="DL182" s="5"/>
      <c r="DM182" s="5"/>
      <c r="DN182" s="5"/>
      <c r="DO182" s="5"/>
      <c r="DP182" s="5"/>
      <c r="DQ182" s="5"/>
      <c r="DR182" s="5"/>
      <c r="DS182" s="5"/>
      <c r="DT182" s="5"/>
      <c r="DU182" s="5"/>
      <c r="DV182" s="5"/>
      <c r="DW182" s="5"/>
      <c r="DX182" s="5"/>
      <c r="DY182" s="5"/>
      <c r="DZ182" s="5"/>
      <c r="EA182" s="5"/>
      <c r="EB182" s="5"/>
      <c r="EC182" s="5"/>
      <c r="ED182" s="5"/>
      <c r="EE182" s="5"/>
      <c r="EF182" s="5"/>
      <c r="EG182" s="5"/>
      <c r="EH182" s="5"/>
      <c r="EI182" s="5"/>
    </row>
    <row r="183" spans="1:139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330"/>
      <c r="M183" s="330"/>
      <c r="N183" s="330"/>
      <c r="O183" s="330"/>
      <c r="P183" s="330"/>
      <c r="Q183" s="330"/>
      <c r="R183" s="330"/>
      <c r="S183" s="330"/>
      <c r="T183" s="330"/>
      <c r="U183" s="330"/>
      <c r="V183" s="330"/>
      <c r="W183" s="330"/>
      <c r="X183" s="330"/>
      <c r="Y183" s="330"/>
      <c r="Z183" s="330"/>
      <c r="AA183" s="330"/>
      <c r="AB183" s="330"/>
      <c r="AC183" s="330"/>
      <c r="AD183" s="330"/>
      <c r="AE183" s="330"/>
      <c r="AF183" s="330"/>
      <c r="AG183" s="330"/>
      <c r="AH183" s="330"/>
      <c r="AI183" s="330"/>
      <c r="AJ183" s="330"/>
      <c r="AK183" s="330"/>
      <c r="AL183" s="330"/>
      <c r="AM183" s="330"/>
      <c r="AN183" s="330"/>
      <c r="AO183" s="330"/>
      <c r="AP183" s="330"/>
      <c r="AQ183" s="330"/>
      <c r="AR183" s="330"/>
      <c r="AS183" s="330"/>
      <c r="AT183" s="330"/>
      <c r="AU183" s="330"/>
      <c r="AV183" s="330"/>
      <c r="AW183" s="330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P183" s="5"/>
      <c r="CQ183" s="5"/>
      <c r="CR183" s="5"/>
      <c r="CS183" s="5"/>
      <c r="CT183" s="5"/>
      <c r="CU183" s="5"/>
      <c r="CV183" s="5"/>
      <c r="CW183" s="5"/>
      <c r="CX183" s="5"/>
      <c r="CY183" s="5"/>
      <c r="CZ183" s="5"/>
      <c r="DA183" s="5"/>
      <c r="DB183" s="5"/>
      <c r="DC183" s="5"/>
      <c r="DD183" s="5"/>
      <c r="DE183" s="5"/>
      <c r="DF183" s="5"/>
      <c r="DG183" s="5"/>
      <c r="DH183" s="5"/>
      <c r="DI183" s="5"/>
      <c r="DJ183" s="5"/>
      <c r="DK183" s="5"/>
      <c r="DL183" s="5"/>
      <c r="DM183" s="5"/>
      <c r="DN183" s="5"/>
      <c r="DO183" s="5"/>
      <c r="DP183" s="5"/>
      <c r="DQ183" s="5"/>
      <c r="DR183" s="5"/>
      <c r="DS183" s="5"/>
      <c r="DT183" s="5"/>
      <c r="DU183" s="5"/>
      <c r="DV183" s="5"/>
      <c r="DW183" s="5"/>
      <c r="DX183" s="5"/>
      <c r="DY183" s="5"/>
      <c r="DZ183" s="5"/>
      <c r="EA183" s="5"/>
      <c r="EB183" s="5"/>
      <c r="EC183" s="5"/>
      <c r="ED183" s="5"/>
      <c r="EE183" s="5"/>
      <c r="EF183" s="5"/>
      <c r="EG183" s="5"/>
      <c r="EH183" s="5"/>
      <c r="EI183" s="5"/>
    </row>
    <row r="184" spans="1:139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330"/>
      <c r="M184" s="330"/>
      <c r="N184" s="330"/>
      <c r="O184" s="330"/>
      <c r="P184" s="330"/>
      <c r="Q184" s="330"/>
      <c r="R184" s="330"/>
      <c r="S184" s="330"/>
      <c r="T184" s="330"/>
      <c r="U184" s="330"/>
      <c r="V184" s="330"/>
      <c r="W184" s="330"/>
      <c r="X184" s="330"/>
      <c r="Y184" s="330"/>
      <c r="Z184" s="330"/>
      <c r="AA184" s="330"/>
      <c r="AB184" s="330"/>
      <c r="AC184" s="330"/>
      <c r="AD184" s="330"/>
      <c r="AE184" s="330"/>
      <c r="AF184" s="330"/>
      <c r="AG184" s="330"/>
      <c r="AH184" s="330"/>
      <c r="AI184" s="330"/>
      <c r="AJ184" s="330"/>
      <c r="AK184" s="330"/>
      <c r="AL184" s="330"/>
      <c r="AM184" s="330"/>
      <c r="AN184" s="330"/>
      <c r="AO184" s="330"/>
      <c r="AP184" s="330"/>
      <c r="AQ184" s="330"/>
      <c r="AR184" s="330"/>
      <c r="AS184" s="330"/>
      <c r="AT184" s="330"/>
      <c r="AU184" s="330"/>
      <c r="AV184" s="330"/>
      <c r="AW184" s="330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  <c r="CV184" s="5"/>
      <c r="CW184" s="5"/>
      <c r="CX184" s="5"/>
      <c r="CY184" s="5"/>
      <c r="CZ184" s="5"/>
      <c r="DA184" s="5"/>
      <c r="DB184" s="5"/>
      <c r="DC184" s="5"/>
      <c r="DD184" s="5"/>
      <c r="DE184" s="5"/>
      <c r="DF184" s="5"/>
      <c r="DG184" s="5"/>
      <c r="DH184" s="5"/>
      <c r="DI184" s="5"/>
      <c r="DJ184" s="5"/>
      <c r="DK184" s="5"/>
      <c r="DL184" s="5"/>
      <c r="DM184" s="5"/>
      <c r="DN184" s="5"/>
      <c r="DO184" s="5"/>
      <c r="DP184" s="5"/>
      <c r="DQ184" s="5"/>
      <c r="DR184" s="5"/>
      <c r="DS184" s="5"/>
      <c r="DT184" s="5"/>
      <c r="DU184" s="5"/>
      <c r="DV184" s="5"/>
      <c r="DW184" s="5"/>
      <c r="DX184" s="5"/>
      <c r="DY184" s="5"/>
      <c r="DZ184" s="5"/>
      <c r="EA184" s="5"/>
      <c r="EB184" s="5"/>
      <c r="EC184" s="5"/>
      <c r="ED184" s="5"/>
      <c r="EE184" s="5"/>
      <c r="EF184" s="5"/>
      <c r="EG184" s="5"/>
      <c r="EH184" s="5"/>
      <c r="EI184" s="5"/>
    </row>
    <row r="185" spans="1:139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330"/>
      <c r="M185" s="330"/>
      <c r="N185" s="330"/>
      <c r="O185" s="330"/>
      <c r="P185" s="330"/>
      <c r="Q185" s="330"/>
      <c r="R185" s="330"/>
      <c r="S185" s="330"/>
      <c r="T185" s="330"/>
      <c r="U185" s="330"/>
      <c r="V185" s="330"/>
      <c r="W185" s="330"/>
      <c r="X185" s="330"/>
      <c r="Y185" s="330"/>
      <c r="Z185" s="330"/>
      <c r="AA185" s="330"/>
      <c r="AB185" s="330"/>
      <c r="AC185" s="330"/>
      <c r="AD185" s="330"/>
      <c r="AE185" s="330"/>
      <c r="AF185" s="330"/>
      <c r="AG185" s="330"/>
      <c r="AH185" s="330"/>
      <c r="AI185" s="330"/>
      <c r="AJ185" s="330"/>
      <c r="AK185" s="330"/>
      <c r="AL185" s="330"/>
      <c r="AM185" s="330"/>
      <c r="AN185" s="330"/>
      <c r="AO185" s="330"/>
      <c r="AP185" s="330"/>
      <c r="AQ185" s="330"/>
      <c r="AR185" s="330"/>
      <c r="AS185" s="330"/>
      <c r="AT185" s="330"/>
      <c r="AU185" s="330"/>
      <c r="AV185" s="330"/>
      <c r="AW185" s="330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  <c r="CV185" s="5"/>
      <c r="CW185" s="5"/>
      <c r="CX185" s="5"/>
      <c r="CY185" s="5"/>
      <c r="CZ185" s="5"/>
      <c r="DA185" s="5"/>
      <c r="DB185" s="5"/>
      <c r="DC185" s="5"/>
      <c r="DD185" s="5"/>
      <c r="DE185" s="5"/>
      <c r="DF185" s="5"/>
      <c r="DG185" s="5"/>
      <c r="DH185" s="5"/>
      <c r="DI185" s="5"/>
      <c r="DJ185" s="5"/>
      <c r="DK185" s="5"/>
      <c r="DL185" s="5"/>
      <c r="DM185" s="5"/>
      <c r="DN185" s="5"/>
      <c r="DO185" s="5"/>
      <c r="DP185" s="5"/>
      <c r="DQ185" s="5"/>
      <c r="DR185" s="5"/>
      <c r="DS185" s="5"/>
      <c r="DT185" s="5"/>
      <c r="DU185" s="5"/>
      <c r="DV185" s="5"/>
      <c r="DW185" s="5"/>
      <c r="DX185" s="5"/>
      <c r="DY185" s="5"/>
      <c r="DZ185" s="5"/>
      <c r="EA185" s="5"/>
      <c r="EB185" s="5"/>
      <c r="EC185" s="5"/>
      <c r="ED185" s="5"/>
      <c r="EE185" s="5"/>
      <c r="EF185" s="5"/>
      <c r="EG185" s="5"/>
      <c r="EH185" s="5"/>
      <c r="EI185" s="5"/>
    </row>
    <row r="186" spans="1:139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330"/>
      <c r="M186" s="330"/>
      <c r="N186" s="330"/>
      <c r="O186" s="330"/>
      <c r="P186" s="330"/>
      <c r="Q186" s="330"/>
      <c r="R186" s="330"/>
      <c r="S186" s="330"/>
      <c r="T186" s="330"/>
      <c r="U186" s="330"/>
      <c r="V186" s="330"/>
      <c r="W186" s="330"/>
      <c r="X186" s="330"/>
      <c r="Y186" s="330"/>
      <c r="Z186" s="330"/>
      <c r="AA186" s="330"/>
      <c r="AB186" s="330"/>
      <c r="AC186" s="330"/>
      <c r="AD186" s="330"/>
      <c r="AE186" s="330"/>
      <c r="AF186" s="330"/>
      <c r="AG186" s="330"/>
      <c r="AH186" s="330"/>
      <c r="AI186" s="330"/>
      <c r="AJ186" s="330"/>
      <c r="AK186" s="330"/>
      <c r="AL186" s="330"/>
      <c r="AM186" s="330"/>
      <c r="AN186" s="330"/>
      <c r="AO186" s="330"/>
      <c r="AP186" s="330"/>
      <c r="AQ186" s="330"/>
      <c r="AR186" s="330"/>
      <c r="AS186" s="330"/>
      <c r="AT186" s="330"/>
      <c r="AU186" s="330"/>
      <c r="AV186" s="330"/>
      <c r="AW186" s="330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  <c r="DJ186" s="5"/>
      <c r="DK186" s="5"/>
      <c r="DL186" s="5"/>
      <c r="DM186" s="5"/>
      <c r="DN186" s="5"/>
      <c r="DO186" s="5"/>
      <c r="DP186" s="5"/>
      <c r="DQ186" s="5"/>
      <c r="DR186" s="5"/>
      <c r="DS186" s="5"/>
      <c r="DT186" s="5"/>
      <c r="DU186" s="5"/>
      <c r="DV186" s="5"/>
      <c r="DW186" s="5"/>
      <c r="DX186" s="5"/>
      <c r="DY186" s="5"/>
      <c r="DZ186" s="5"/>
      <c r="EA186" s="5"/>
      <c r="EB186" s="5"/>
      <c r="EC186" s="5"/>
      <c r="ED186" s="5"/>
      <c r="EE186" s="5"/>
      <c r="EF186" s="5"/>
      <c r="EG186" s="5"/>
      <c r="EH186" s="5"/>
      <c r="EI186" s="5"/>
    </row>
    <row r="187" spans="1:139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330"/>
      <c r="M187" s="330"/>
      <c r="N187" s="330"/>
      <c r="O187" s="330"/>
      <c r="P187" s="330"/>
      <c r="Q187" s="330"/>
      <c r="R187" s="330"/>
      <c r="S187" s="330"/>
      <c r="T187" s="330"/>
      <c r="U187" s="330"/>
      <c r="V187" s="330"/>
      <c r="W187" s="330"/>
      <c r="X187" s="330"/>
      <c r="Y187" s="330"/>
      <c r="Z187" s="330"/>
      <c r="AA187" s="330"/>
      <c r="AB187" s="330"/>
      <c r="AC187" s="330"/>
      <c r="AD187" s="330"/>
      <c r="AE187" s="330"/>
      <c r="AF187" s="330"/>
      <c r="AG187" s="330"/>
      <c r="AH187" s="330"/>
      <c r="AI187" s="330"/>
      <c r="AJ187" s="330"/>
      <c r="AK187" s="330"/>
      <c r="AL187" s="330"/>
      <c r="AM187" s="330"/>
      <c r="AN187" s="330"/>
      <c r="AO187" s="330"/>
      <c r="AP187" s="330"/>
      <c r="AQ187" s="330"/>
      <c r="AR187" s="330"/>
      <c r="AS187" s="330"/>
      <c r="AT187" s="330"/>
      <c r="AU187" s="330"/>
      <c r="AV187" s="330"/>
      <c r="AW187" s="330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P187" s="5"/>
      <c r="CQ187" s="5"/>
      <c r="CR187" s="5"/>
      <c r="CS187" s="5"/>
      <c r="CT187" s="5"/>
      <c r="CU187" s="5"/>
      <c r="CV187" s="5"/>
      <c r="CW187" s="5"/>
      <c r="CX187" s="5"/>
      <c r="CY187" s="5"/>
      <c r="CZ187" s="5"/>
      <c r="DA187" s="5"/>
      <c r="DB187" s="5"/>
      <c r="DC187" s="5"/>
      <c r="DD187" s="5"/>
      <c r="DE187" s="5"/>
      <c r="DF187" s="5"/>
      <c r="DG187" s="5"/>
      <c r="DH187" s="5"/>
      <c r="DI187" s="5"/>
      <c r="DJ187" s="5"/>
      <c r="DK187" s="5"/>
      <c r="DL187" s="5"/>
      <c r="DM187" s="5"/>
      <c r="DN187" s="5"/>
      <c r="DO187" s="5"/>
      <c r="DP187" s="5"/>
      <c r="DQ187" s="5"/>
      <c r="DR187" s="5"/>
      <c r="DS187" s="5"/>
      <c r="DT187" s="5"/>
      <c r="DU187" s="5"/>
      <c r="DV187" s="5"/>
      <c r="DW187" s="5"/>
      <c r="DX187" s="5"/>
      <c r="DY187" s="5"/>
      <c r="DZ187" s="5"/>
      <c r="EA187" s="5"/>
      <c r="EB187" s="5"/>
      <c r="EC187" s="5"/>
      <c r="ED187" s="5"/>
      <c r="EE187" s="5"/>
      <c r="EF187" s="5"/>
      <c r="EG187" s="5"/>
      <c r="EH187" s="5"/>
      <c r="EI187" s="5"/>
    </row>
    <row r="188" spans="1:139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330"/>
      <c r="M188" s="330"/>
      <c r="N188" s="330"/>
      <c r="O188" s="330"/>
      <c r="P188" s="330"/>
      <c r="Q188" s="330"/>
      <c r="R188" s="330"/>
      <c r="S188" s="330"/>
      <c r="T188" s="330"/>
      <c r="U188" s="330"/>
      <c r="V188" s="330"/>
      <c r="W188" s="330"/>
      <c r="X188" s="330"/>
      <c r="Y188" s="330"/>
      <c r="Z188" s="330"/>
      <c r="AA188" s="330"/>
      <c r="AB188" s="330"/>
      <c r="AC188" s="330"/>
      <c r="AD188" s="330"/>
      <c r="AE188" s="330"/>
      <c r="AF188" s="330"/>
      <c r="AG188" s="330"/>
      <c r="AH188" s="330"/>
      <c r="AI188" s="330"/>
      <c r="AJ188" s="330"/>
      <c r="AK188" s="330"/>
      <c r="AL188" s="330"/>
      <c r="AM188" s="330"/>
      <c r="AN188" s="330"/>
      <c r="AO188" s="330"/>
      <c r="AP188" s="330"/>
      <c r="AQ188" s="330"/>
      <c r="AR188" s="330"/>
      <c r="AS188" s="330"/>
      <c r="AT188" s="330"/>
      <c r="AU188" s="330"/>
      <c r="AV188" s="330"/>
      <c r="AW188" s="330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  <c r="CV188" s="5"/>
      <c r="CW188" s="5"/>
      <c r="CX188" s="5"/>
      <c r="CY188" s="5"/>
      <c r="CZ188" s="5"/>
      <c r="DA188" s="5"/>
      <c r="DB188" s="5"/>
      <c r="DC188" s="5"/>
      <c r="DD188" s="5"/>
      <c r="DE188" s="5"/>
      <c r="DF188" s="5"/>
      <c r="DG188" s="5"/>
      <c r="DH188" s="5"/>
      <c r="DI188" s="5"/>
      <c r="DJ188" s="5"/>
      <c r="DK188" s="5"/>
      <c r="DL188" s="5"/>
      <c r="DM188" s="5"/>
      <c r="DN188" s="5"/>
      <c r="DO188" s="5"/>
      <c r="DP188" s="5"/>
      <c r="DQ188" s="5"/>
      <c r="DR188" s="5"/>
      <c r="DS188" s="5"/>
      <c r="DT188" s="5"/>
      <c r="DU188" s="5"/>
      <c r="DV188" s="5"/>
      <c r="DW188" s="5"/>
      <c r="DX188" s="5"/>
      <c r="DY188" s="5"/>
      <c r="DZ188" s="5"/>
      <c r="EA188" s="5"/>
      <c r="EB188" s="5"/>
      <c r="EC188" s="5"/>
      <c r="ED188" s="5"/>
      <c r="EE188" s="5"/>
      <c r="EF188" s="5"/>
      <c r="EG188" s="5"/>
      <c r="EH188" s="5"/>
      <c r="EI188" s="5"/>
    </row>
    <row r="189" spans="1:139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330"/>
      <c r="M189" s="330"/>
      <c r="N189" s="330"/>
      <c r="O189" s="330"/>
      <c r="P189" s="330"/>
      <c r="Q189" s="330"/>
      <c r="R189" s="330"/>
      <c r="S189" s="330"/>
      <c r="T189" s="330"/>
      <c r="U189" s="330"/>
      <c r="V189" s="330"/>
      <c r="W189" s="330"/>
      <c r="X189" s="330"/>
      <c r="Y189" s="330"/>
      <c r="Z189" s="330"/>
      <c r="AA189" s="330"/>
      <c r="AB189" s="330"/>
      <c r="AC189" s="330"/>
      <c r="AD189" s="330"/>
      <c r="AE189" s="330"/>
      <c r="AF189" s="330"/>
      <c r="AG189" s="330"/>
      <c r="AH189" s="330"/>
      <c r="AI189" s="330"/>
      <c r="AJ189" s="330"/>
      <c r="AK189" s="330"/>
      <c r="AL189" s="330"/>
      <c r="AM189" s="330"/>
      <c r="AN189" s="330"/>
      <c r="AO189" s="330"/>
      <c r="AP189" s="330"/>
      <c r="AQ189" s="330"/>
      <c r="AR189" s="330"/>
      <c r="AS189" s="330"/>
      <c r="AT189" s="330"/>
      <c r="AU189" s="330"/>
      <c r="AV189" s="330"/>
      <c r="AW189" s="330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  <c r="BY189" s="5"/>
      <c r="BZ189" s="5"/>
      <c r="CA189" s="5"/>
      <c r="CB189" s="5"/>
      <c r="CC189" s="5"/>
      <c r="CD189" s="5"/>
      <c r="CE189" s="5"/>
      <c r="CF189" s="5"/>
      <c r="CG189" s="5"/>
      <c r="CH189" s="5"/>
      <c r="CI189" s="5"/>
      <c r="CJ189" s="5"/>
      <c r="CK189" s="5"/>
      <c r="CL189" s="5"/>
      <c r="CM189" s="5"/>
      <c r="CN189" s="5"/>
      <c r="CO189" s="5"/>
      <c r="CP189" s="5"/>
      <c r="CQ189" s="5"/>
      <c r="CR189" s="5"/>
      <c r="CS189" s="5"/>
      <c r="CT189" s="5"/>
      <c r="CU189" s="5"/>
      <c r="CV189" s="5"/>
      <c r="CW189" s="5"/>
      <c r="CX189" s="5"/>
      <c r="CY189" s="5"/>
      <c r="CZ189" s="5"/>
      <c r="DA189" s="5"/>
      <c r="DB189" s="5"/>
      <c r="DC189" s="5"/>
      <c r="DD189" s="5"/>
      <c r="DE189" s="5"/>
      <c r="DF189" s="5"/>
      <c r="DG189" s="5"/>
      <c r="DH189" s="5"/>
      <c r="DI189" s="5"/>
      <c r="DJ189" s="5"/>
      <c r="DK189" s="5"/>
      <c r="DL189" s="5"/>
      <c r="DM189" s="5"/>
      <c r="DN189" s="5"/>
      <c r="DO189" s="5"/>
      <c r="DP189" s="5"/>
      <c r="DQ189" s="5"/>
      <c r="DR189" s="5"/>
      <c r="DS189" s="5"/>
      <c r="DT189" s="5"/>
      <c r="DU189" s="5"/>
      <c r="DV189" s="5"/>
      <c r="DW189" s="5"/>
      <c r="DX189" s="5"/>
      <c r="DY189" s="5"/>
      <c r="DZ189" s="5"/>
      <c r="EA189" s="5"/>
      <c r="EB189" s="5"/>
      <c r="EC189" s="5"/>
      <c r="ED189" s="5"/>
      <c r="EE189" s="5"/>
      <c r="EF189" s="5"/>
      <c r="EG189" s="5"/>
      <c r="EH189" s="5"/>
      <c r="EI189" s="5"/>
    </row>
    <row r="190" spans="1:139">
      <c r="A190" s="5"/>
      <c r="B190" s="5"/>
      <c r="C190" s="5"/>
      <c r="D190" s="5"/>
      <c r="E190" s="5"/>
      <c r="F190" s="5"/>
      <c r="G190" s="5"/>
      <c r="H190" s="5"/>
      <c r="I190" s="5"/>
      <c r="L190" s="327"/>
      <c r="M190" s="327"/>
      <c r="N190" s="327"/>
      <c r="O190" s="327"/>
      <c r="P190" s="327"/>
      <c r="Q190" s="327"/>
      <c r="R190" s="327"/>
      <c r="S190" s="327"/>
      <c r="T190" s="327"/>
      <c r="U190" s="327"/>
      <c r="V190" s="327"/>
      <c r="W190" s="327"/>
      <c r="X190" s="327"/>
      <c r="Y190" s="327"/>
      <c r="Z190" s="327"/>
      <c r="AA190" s="327"/>
      <c r="AB190" s="327"/>
      <c r="AC190" s="327"/>
      <c r="AD190" s="327"/>
      <c r="AE190" s="327"/>
      <c r="AF190" s="327"/>
      <c r="AG190" s="327"/>
      <c r="AH190" s="327"/>
      <c r="AI190" s="327"/>
      <c r="AJ190" s="327"/>
      <c r="AK190" s="327"/>
      <c r="AL190" s="327"/>
      <c r="AM190" s="327"/>
      <c r="AN190" s="327"/>
      <c r="AO190" s="327"/>
      <c r="AP190" s="327"/>
      <c r="AQ190" s="327"/>
      <c r="AR190" s="327"/>
      <c r="AS190" s="327"/>
      <c r="AT190" s="327"/>
      <c r="AU190" s="327"/>
      <c r="AV190" s="327"/>
      <c r="AW190" s="327"/>
    </row>
    <row r="191" spans="1:139">
      <c r="A191" s="5"/>
      <c r="B191" s="5"/>
      <c r="C191" s="5"/>
      <c r="D191" s="5"/>
      <c r="E191" s="5"/>
      <c r="F191" s="5"/>
      <c r="G191" s="5"/>
      <c r="H191" s="5"/>
      <c r="I191" s="5"/>
      <c r="L191" s="327"/>
      <c r="M191" s="327"/>
      <c r="N191" s="327"/>
      <c r="O191" s="327"/>
      <c r="P191" s="327"/>
      <c r="Q191" s="327"/>
      <c r="R191" s="327"/>
      <c r="S191" s="327"/>
      <c r="T191" s="327"/>
      <c r="U191" s="327"/>
      <c r="V191" s="327"/>
      <c r="W191" s="327"/>
      <c r="X191" s="327"/>
      <c r="Y191" s="327"/>
      <c r="Z191" s="327"/>
      <c r="AA191" s="327"/>
      <c r="AB191" s="327"/>
      <c r="AC191" s="327"/>
      <c r="AD191" s="327"/>
      <c r="AE191" s="327"/>
      <c r="AF191" s="327"/>
      <c r="AG191" s="327"/>
      <c r="AH191" s="327"/>
      <c r="AI191" s="327"/>
      <c r="AJ191" s="327"/>
      <c r="AK191" s="327"/>
      <c r="AL191" s="327"/>
      <c r="AM191" s="327"/>
      <c r="AN191" s="327"/>
      <c r="AO191" s="327"/>
      <c r="AP191" s="327"/>
      <c r="AQ191" s="327"/>
      <c r="AR191" s="327"/>
      <c r="AS191" s="327"/>
      <c r="AT191" s="327"/>
      <c r="AU191" s="327"/>
      <c r="AV191" s="327"/>
      <c r="AW191" s="327"/>
    </row>
    <row r="192" spans="1:139">
      <c r="A192" s="5"/>
      <c r="B192" s="5"/>
      <c r="C192" s="5"/>
      <c r="D192" s="5"/>
      <c r="E192" s="5"/>
      <c r="F192" s="5"/>
      <c r="G192" s="5"/>
      <c r="H192" s="5"/>
      <c r="I192" s="5"/>
      <c r="L192" s="327"/>
      <c r="M192" s="327"/>
      <c r="N192" s="327"/>
      <c r="O192" s="327"/>
      <c r="P192" s="327"/>
      <c r="Q192" s="327"/>
      <c r="R192" s="327"/>
      <c r="S192" s="327"/>
      <c r="T192" s="327"/>
      <c r="U192" s="327"/>
      <c r="V192" s="327"/>
      <c r="W192" s="327"/>
      <c r="X192" s="327"/>
      <c r="Y192" s="327"/>
      <c r="Z192" s="327"/>
      <c r="AA192" s="327"/>
      <c r="AB192" s="327"/>
      <c r="AC192" s="327"/>
      <c r="AD192" s="327"/>
      <c r="AE192" s="327"/>
      <c r="AF192" s="327"/>
      <c r="AG192" s="327"/>
      <c r="AH192" s="327"/>
      <c r="AI192" s="327"/>
      <c r="AJ192" s="327"/>
      <c r="AK192" s="327"/>
      <c r="AL192" s="327"/>
      <c r="AM192" s="327"/>
      <c r="AN192" s="327"/>
      <c r="AO192" s="327"/>
      <c r="AP192" s="327"/>
      <c r="AQ192" s="327"/>
      <c r="AR192" s="327"/>
      <c r="AS192" s="327"/>
      <c r="AT192" s="327"/>
      <c r="AU192" s="327"/>
      <c r="AV192" s="327"/>
      <c r="AW192" s="327"/>
    </row>
    <row r="193" spans="1:49">
      <c r="A193" s="5"/>
      <c r="B193" s="5"/>
      <c r="C193" s="5"/>
      <c r="D193" s="5"/>
      <c r="E193" s="5"/>
      <c r="F193" s="5"/>
      <c r="G193" s="5"/>
      <c r="H193" s="5"/>
      <c r="I193" s="5"/>
      <c r="L193" s="327"/>
      <c r="M193" s="327"/>
      <c r="N193" s="327"/>
      <c r="O193" s="327"/>
      <c r="P193" s="327"/>
      <c r="Q193" s="327"/>
      <c r="R193" s="327"/>
      <c r="S193" s="327"/>
      <c r="T193" s="327"/>
      <c r="U193" s="327"/>
      <c r="V193" s="327"/>
      <c r="W193" s="327"/>
      <c r="X193" s="327"/>
      <c r="Y193" s="327"/>
      <c r="Z193" s="327"/>
      <c r="AA193" s="327"/>
      <c r="AB193" s="327"/>
      <c r="AC193" s="327"/>
      <c r="AD193" s="327"/>
      <c r="AE193" s="327"/>
      <c r="AF193" s="327"/>
      <c r="AG193" s="327"/>
      <c r="AH193" s="327"/>
      <c r="AI193" s="327"/>
      <c r="AJ193" s="327"/>
      <c r="AK193" s="327"/>
      <c r="AL193" s="327"/>
      <c r="AM193" s="327"/>
      <c r="AN193" s="327"/>
      <c r="AO193" s="327"/>
      <c r="AP193" s="327"/>
      <c r="AQ193" s="327"/>
      <c r="AR193" s="327"/>
      <c r="AS193" s="327"/>
      <c r="AT193" s="327"/>
      <c r="AU193" s="327"/>
      <c r="AV193" s="327"/>
      <c r="AW193" s="327"/>
    </row>
    <row r="194" spans="1:49">
      <c r="A194" s="5"/>
      <c r="B194" s="5"/>
      <c r="C194" s="5"/>
      <c r="D194" s="5"/>
      <c r="E194" s="5"/>
      <c r="F194" s="5"/>
      <c r="G194" s="5"/>
      <c r="H194" s="5"/>
      <c r="I194" s="5"/>
      <c r="L194" s="327"/>
      <c r="M194" s="327"/>
      <c r="N194" s="327"/>
      <c r="O194" s="327"/>
      <c r="P194" s="327"/>
      <c r="Q194" s="327"/>
      <c r="R194" s="327"/>
      <c r="S194" s="327"/>
      <c r="T194" s="327"/>
      <c r="U194" s="327"/>
      <c r="V194" s="327"/>
      <c r="W194" s="327"/>
      <c r="X194" s="327"/>
      <c r="Y194" s="327"/>
      <c r="Z194" s="327"/>
      <c r="AA194" s="327"/>
      <c r="AB194" s="327"/>
      <c r="AC194" s="327"/>
      <c r="AD194" s="327"/>
      <c r="AE194" s="327"/>
      <c r="AF194" s="327"/>
      <c r="AG194" s="327"/>
      <c r="AH194" s="327"/>
      <c r="AI194" s="327"/>
      <c r="AJ194" s="327"/>
      <c r="AK194" s="327"/>
      <c r="AL194" s="327"/>
      <c r="AM194" s="327"/>
      <c r="AN194" s="327"/>
      <c r="AO194" s="327"/>
      <c r="AP194" s="327"/>
      <c r="AQ194" s="327"/>
      <c r="AR194" s="327"/>
      <c r="AS194" s="327"/>
      <c r="AT194" s="327"/>
      <c r="AU194" s="327"/>
      <c r="AV194" s="327"/>
      <c r="AW194" s="327"/>
    </row>
    <row r="195" spans="1:49">
      <c r="A195" s="5"/>
      <c r="B195" s="5"/>
      <c r="C195" s="5"/>
      <c r="D195" s="5"/>
      <c r="E195" s="5"/>
      <c r="F195" s="5"/>
      <c r="G195" s="5"/>
      <c r="H195" s="5"/>
      <c r="I195" s="5"/>
      <c r="L195" s="327"/>
      <c r="M195" s="327"/>
      <c r="N195" s="327"/>
      <c r="O195" s="327"/>
      <c r="P195" s="327"/>
      <c r="Q195" s="327"/>
      <c r="R195" s="327"/>
      <c r="S195" s="327"/>
      <c r="T195" s="327"/>
      <c r="U195" s="327"/>
      <c r="V195" s="327"/>
      <c r="W195" s="327"/>
      <c r="X195" s="327"/>
      <c r="Y195" s="327"/>
      <c r="Z195" s="327"/>
      <c r="AA195" s="327"/>
      <c r="AB195" s="327"/>
      <c r="AC195" s="327"/>
      <c r="AD195" s="327"/>
      <c r="AE195" s="327"/>
      <c r="AF195" s="327"/>
      <c r="AG195" s="327"/>
      <c r="AH195" s="327"/>
      <c r="AI195" s="327"/>
      <c r="AJ195" s="327"/>
      <c r="AK195" s="327"/>
      <c r="AL195" s="327"/>
      <c r="AM195" s="327"/>
      <c r="AN195" s="327"/>
      <c r="AO195" s="327"/>
      <c r="AP195" s="327"/>
      <c r="AQ195" s="327"/>
      <c r="AR195" s="327"/>
      <c r="AS195" s="327"/>
      <c r="AT195" s="327"/>
      <c r="AU195" s="327"/>
      <c r="AV195" s="327"/>
      <c r="AW195" s="327"/>
    </row>
    <row r="196" spans="1:49">
      <c r="A196" s="5"/>
      <c r="B196" s="5"/>
      <c r="C196" s="5"/>
      <c r="D196" s="5"/>
      <c r="E196" s="5"/>
      <c r="F196" s="5"/>
      <c r="G196" s="5"/>
      <c r="H196" s="5"/>
      <c r="I196" s="5"/>
      <c r="L196" s="327"/>
      <c r="M196" s="327"/>
      <c r="N196" s="327"/>
      <c r="O196" s="327"/>
      <c r="P196" s="327"/>
      <c r="Q196" s="327"/>
      <c r="R196" s="327"/>
      <c r="S196" s="327"/>
      <c r="T196" s="327"/>
      <c r="U196" s="327"/>
      <c r="V196" s="327"/>
      <c r="W196" s="327"/>
      <c r="X196" s="327"/>
      <c r="Y196" s="327"/>
      <c r="Z196" s="327"/>
      <c r="AA196" s="327"/>
      <c r="AB196" s="327"/>
      <c r="AC196" s="327"/>
      <c r="AD196" s="327"/>
      <c r="AE196" s="327"/>
      <c r="AF196" s="327"/>
      <c r="AG196" s="327"/>
      <c r="AH196" s="327"/>
      <c r="AI196" s="327"/>
      <c r="AJ196" s="327"/>
      <c r="AK196" s="327"/>
      <c r="AL196" s="327"/>
      <c r="AM196" s="327"/>
      <c r="AN196" s="327"/>
      <c r="AO196" s="327"/>
      <c r="AP196" s="327"/>
      <c r="AQ196" s="327"/>
      <c r="AR196" s="327"/>
      <c r="AS196" s="327"/>
      <c r="AT196" s="327"/>
      <c r="AU196" s="327"/>
      <c r="AV196" s="327"/>
      <c r="AW196" s="327"/>
    </row>
    <row r="197" spans="1:49">
      <c r="A197" s="5"/>
      <c r="B197" s="5"/>
      <c r="C197" s="5"/>
      <c r="D197" s="5"/>
      <c r="E197" s="5"/>
      <c r="F197" s="5"/>
      <c r="G197" s="5"/>
      <c r="H197" s="5"/>
      <c r="I197" s="5"/>
      <c r="L197" s="327"/>
      <c r="M197" s="327"/>
      <c r="N197" s="327"/>
      <c r="O197" s="327"/>
      <c r="P197" s="327"/>
      <c r="Q197" s="327"/>
      <c r="R197" s="327"/>
      <c r="S197" s="327"/>
      <c r="T197" s="327"/>
      <c r="U197" s="327"/>
      <c r="V197" s="327"/>
      <c r="W197" s="327"/>
      <c r="X197" s="327"/>
      <c r="Y197" s="327"/>
      <c r="Z197" s="327"/>
      <c r="AA197" s="327"/>
      <c r="AB197" s="327"/>
      <c r="AC197" s="327"/>
      <c r="AD197" s="327"/>
      <c r="AE197" s="327"/>
      <c r="AF197" s="327"/>
      <c r="AG197" s="327"/>
      <c r="AH197" s="327"/>
      <c r="AI197" s="327"/>
      <c r="AJ197" s="327"/>
      <c r="AK197" s="327"/>
      <c r="AL197" s="327"/>
      <c r="AM197" s="327"/>
      <c r="AN197" s="327"/>
      <c r="AO197" s="327"/>
      <c r="AP197" s="327"/>
      <c r="AQ197" s="327"/>
      <c r="AR197" s="327"/>
      <c r="AS197" s="327"/>
      <c r="AT197" s="327"/>
      <c r="AU197" s="327"/>
      <c r="AV197" s="327"/>
      <c r="AW197" s="327"/>
    </row>
    <row r="198" spans="1:49">
      <c r="A198" s="5"/>
      <c r="B198" s="5"/>
      <c r="C198" s="5"/>
      <c r="D198" s="5"/>
      <c r="E198" s="5"/>
      <c r="F198" s="5"/>
      <c r="G198" s="5"/>
      <c r="H198" s="5"/>
      <c r="I198" s="5"/>
      <c r="L198" s="327"/>
      <c r="M198" s="327"/>
      <c r="N198" s="327"/>
      <c r="O198" s="327"/>
      <c r="P198" s="327"/>
      <c r="Q198" s="327"/>
      <c r="R198" s="327"/>
      <c r="S198" s="327"/>
      <c r="T198" s="327"/>
      <c r="U198" s="327"/>
      <c r="V198" s="327"/>
      <c r="W198" s="327"/>
      <c r="X198" s="327"/>
      <c r="Y198" s="327"/>
      <c r="Z198" s="327"/>
      <c r="AA198" s="327"/>
      <c r="AB198" s="327"/>
      <c r="AC198" s="327"/>
      <c r="AD198" s="327"/>
      <c r="AE198" s="327"/>
      <c r="AF198" s="327"/>
      <c r="AG198" s="327"/>
      <c r="AH198" s="327"/>
      <c r="AI198" s="327"/>
      <c r="AJ198" s="327"/>
      <c r="AK198" s="327"/>
      <c r="AL198" s="327"/>
      <c r="AM198" s="327"/>
      <c r="AN198" s="327"/>
      <c r="AO198" s="327"/>
      <c r="AP198" s="327"/>
      <c r="AQ198" s="327"/>
      <c r="AR198" s="327"/>
      <c r="AS198" s="327"/>
      <c r="AT198" s="327"/>
      <c r="AU198" s="327"/>
      <c r="AV198" s="327"/>
      <c r="AW198" s="327"/>
    </row>
    <row r="199" spans="1:49">
      <c r="A199" s="5"/>
      <c r="B199" s="5"/>
      <c r="C199" s="5"/>
      <c r="D199" s="5"/>
      <c r="E199" s="5"/>
      <c r="F199" s="5"/>
      <c r="G199" s="5"/>
      <c r="H199" s="5"/>
      <c r="I199" s="5"/>
      <c r="L199" s="327"/>
      <c r="M199" s="327"/>
      <c r="N199" s="327"/>
      <c r="O199" s="327"/>
      <c r="P199" s="327"/>
      <c r="Q199" s="327"/>
      <c r="R199" s="327"/>
      <c r="S199" s="327"/>
      <c r="T199" s="327"/>
      <c r="U199" s="327"/>
      <c r="V199" s="327"/>
      <c r="W199" s="327"/>
      <c r="X199" s="327"/>
      <c r="Y199" s="327"/>
      <c r="Z199" s="327"/>
      <c r="AA199" s="327"/>
      <c r="AB199" s="327"/>
      <c r="AC199" s="327"/>
      <c r="AD199" s="327"/>
      <c r="AE199" s="327"/>
      <c r="AF199" s="327"/>
      <c r="AG199" s="327"/>
      <c r="AH199" s="327"/>
      <c r="AI199" s="327"/>
      <c r="AJ199" s="327"/>
      <c r="AK199" s="327"/>
      <c r="AL199" s="327"/>
      <c r="AM199" s="327"/>
      <c r="AN199" s="327"/>
      <c r="AO199" s="327"/>
      <c r="AP199" s="327"/>
      <c r="AQ199" s="327"/>
      <c r="AR199" s="327"/>
      <c r="AS199" s="327"/>
      <c r="AT199" s="327"/>
      <c r="AU199" s="327"/>
      <c r="AV199" s="327"/>
      <c r="AW199" s="327"/>
    </row>
    <row r="200" spans="1:49">
      <c r="A200" s="5"/>
      <c r="B200" s="5"/>
      <c r="C200" s="5"/>
      <c r="D200" s="5"/>
      <c r="E200" s="5"/>
      <c r="F200" s="5"/>
      <c r="G200" s="5"/>
      <c r="H200" s="5"/>
      <c r="I200" s="5"/>
      <c r="L200" s="327"/>
      <c r="M200" s="327"/>
      <c r="N200" s="327"/>
      <c r="O200" s="327"/>
      <c r="P200" s="327"/>
      <c r="Q200" s="327"/>
      <c r="R200" s="327"/>
      <c r="S200" s="327"/>
      <c r="T200" s="327"/>
      <c r="U200" s="327"/>
      <c r="V200" s="327"/>
      <c r="W200" s="327"/>
      <c r="X200" s="327"/>
      <c r="Y200" s="327"/>
      <c r="Z200" s="327"/>
      <c r="AA200" s="327"/>
      <c r="AB200" s="327"/>
      <c r="AC200" s="327"/>
      <c r="AD200" s="327"/>
      <c r="AE200" s="327"/>
      <c r="AF200" s="327"/>
      <c r="AG200" s="327"/>
      <c r="AH200" s="327"/>
      <c r="AI200" s="327"/>
      <c r="AJ200" s="327"/>
      <c r="AK200" s="327"/>
      <c r="AL200" s="327"/>
      <c r="AM200" s="327"/>
      <c r="AN200" s="327"/>
      <c r="AO200" s="327"/>
      <c r="AP200" s="327"/>
      <c r="AQ200" s="327"/>
      <c r="AR200" s="327"/>
      <c r="AS200" s="327"/>
      <c r="AT200" s="327"/>
      <c r="AU200" s="327"/>
      <c r="AV200" s="327"/>
      <c r="AW200" s="327"/>
    </row>
    <row r="201" spans="1:49">
      <c r="A201" s="5"/>
      <c r="B201" s="5"/>
      <c r="C201" s="5"/>
      <c r="D201" s="5"/>
      <c r="E201" s="5"/>
      <c r="F201" s="5"/>
      <c r="G201" s="5"/>
      <c r="H201" s="5"/>
      <c r="I201" s="5"/>
      <c r="L201" s="327"/>
      <c r="M201" s="327"/>
      <c r="N201" s="327"/>
      <c r="O201" s="327"/>
      <c r="P201" s="327"/>
      <c r="Q201" s="327"/>
      <c r="R201" s="327"/>
      <c r="S201" s="327"/>
      <c r="T201" s="327"/>
      <c r="U201" s="327"/>
      <c r="V201" s="327"/>
      <c r="W201" s="327"/>
      <c r="X201" s="327"/>
      <c r="Y201" s="327"/>
      <c r="Z201" s="327"/>
      <c r="AA201" s="327"/>
      <c r="AB201" s="327"/>
      <c r="AC201" s="327"/>
      <c r="AD201" s="327"/>
      <c r="AE201" s="327"/>
      <c r="AF201" s="327"/>
      <c r="AG201" s="327"/>
      <c r="AH201" s="327"/>
      <c r="AI201" s="327"/>
      <c r="AJ201" s="327"/>
      <c r="AK201" s="327"/>
      <c r="AL201" s="327"/>
      <c r="AM201" s="327"/>
      <c r="AN201" s="327"/>
      <c r="AO201" s="327"/>
      <c r="AP201" s="327"/>
      <c r="AQ201" s="327"/>
      <c r="AR201" s="327"/>
      <c r="AS201" s="327"/>
      <c r="AT201" s="327"/>
      <c r="AU201" s="327"/>
      <c r="AV201" s="327"/>
      <c r="AW201" s="327"/>
    </row>
    <row r="202" spans="1:49">
      <c r="A202" s="5"/>
      <c r="B202" s="5"/>
      <c r="C202" s="5"/>
      <c r="D202" s="5"/>
      <c r="E202" s="5"/>
      <c r="F202" s="5"/>
      <c r="G202" s="5"/>
      <c r="H202" s="5"/>
      <c r="I202" s="5"/>
      <c r="L202" s="327"/>
      <c r="M202" s="327"/>
      <c r="N202" s="327"/>
      <c r="O202" s="327"/>
      <c r="P202" s="327"/>
      <c r="Q202" s="327"/>
      <c r="R202" s="327"/>
      <c r="S202" s="327"/>
      <c r="T202" s="327"/>
      <c r="U202" s="327"/>
      <c r="V202" s="327"/>
      <c r="W202" s="327"/>
      <c r="X202" s="327"/>
      <c r="Y202" s="327"/>
      <c r="Z202" s="327"/>
      <c r="AA202" s="327"/>
      <c r="AB202" s="327"/>
      <c r="AC202" s="327"/>
      <c r="AD202" s="327"/>
      <c r="AE202" s="327"/>
      <c r="AF202" s="327"/>
      <c r="AG202" s="327"/>
      <c r="AH202" s="327"/>
      <c r="AI202" s="327"/>
      <c r="AJ202" s="327"/>
      <c r="AK202" s="327"/>
      <c r="AL202" s="327"/>
      <c r="AM202" s="327"/>
      <c r="AN202" s="327"/>
      <c r="AO202" s="327"/>
      <c r="AP202" s="327"/>
      <c r="AQ202" s="327"/>
      <c r="AR202" s="327"/>
      <c r="AS202" s="327"/>
      <c r="AT202" s="327"/>
      <c r="AU202" s="327"/>
      <c r="AV202" s="327"/>
      <c r="AW202" s="327"/>
    </row>
    <row r="203" spans="1:49">
      <c r="A203" s="5"/>
      <c r="B203" s="5"/>
      <c r="C203" s="5"/>
      <c r="D203" s="5"/>
      <c r="E203" s="5"/>
      <c r="F203" s="5"/>
      <c r="G203" s="5"/>
      <c r="H203" s="5"/>
      <c r="I203" s="5"/>
      <c r="L203" s="327"/>
      <c r="M203" s="327"/>
      <c r="N203" s="327"/>
      <c r="O203" s="327"/>
      <c r="P203" s="327"/>
      <c r="Q203" s="327"/>
      <c r="R203" s="327"/>
      <c r="S203" s="327"/>
      <c r="T203" s="327"/>
      <c r="U203" s="327"/>
      <c r="V203" s="327"/>
      <c r="W203" s="327"/>
      <c r="X203" s="327"/>
      <c r="Y203" s="327"/>
      <c r="Z203" s="327"/>
      <c r="AA203" s="327"/>
      <c r="AB203" s="327"/>
      <c r="AC203" s="327"/>
      <c r="AD203" s="327"/>
      <c r="AE203" s="327"/>
      <c r="AF203" s="327"/>
      <c r="AG203" s="327"/>
      <c r="AH203" s="327"/>
      <c r="AI203" s="327"/>
      <c r="AJ203" s="327"/>
      <c r="AK203" s="327"/>
      <c r="AL203" s="327"/>
      <c r="AM203" s="327"/>
      <c r="AN203" s="327"/>
      <c r="AO203" s="327"/>
      <c r="AP203" s="327"/>
      <c r="AQ203" s="327"/>
      <c r="AR203" s="327"/>
      <c r="AS203" s="327"/>
      <c r="AT203" s="327"/>
      <c r="AU203" s="327"/>
      <c r="AV203" s="327"/>
      <c r="AW203" s="327"/>
    </row>
    <row r="204" spans="1:49">
      <c r="A204" s="5"/>
      <c r="B204" s="5"/>
      <c r="C204" s="5"/>
      <c r="D204" s="5"/>
      <c r="E204" s="5"/>
      <c r="F204" s="5"/>
      <c r="G204" s="5"/>
      <c r="H204" s="5"/>
      <c r="I204" s="5"/>
      <c r="L204" s="327"/>
      <c r="M204" s="327"/>
      <c r="N204" s="327"/>
      <c r="O204" s="327"/>
      <c r="P204" s="327"/>
      <c r="Q204" s="327"/>
      <c r="R204" s="327"/>
      <c r="S204" s="327"/>
      <c r="T204" s="327"/>
      <c r="U204" s="327"/>
      <c r="V204" s="327"/>
      <c r="W204" s="327"/>
      <c r="X204" s="327"/>
      <c r="Y204" s="327"/>
      <c r="Z204" s="327"/>
      <c r="AA204" s="327"/>
      <c r="AB204" s="327"/>
      <c r="AC204" s="327"/>
      <c r="AD204" s="327"/>
      <c r="AE204" s="327"/>
      <c r="AF204" s="327"/>
      <c r="AG204" s="327"/>
      <c r="AH204" s="327"/>
      <c r="AI204" s="327"/>
      <c r="AJ204" s="327"/>
      <c r="AK204" s="327"/>
      <c r="AL204" s="327"/>
      <c r="AM204" s="327"/>
      <c r="AN204" s="327"/>
      <c r="AO204" s="327"/>
      <c r="AP204" s="327"/>
      <c r="AQ204" s="327"/>
      <c r="AR204" s="327"/>
      <c r="AS204" s="327"/>
      <c r="AT204" s="327"/>
      <c r="AU204" s="327"/>
      <c r="AV204" s="327"/>
      <c r="AW204" s="327"/>
    </row>
    <row r="205" spans="1:49">
      <c r="A205" s="5"/>
      <c r="B205" s="5"/>
      <c r="C205" s="5"/>
      <c r="D205" s="5"/>
      <c r="E205" s="5"/>
      <c r="F205" s="5"/>
      <c r="G205" s="5"/>
      <c r="H205" s="5"/>
      <c r="I205" s="5"/>
      <c r="L205" s="327"/>
      <c r="M205" s="327"/>
      <c r="N205" s="327"/>
      <c r="O205" s="327"/>
      <c r="P205" s="327"/>
      <c r="Q205" s="327"/>
      <c r="R205" s="327"/>
      <c r="S205" s="327"/>
      <c r="T205" s="327"/>
      <c r="U205" s="327"/>
      <c r="V205" s="327"/>
      <c r="W205" s="327"/>
      <c r="X205" s="327"/>
      <c r="Y205" s="327"/>
      <c r="Z205" s="327"/>
      <c r="AA205" s="327"/>
      <c r="AB205" s="327"/>
      <c r="AC205" s="327"/>
      <c r="AD205" s="327"/>
      <c r="AE205" s="327"/>
      <c r="AF205" s="327"/>
      <c r="AG205" s="327"/>
      <c r="AH205" s="327"/>
      <c r="AI205" s="327"/>
      <c r="AJ205" s="327"/>
      <c r="AK205" s="327"/>
      <c r="AL205" s="327"/>
      <c r="AM205" s="327"/>
      <c r="AN205" s="327"/>
      <c r="AO205" s="327"/>
      <c r="AP205" s="327"/>
      <c r="AQ205" s="327"/>
      <c r="AR205" s="327"/>
      <c r="AS205" s="327"/>
      <c r="AT205" s="327"/>
      <c r="AU205" s="327"/>
      <c r="AV205" s="327"/>
      <c r="AW205" s="327"/>
    </row>
    <row r="206" spans="1:49">
      <c r="A206" s="5"/>
      <c r="B206" s="5"/>
      <c r="C206" s="5"/>
      <c r="D206" s="5"/>
      <c r="E206" s="5"/>
      <c r="F206" s="5"/>
      <c r="G206" s="5"/>
      <c r="H206" s="5"/>
      <c r="I206" s="5"/>
      <c r="L206" s="327"/>
      <c r="M206" s="327"/>
      <c r="N206" s="327"/>
      <c r="O206" s="327"/>
      <c r="P206" s="327"/>
      <c r="Q206" s="327"/>
      <c r="R206" s="327"/>
      <c r="S206" s="327"/>
      <c r="T206" s="327"/>
      <c r="U206" s="327"/>
      <c r="V206" s="327"/>
      <c r="W206" s="327"/>
      <c r="X206" s="327"/>
      <c r="Y206" s="327"/>
      <c r="Z206" s="327"/>
      <c r="AA206" s="327"/>
      <c r="AB206" s="327"/>
      <c r="AC206" s="327"/>
      <c r="AD206" s="327"/>
      <c r="AE206" s="327"/>
      <c r="AF206" s="327"/>
      <c r="AG206" s="327"/>
      <c r="AH206" s="327"/>
      <c r="AI206" s="327"/>
      <c r="AJ206" s="327"/>
      <c r="AK206" s="327"/>
      <c r="AL206" s="327"/>
      <c r="AM206" s="327"/>
      <c r="AN206" s="327"/>
      <c r="AO206" s="327"/>
      <c r="AP206" s="327"/>
      <c r="AQ206" s="327"/>
      <c r="AR206" s="327"/>
      <c r="AS206" s="327"/>
      <c r="AT206" s="327"/>
      <c r="AU206" s="327"/>
      <c r="AV206" s="327"/>
      <c r="AW206" s="327"/>
    </row>
    <row r="207" spans="1:49">
      <c r="A207" s="5"/>
      <c r="B207" s="5"/>
      <c r="C207" s="5"/>
      <c r="D207" s="5"/>
      <c r="E207" s="5"/>
      <c r="F207" s="5"/>
      <c r="G207" s="5"/>
      <c r="H207" s="5"/>
      <c r="I207" s="5"/>
      <c r="L207" s="327"/>
      <c r="M207" s="327"/>
      <c r="N207" s="327"/>
      <c r="O207" s="327"/>
      <c r="P207" s="327"/>
      <c r="Q207" s="327"/>
      <c r="R207" s="327"/>
      <c r="S207" s="327"/>
      <c r="T207" s="327"/>
      <c r="U207" s="327"/>
      <c r="V207" s="327"/>
      <c r="W207" s="327"/>
      <c r="X207" s="327"/>
      <c r="Y207" s="327"/>
      <c r="Z207" s="327"/>
      <c r="AA207" s="327"/>
      <c r="AB207" s="327"/>
      <c r="AC207" s="327"/>
      <c r="AD207" s="327"/>
      <c r="AE207" s="327"/>
      <c r="AF207" s="327"/>
      <c r="AG207" s="327"/>
      <c r="AH207" s="327"/>
      <c r="AI207" s="327"/>
      <c r="AJ207" s="327"/>
      <c r="AK207" s="327"/>
      <c r="AL207" s="327"/>
      <c r="AM207" s="327"/>
      <c r="AN207" s="327"/>
      <c r="AO207" s="327"/>
      <c r="AP207" s="327"/>
      <c r="AQ207" s="327"/>
      <c r="AR207" s="327"/>
      <c r="AS207" s="327"/>
      <c r="AT207" s="327"/>
      <c r="AU207" s="327"/>
      <c r="AV207" s="327"/>
      <c r="AW207" s="327"/>
    </row>
    <row r="208" spans="1:49">
      <c r="A208" s="5"/>
      <c r="B208" s="5"/>
      <c r="C208" s="5"/>
      <c r="D208" s="5"/>
      <c r="E208" s="5"/>
      <c r="F208" s="5"/>
      <c r="G208" s="5"/>
      <c r="H208" s="5"/>
      <c r="I208" s="5"/>
      <c r="L208" s="327"/>
      <c r="M208" s="327"/>
      <c r="N208" s="327"/>
      <c r="O208" s="327"/>
      <c r="P208" s="327"/>
      <c r="Q208" s="327"/>
      <c r="R208" s="327"/>
      <c r="S208" s="327"/>
      <c r="T208" s="327"/>
      <c r="U208" s="327"/>
      <c r="V208" s="327"/>
      <c r="W208" s="327"/>
      <c r="X208" s="327"/>
      <c r="Y208" s="327"/>
      <c r="Z208" s="327"/>
      <c r="AA208" s="327"/>
      <c r="AB208" s="327"/>
      <c r="AC208" s="327"/>
      <c r="AD208" s="327"/>
      <c r="AE208" s="327"/>
      <c r="AF208" s="327"/>
      <c r="AG208" s="327"/>
      <c r="AH208" s="327"/>
      <c r="AI208" s="327"/>
      <c r="AJ208" s="327"/>
      <c r="AK208" s="327"/>
      <c r="AL208" s="327"/>
      <c r="AM208" s="327"/>
      <c r="AN208" s="327"/>
      <c r="AO208" s="327"/>
      <c r="AP208" s="327"/>
      <c r="AQ208" s="327"/>
      <c r="AR208" s="327"/>
      <c r="AS208" s="327"/>
      <c r="AT208" s="327"/>
      <c r="AU208" s="327"/>
      <c r="AV208" s="327"/>
      <c r="AW208" s="327"/>
    </row>
    <row r="209" spans="1:49">
      <c r="A209" s="5"/>
      <c r="B209" s="5"/>
      <c r="C209" s="5"/>
      <c r="D209" s="5"/>
      <c r="E209" s="5"/>
      <c r="F209" s="5"/>
      <c r="G209" s="5"/>
      <c r="H209" s="5"/>
      <c r="I209" s="5"/>
      <c r="L209" s="327"/>
      <c r="M209" s="327"/>
      <c r="N209" s="327"/>
      <c r="O209" s="327"/>
      <c r="P209" s="327"/>
      <c r="Q209" s="327"/>
      <c r="R209" s="327"/>
      <c r="S209" s="327"/>
      <c r="T209" s="327"/>
      <c r="U209" s="327"/>
      <c r="V209" s="327"/>
      <c r="W209" s="327"/>
      <c r="X209" s="327"/>
      <c r="Y209" s="327"/>
      <c r="Z209" s="327"/>
      <c r="AA209" s="327"/>
      <c r="AB209" s="327"/>
      <c r="AC209" s="327"/>
      <c r="AD209" s="327"/>
      <c r="AE209" s="327"/>
      <c r="AF209" s="327"/>
      <c r="AG209" s="327"/>
      <c r="AH209" s="327"/>
      <c r="AI209" s="327"/>
      <c r="AJ209" s="327"/>
      <c r="AK209" s="327"/>
      <c r="AL209" s="327"/>
      <c r="AM209" s="327"/>
      <c r="AN209" s="327"/>
      <c r="AO209" s="327"/>
      <c r="AP209" s="327"/>
      <c r="AQ209" s="327"/>
      <c r="AR209" s="327"/>
      <c r="AS209" s="327"/>
      <c r="AT209" s="327"/>
      <c r="AU209" s="327"/>
      <c r="AV209" s="327"/>
      <c r="AW209" s="327"/>
    </row>
    <row r="210" spans="1:49">
      <c r="A210" s="5"/>
      <c r="B210" s="5"/>
      <c r="C210" s="5"/>
      <c r="D210" s="5"/>
      <c r="E210" s="5"/>
      <c r="F210" s="5"/>
      <c r="G210" s="5"/>
      <c r="H210" s="5"/>
      <c r="I210" s="5"/>
      <c r="L210" s="327"/>
      <c r="M210" s="327"/>
      <c r="N210" s="327"/>
      <c r="O210" s="327"/>
      <c r="P210" s="327"/>
      <c r="Q210" s="327"/>
      <c r="R210" s="327"/>
      <c r="S210" s="327"/>
      <c r="T210" s="327"/>
      <c r="U210" s="327"/>
      <c r="V210" s="327"/>
      <c r="W210" s="327"/>
      <c r="X210" s="327"/>
      <c r="Y210" s="327"/>
      <c r="Z210" s="327"/>
      <c r="AA210" s="327"/>
      <c r="AB210" s="327"/>
      <c r="AC210" s="327"/>
      <c r="AD210" s="327"/>
      <c r="AE210" s="327"/>
      <c r="AF210" s="327"/>
      <c r="AG210" s="327"/>
      <c r="AH210" s="327"/>
      <c r="AI210" s="327"/>
      <c r="AJ210" s="327"/>
      <c r="AK210" s="327"/>
      <c r="AL210" s="327"/>
      <c r="AM210" s="327"/>
      <c r="AN210" s="327"/>
      <c r="AO210" s="327"/>
      <c r="AP210" s="327"/>
      <c r="AQ210" s="327"/>
      <c r="AR210" s="327"/>
      <c r="AS210" s="327"/>
      <c r="AT210" s="327"/>
      <c r="AU210" s="327"/>
      <c r="AV210" s="327"/>
      <c r="AW210" s="327"/>
    </row>
    <row r="211" spans="1:49">
      <c r="A211" s="5"/>
      <c r="B211" s="5"/>
      <c r="C211" s="5"/>
      <c r="D211" s="5"/>
      <c r="E211" s="5"/>
      <c r="F211" s="5"/>
      <c r="G211" s="5"/>
      <c r="H211" s="5"/>
      <c r="I211" s="5"/>
      <c r="L211" s="327"/>
      <c r="M211" s="327"/>
      <c r="N211" s="327"/>
      <c r="O211" s="327"/>
      <c r="P211" s="327"/>
      <c r="Q211" s="327"/>
      <c r="R211" s="327"/>
      <c r="S211" s="327"/>
      <c r="T211" s="327"/>
      <c r="U211" s="327"/>
      <c r="V211" s="327"/>
      <c r="W211" s="327"/>
      <c r="X211" s="327"/>
      <c r="Y211" s="327"/>
      <c r="Z211" s="327"/>
      <c r="AA211" s="327"/>
      <c r="AB211" s="327"/>
      <c r="AC211" s="327"/>
      <c r="AD211" s="327"/>
      <c r="AE211" s="327"/>
      <c r="AF211" s="327"/>
      <c r="AG211" s="327"/>
      <c r="AH211" s="327"/>
      <c r="AI211" s="327"/>
      <c r="AJ211" s="327"/>
      <c r="AK211" s="327"/>
      <c r="AL211" s="327"/>
      <c r="AM211" s="327"/>
      <c r="AN211" s="327"/>
      <c r="AO211" s="327"/>
      <c r="AP211" s="327"/>
      <c r="AQ211" s="327"/>
      <c r="AR211" s="327"/>
      <c r="AS211" s="327"/>
      <c r="AT211" s="327"/>
      <c r="AU211" s="327"/>
      <c r="AV211" s="327"/>
      <c r="AW211" s="327"/>
    </row>
    <row r="212" spans="1:49">
      <c r="A212" s="5"/>
      <c r="B212" s="5"/>
      <c r="C212" s="5"/>
      <c r="D212" s="5"/>
      <c r="E212" s="5"/>
      <c r="F212" s="5"/>
      <c r="G212" s="5"/>
      <c r="H212" s="5"/>
      <c r="I212" s="5"/>
      <c r="L212" s="327"/>
      <c r="M212" s="327"/>
      <c r="N212" s="327"/>
      <c r="O212" s="327"/>
      <c r="P212" s="327"/>
      <c r="Q212" s="327"/>
      <c r="R212" s="327"/>
      <c r="S212" s="327"/>
      <c r="T212" s="327"/>
      <c r="U212" s="327"/>
      <c r="V212" s="327"/>
      <c r="W212" s="327"/>
      <c r="X212" s="327"/>
      <c r="Y212" s="327"/>
      <c r="Z212" s="327"/>
      <c r="AA212" s="327"/>
      <c r="AB212" s="327"/>
      <c r="AC212" s="327"/>
      <c r="AD212" s="327"/>
      <c r="AE212" s="327"/>
      <c r="AF212" s="327"/>
      <c r="AG212" s="327"/>
      <c r="AH212" s="327"/>
      <c r="AI212" s="327"/>
      <c r="AJ212" s="327"/>
      <c r="AK212" s="327"/>
      <c r="AL212" s="327"/>
      <c r="AM212" s="327"/>
      <c r="AN212" s="327"/>
      <c r="AO212" s="327"/>
      <c r="AP212" s="327"/>
      <c r="AQ212" s="327"/>
      <c r="AR212" s="327"/>
      <c r="AS212" s="327"/>
      <c r="AT212" s="327"/>
      <c r="AU212" s="327"/>
      <c r="AV212" s="327"/>
      <c r="AW212" s="327"/>
    </row>
    <row r="213" spans="1:49">
      <c r="A213" s="5"/>
      <c r="B213" s="5"/>
      <c r="C213" s="5"/>
      <c r="D213" s="5"/>
      <c r="E213" s="5"/>
      <c r="F213" s="5"/>
      <c r="G213" s="5"/>
      <c r="H213" s="5"/>
      <c r="I213" s="5"/>
    </row>
    <row r="214" spans="1:49">
      <c r="A214" s="5"/>
      <c r="B214" s="5"/>
      <c r="C214" s="5"/>
      <c r="D214" s="5"/>
      <c r="E214" s="5"/>
      <c r="F214" s="5"/>
      <c r="G214" s="5"/>
      <c r="H214" s="5"/>
      <c r="I214" s="5"/>
    </row>
    <row r="215" spans="1:49">
      <c r="A215" s="5"/>
      <c r="B215" s="5"/>
      <c r="C215" s="5"/>
      <c r="D215" s="5"/>
      <c r="E215" s="5"/>
      <c r="F215" s="5"/>
      <c r="G215" s="5"/>
      <c r="H215" s="5"/>
      <c r="I215" s="5"/>
    </row>
    <row r="216" spans="1:49">
      <c r="A216" s="5"/>
      <c r="B216" s="5"/>
      <c r="C216" s="5"/>
      <c r="D216" s="5"/>
      <c r="E216" s="5"/>
      <c r="F216" s="5"/>
      <c r="G216" s="5"/>
      <c r="H216" s="5"/>
      <c r="I216" s="5"/>
    </row>
    <row r="217" spans="1:49">
      <c r="A217" s="5"/>
      <c r="B217" s="5"/>
      <c r="C217" s="5"/>
      <c r="D217" s="5"/>
      <c r="E217" s="5"/>
      <c r="F217" s="5"/>
      <c r="G217" s="5"/>
      <c r="H217" s="5"/>
      <c r="I217" s="5"/>
    </row>
    <row r="218" spans="1:49">
      <c r="A218" s="5"/>
      <c r="B218" s="5"/>
      <c r="C218" s="5"/>
      <c r="D218" s="5"/>
      <c r="E218" s="5"/>
      <c r="F218" s="5"/>
      <c r="G218" s="5"/>
      <c r="H218" s="5"/>
      <c r="I218" s="5"/>
    </row>
    <row r="219" spans="1:49">
      <c r="A219" s="5"/>
      <c r="B219" s="5"/>
      <c r="C219" s="5"/>
      <c r="D219" s="5"/>
      <c r="E219" s="5"/>
      <c r="F219" s="5"/>
      <c r="G219" s="5"/>
      <c r="H219" s="5"/>
      <c r="I219" s="5"/>
    </row>
  </sheetData>
  <mergeCells count="8">
    <mergeCell ref="M64:AB64"/>
    <mergeCell ref="K9:O9"/>
    <mergeCell ref="M55:N55"/>
    <mergeCell ref="B1:H1"/>
    <mergeCell ref="B4:B5"/>
    <mergeCell ref="C4:D4"/>
    <mergeCell ref="M57:N57"/>
    <mergeCell ref="M63:N63"/>
  </mergeCells>
  <hyperlinks>
    <hyperlink ref="L3" location="Indice!A1" display="Volver al índice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>
    <pageSetUpPr autoPageBreaks="0"/>
  </sheetPr>
  <dimension ref="A2:M57"/>
  <sheetViews>
    <sheetView showGridLines="0" showRowColHeaders="0" zoomScaleNormal="100" workbookViewId="0">
      <pane ySplit="6" topLeftCell="A15" activePane="bottomLeft" state="frozen"/>
      <selection activeCell="J57" sqref="J57"/>
      <selection pane="bottomLeft" activeCell="J41" sqref="J41"/>
    </sheetView>
  </sheetViews>
  <sheetFormatPr baseColWidth="10" defaultRowHeight="15"/>
  <cols>
    <col min="1" max="1" width="2.7109375" style="13" customWidth="1"/>
    <col min="2" max="2" width="20.140625" style="13" customWidth="1"/>
    <col min="3" max="3" width="18.7109375" style="13" customWidth="1"/>
    <col min="4" max="4" width="20" style="13" customWidth="1"/>
    <col min="5" max="5" width="20.28515625" style="13" customWidth="1"/>
    <col min="6" max="6" width="16.5703125" style="13" customWidth="1"/>
    <col min="7" max="16384" width="11.42578125" style="13"/>
  </cols>
  <sheetData>
    <row r="2" spans="2:8" ht="18.75">
      <c r="B2" s="161" t="s">
        <v>156</v>
      </c>
      <c r="C2" s="14"/>
      <c r="D2" s="14"/>
      <c r="E2" s="14"/>
      <c r="F2" s="14"/>
    </row>
    <row r="4" spans="2:8" ht="26.1" customHeight="1">
      <c r="B4" s="499" t="s">
        <v>157</v>
      </c>
      <c r="C4" s="411" t="s">
        <v>154</v>
      </c>
      <c r="D4" s="411"/>
      <c r="E4" s="411" t="s">
        <v>151</v>
      </c>
      <c r="F4" s="411"/>
      <c r="H4" s="9" t="s">
        <v>178</v>
      </c>
    </row>
    <row r="5" spans="2:8" ht="38.65" customHeight="1">
      <c r="B5" s="500"/>
      <c r="C5" s="412" t="s">
        <v>28</v>
      </c>
      <c r="D5" s="412" t="s">
        <v>29</v>
      </c>
      <c r="E5" s="412" t="s">
        <v>28</v>
      </c>
      <c r="F5" s="412" t="s">
        <v>29</v>
      </c>
    </row>
    <row r="6" spans="2:8" ht="20.85" hidden="1" customHeight="1">
      <c r="B6" s="162">
        <v>2007</v>
      </c>
      <c r="C6" s="163">
        <v>895.43156999999997</v>
      </c>
      <c r="D6" s="163">
        <v>1222.1400000000001</v>
      </c>
      <c r="E6" s="163">
        <v>800.6</v>
      </c>
      <c r="F6" s="163">
        <v>994.34</v>
      </c>
    </row>
    <row r="7" spans="2:8" ht="18" customHeight="1">
      <c r="B7" s="162">
        <v>2008</v>
      </c>
      <c r="C7" s="163">
        <v>933.71</v>
      </c>
      <c r="D7" s="163">
        <v>1280.1500000000001</v>
      </c>
      <c r="E7" s="163">
        <v>837.37</v>
      </c>
      <c r="F7" s="163">
        <v>1051.7</v>
      </c>
      <c r="H7" s="17"/>
    </row>
    <row r="8" spans="2:8" ht="18" customHeight="1">
      <c r="B8" s="162">
        <v>2009</v>
      </c>
      <c r="C8" s="163">
        <v>953.86</v>
      </c>
      <c r="D8" s="163">
        <v>1331.13</v>
      </c>
      <c r="E8" s="163">
        <v>864.68</v>
      </c>
      <c r="F8" s="163">
        <v>1110.04</v>
      </c>
      <c r="H8" s="17"/>
    </row>
    <row r="9" spans="2:8" ht="18" customHeight="1">
      <c r="B9" s="162">
        <v>2010</v>
      </c>
      <c r="C9" s="163">
        <v>990.62</v>
      </c>
      <c r="D9" s="163">
        <v>1393.4</v>
      </c>
      <c r="E9" s="163">
        <v>895.89</v>
      </c>
      <c r="F9" s="163">
        <v>1172.18</v>
      </c>
      <c r="H9" s="17"/>
    </row>
    <row r="10" spans="2:8" ht="18" customHeight="1">
      <c r="B10" s="162">
        <v>2011</v>
      </c>
      <c r="C10" s="163">
        <v>1018.62</v>
      </c>
      <c r="D10" s="163">
        <v>1407.09</v>
      </c>
      <c r="E10" s="163">
        <v>921.51</v>
      </c>
      <c r="F10" s="163">
        <v>1202.07</v>
      </c>
      <c r="H10" s="17"/>
    </row>
    <row r="11" spans="2:8" ht="18" customHeight="1">
      <c r="B11" s="162">
        <v>2012</v>
      </c>
      <c r="C11" s="163">
        <v>1003.44</v>
      </c>
      <c r="D11" s="163">
        <v>1389.91</v>
      </c>
      <c r="E11" s="163">
        <v>943.46</v>
      </c>
      <c r="F11" s="163">
        <v>1251.97</v>
      </c>
      <c r="H11" s="17"/>
    </row>
    <row r="12" spans="2:8" ht="18" customHeight="1">
      <c r="B12" s="162">
        <v>2013</v>
      </c>
      <c r="C12" s="163">
        <v>1005.51</v>
      </c>
      <c r="D12" s="163">
        <v>1424.58</v>
      </c>
      <c r="E12" s="163">
        <v>955.24</v>
      </c>
      <c r="F12" s="163">
        <v>1295.6400000000001</v>
      </c>
      <c r="H12" s="17"/>
    </row>
    <row r="13" spans="2:8" ht="18" customHeight="1">
      <c r="B13" s="162">
        <v>2014</v>
      </c>
      <c r="C13" s="163">
        <v>996.8</v>
      </c>
      <c r="D13" s="163">
        <v>1425.67</v>
      </c>
      <c r="E13" s="163">
        <v>949.29</v>
      </c>
      <c r="F13" s="163">
        <v>1314.68</v>
      </c>
      <c r="H13" s="17"/>
    </row>
    <row r="14" spans="2:8" ht="18" customHeight="1">
      <c r="B14" s="162">
        <v>2015</v>
      </c>
      <c r="C14" s="163">
        <v>983.77</v>
      </c>
      <c r="D14" s="163">
        <v>1460.3</v>
      </c>
      <c r="E14" s="163">
        <v>941.18</v>
      </c>
      <c r="F14" s="163">
        <v>1342.94</v>
      </c>
      <c r="H14" s="17"/>
    </row>
    <row r="15" spans="2:8" ht="18" customHeight="1">
      <c r="B15" s="162">
        <v>2016</v>
      </c>
      <c r="C15" s="163">
        <v>973.19</v>
      </c>
      <c r="D15" s="163">
        <v>1451.07</v>
      </c>
      <c r="E15" s="163">
        <v>936.4</v>
      </c>
      <c r="F15" s="163">
        <v>1332.37</v>
      </c>
      <c r="H15" s="17"/>
    </row>
    <row r="16" spans="2:8" ht="18" customHeight="1">
      <c r="B16" s="162">
        <v>2017</v>
      </c>
      <c r="C16" s="163">
        <v>970.28</v>
      </c>
      <c r="D16" s="163">
        <v>1432.9</v>
      </c>
      <c r="E16" s="163">
        <v>935.71</v>
      </c>
      <c r="F16" s="163">
        <v>1318.47</v>
      </c>
      <c r="H16" s="17"/>
    </row>
    <row r="17" spans="2:13" ht="18" customHeight="1">
      <c r="B17" s="162">
        <v>2018</v>
      </c>
      <c r="C17" s="163">
        <v>967.4</v>
      </c>
      <c r="D17" s="163">
        <v>1420.02</v>
      </c>
      <c r="E17" s="163">
        <v>937.39</v>
      </c>
      <c r="F17" s="163">
        <v>1311.23</v>
      </c>
      <c r="H17" s="17"/>
    </row>
    <row r="18" spans="2:13" ht="18" customHeight="1">
      <c r="B18" s="162">
        <v>2019</v>
      </c>
      <c r="C18" s="163">
        <v>989.63963273409115</v>
      </c>
      <c r="D18" s="163">
        <v>1466.1257319129511</v>
      </c>
      <c r="E18" s="163">
        <v>962.55030148478431</v>
      </c>
      <c r="F18" s="163">
        <v>1345.982851671419</v>
      </c>
      <c r="H18" s="17"/>
    </row>
    <row r="19" spans="2:13" ht="18" customHeight="1">
      <c r="B19" s="352" t="s">
        <v>202</v>
      </c>
      <c r="C19" s="353">
        <f>'Distrib - regím. Altas nuevas'!$I$41</f>
        <v>1002.9245798908813</v>
      </c>
      <c r="D19" s="353">
        <f>'Distrib - regím. Altas nuevas'!$I$43</f>
        <v>1467.6044131314638</v>
      </c>
      <c r="E19" s="353">
        <f>'Distrib - regím. Altas nuevas'!$O$41</f>
        <v>975.17806841783784</v>
      </c>
      <c r="F19" s="353">
        <f>'Distrib - regím. Altas nuevas'!$O$43</f>
        <v>1349.5666393178888</v>
      </c>
    </row>
    <row r="21" spans="2:13">
      <c r="B21" s="165" t="s">
        <v>133</v>
      </c>
      <c r="C21" s="166"/>
    </row>
    <row r="22" spans="2:13" ht="25.5" customHeight="1">
      <c r="B22" s="162">
        <v>2008</v>
      </c>
      <c r="C22" s="167">
        <f t="shared" ref="C22:F33" si="0">C7/C6-1</f>
        <v>4.274858211666599E-2</v>
      </c>
      <c r="D22" s="167">
        <f t="shared" si="0"/>
        <v>4.7465920434647479E-2</v>
      </c>
      <c r="E22" s="167">
        <f t="shared" si="0"/>
        <v>4.5928053959530368E-2</v>
      </c>
      <c r="F22" s="167">
        <f t="shared" si="0"/>
        <v>5.7686505621819428E-2</v>
      </c>
      <c r="G22" s="167"/>
      <c r="H22" s="160"/>
    </row>
    <row r="23" spans="2:13" ht="17.850000000000001" customHeight="1">
      <c r="B23" s="162">
        <v>2009</v>
      </c>
      <c r="C23" s="167">
        <f t="shared" si="0"/>
        <v>2.1580576410234364E-2</v>
      </c>
      <c r="D23" s="167">
        <f t="shared" si="0"/>
        <v>3.9823458188493532E-2</v>
      </c>
      <c r="E23" s="167">
        <f t="shared" si="0"/>
        <v>3.2614017698269437E-2</v>
      </c>
      <c r="F23" s="167">
        <f t="shared" si="0"/>
        <v>5.5472092802129724E-2</v>
      </c>
      <c r="G23" s="167"/>
      <c r="H23" s="160"/>
    </row>
    <row r="24" spans="2:13" ht="17.850000000000001" customHeight="1">
      <c r="B24" s="162">
        <v>2010</v>
      </c>
      <c r="C24" s="167">
        <f t="shared" si="0"/>
        <v>3.853815025265761E-2</v>
      </c>
      <c r="D24" s="167">
        <f t="shared" si="0"/>
        <v>4.6779803625491168E-2</v>
      </c>
      <c r="E24" s="167">
        <f t="shared" si="0"/>
        <v>3.6094277651848028E-2</v>
      </c>
      <c r="F24" s="167">
        <f t="shared" si="0"/>
        <v>5.597996468595734E-2</v>
      </c>
      <c r="G24" s="167"/>
      <c r="H24" s="160"/>
    </row>
    <row r="25" spans="2:13" ht="17.850000000000001" customHeight="1">
      <c r="B25" s="162">
        <v>2011</v>
      </c>
      <c r="C25" s="167">
        <f t="shared" si="0"/>
        <v>2.8265126890230308E-2</v>
      </c>
      <c r="D25" s="167">
        <f t="shared" si="0"/>
        <v>9.8248887613030522E-3</v>
      </c>
      <c r="E25" s="167">
        <f t="shared" si="0"/>
        <v>2.8597260824431592E-2</v>
      </c>
      <c r="F25" s="167">
        <f t="shared" si="0"/>
        <v>2.5499496664334709E-2</v>
      </c>
      <c r="G25" s="167"/>
      <c r="H25" s="160"/>
    </row>
    <row r="26" spans="2:13" ht="17.850000000000001" customHeight="1">
      <c r="B26" s="162">
        <v>2012</v>
      </c>
      <c r="C26" s="167">
        <f t="shared" si="0"/>
        <v>-1.4902515167579566E-2</v>
      </c>
      <c r="D26" s="167">
        <f t="shared" si="0"/>
        <v>-1.2209595690396369E-2</v>
      </c>
      <c r="E26" s="167">
        <f t="shared" si="0"/>
        <v>2.3819600438411026E-2</v>
      </c>
      <c r="F26" s="167">
        <f t="shared" si="0"/>
        <v>4.1511725606661942E-2</v>
      </c>
      <c r="G26" s="167"/>
      <c r="H26" s="160"/>
    </row>
    <row r="27" spans="2:13" ht="17.850000000000001" customHeight="1">
      <c r="B27" s="162">
        <v>2013</v>
      </c>
      <c r="C27" s="167">
        <f t="shared" si="0"/>
        <v>2.0629036115760169E-3</v>
      </c>
      <c r="D27" s="167">
        <f t="shared" si="0"/>
        <v>2.4944061126259909E-2</v>
      </c>
      <c r="E27" s="167">
        <f t="shared" si="0"/>
        <v>1.2485955949377736E-2</v>
      </c>
      <c r="F27" s="167">
        <f t="shared" si="0"/>
        <v>3.4881027500659023E-2</v>
      </c>
      <c r="G27" s="167"/>
      <c r="H27" s="160"/>
    </row>
    <row r="28" spans="2:13" ht="17.850000000000001" customHeight="1">
      <c r="B28" s="162">
        <v>2014</v>
      </c>
      <c r="C28" s="167">
        <f t="shared" si="0"/>
        <v>-8.6622708874104504E-3</v>
      </c>
      <c r="D28" s="167">
        <f t="shared" si="0"/>
        <v>7.6513779499931545E-4</v>
      </c>
      <c r="E28" s="167">
        <f t="shared" si="0"/>
        <v>-6.2288011389808329E-3</v>
      </c>
      <c r="F28" s="167">
        <f t="shared" si="0"/>
        <v>1.469544009138346E-2</v>
      </c>
      <c r="G28" s="167"/>
      <c r="H28" s="160"/>
      <c r="J28" s="14"/>
      <c r="K28" s="14"/>
      <c r="L28" s="14"/>
      <c r="M28" s="14"/>
    </row>
    <row r="29" spans="2:13" ht="17.850000000000001" customHeight="1">
      <c r="B29" s="162">
        <v>2015</v>
      </c>
      <c r="C29" s="167">
        <f t="shared" si="0"/>
        <v>-1.3071829855537676E-2</v>
      </c>
      <c r="D29" s="167">
        <f t="shared" si="0"/>
        <v>2.4290333667678965E-2</v>
      </c>
      <c r="E29" s="167">
        <f t="shared" si="0"/>
        <v>-8.5432270433692947E-3</v>
      </c>
      <c r="F29" s="167">
        <f t="shared" si="0"/>
        <v>2.1495725195484816E-2</v>
      </c>
      <c r="G29" s="167"/>
      <c r="H29" s="160"/>
      <c r="J29" s="15"/>
      <c r="K29" s="15"/>
      <c r="L29" s="15"/>
      <c r="M29" s="15"/>
    </row>
    <row r="30" spans="2:13" ht="17.850000000000001" customHeight="1">
      <c r="B30" s="162">
        <v>2016</v>
      </c>
      <c r="C30" s="167">
        <f t="shared" si="0"/>
        <v>-1.0754546286225408E-2</v>
      </c>
      <c r="D30" s="167">
        <f t="shared" si="0"/>
        <v>-6.3206190508799942E-3</v>
      </c>
      <c r="E30" s="167">
        <f t="shared" si="0"/>
        <v>-5.0787309547588588E-3</v>
      </c>
      <c r="F30" s="167">
        <f t="shared" si="0"/>
        <v>-7.8707909511968044E-3</v>
      </c>
      <c r="G30" s="167"/>
      <c r="H30" s="160"/>
      <c r="I30" s="16"/>
      <c r="J30" s="17"/>
      <c r="K30" s="17"/>
      <c r="L30" s="17"/>
      <c r="M30" s="17"/>
    </row>
    <row r="31" spans="2:13" ht="17.850000000000001" customHeight="1">
      <c r="B31" s="162">
        <v>2017</v>
      </c>
      <c r="C31" s="167">
        <f t="shared" si="0"/>
        <v>-2.9901663601147321E-3</v>
      </c>
      <c r="D31" s="167">
        <f t="shared" si="0"/>
        <v>-1.2521794262165042E-2</v>
      </c>
      <c r="E31" s="167">
        <f t="shared" si="0"/>
        <v>-7.3686458778288166E-4</v>
      </c>
      <c r="F31" s="167">
        <f t="shared" si="0"/>
        <v>-1.0432537508349715E-2</v>
      </c>
      <c r="G31" s="167"/>
      <c r="H31" s="160"/>
      <c r="K31" s="162"/>
    </row>
    <row r="32" spans="2:13" ht="17.850000000000001" customHeight="1">
      <c r="B32" s="162">
        <v>2018</v>
      </c>
      <c r="C32" s="167">
        <f t="shared" si="0"/>
        <v>-2.9682153605145034E-3</v>
      </c>
      <c r="D32" s="167">
        <f t="shared" si="0"/>
        <v>-8.9887640449438644E-3</v>
      </c>
      <c r="E32" s="167">
        <f t="shared" si="0"/>
        <v>1.7954280706629078E-3</v>
      </c>
      <c r="F32" s="167">
        <f t="shared" si="0"/>
        <v>-5.4912133002646968E-3</v>
      </c>
      <c r="G32" s="167"/>
      <c r="H32" s="160"/>
    </row>
    <row r="33" spans="1:10" ht="17.850000000000001" customHeight="1">
      <c r="B33" s="162">
        <v>2019</v>
      </c>
      <c r="C33" s="167">
        <f t="shared" si="0"/>
        <v>2.2989076632304206E-2</v>
      </c>
      <c r="D33" s="167">
        <f t="shared" si="0"/>
        <v>3.2468367989852975E-2</v>
      </c>
      <c r="E33" s="167">
        <f t="shared" si="0"/>
        <v>2.6840804238133842E-2</v>
      </c>
      <c r="F33" s="167">
        <f t="shared" si="0"/>
        <v>2.6504008962134007E-2</v>
      </c>
      <c r="G33" s="167"/>
      <c r="H33" s="160"/>
    </row>
    <row r="34" spans="1:10" ht="22.7" customHeight="1">
      <c r="B34" s="164" t="s">
        <v>203</v>
      </c>
      <c r="C34" s="168">
        <f>C19/C41-1</f>
        <v>-1.2752903993698772E-2</v>
      </c>
      <c r="D34" s="168">
        <f>D19/D41-1</f>
        <v>-9.201437012771907E-2</v>
      </c>
      <c r="E34" s="168">
        <f>E19/E41-1</f>
        <v>-1.1577064243018631E-2</v>
      </c>
      <c r="F34" s="168">
        <f>F19/F41-1</f>
        <v>-8.3479929019627419E-2</v>
      </c>
      <c r="G34" s="167"/>
      <c r="H34" s="160"/>
      <c r="J34" s="6"/>
    </row>
    <row r="35" spans="1:10" ht="7.5" customHeight="1"/>
    <row r="36" spans="1:10" ht="3.4" customHeight="1">
      <c r="B36" s="169"/>
      <c r="C36" s="169"/>
      <c r="D36" s="169"/>
      <c r="E36" s="169"/>
      <c r="F36" s="169"/>
    </row>
    <row r="37" spans="1:10" ht="23.85" customHeight="1">
      <c r="B37" s="13" t="s">
        <v>165</v>
      </c>
    </row>
    <row r="38" spans="1:10" ht="23.85" customHeight="1">
      <c r="B38" s="13" t="s">
        <v>204</v>
      </c>
    </row>
    <row r="39" spans="1:10" ht="35.65" customHeight="1">
      <c r="A39" s="337"/>
      <c r="B39" s="436"/>
      <c r="C39" s="436" t="s">
        <v>158</v>
      </c>
      <c r="D39" s="436"/>
      <c r="E39" s="436" t="s">
        <v>159</v>
      </c>
      <c r="F39" s="436"/>
      <c r="G39" s="421"/>
      <c r="H39" s="419"/>
      <c r="I39" s="5"/>
    </row>
    <row r="40" spans="1:10">
      <c r="A40" s="337"/>
      <c r="B40" s="436"/>
      <c r="C40" s="436" t="s">
        <v>28</v>
      </c>
      <c r="D40" s="436" t="s">
        <v>29</v>
      </c>
      <c r="E40" s="436" t="s">
        <v>28</v>
      </c>
      <c r="F40" s="436" t="s">
        <v>29</v>
      </c>
      <c r="G40" s="444"/>
      <c r="H40" s="419"/>
      <c r="I40" s="5"/>
    </row>
    <row r="41" spans="1:10" ht="21.4" customHeight="1">
      <c r="A41" s="337"/>
      <c r="B41" s="436">
        <v>43831</v>
      </c>
      <c r="C41" s="436">
        <v>1015.88</v>
      </c>
      <c r="D41" s="436">
        <v>1616.33</v>
      </c>
      <c r="E41" s="436">
        <v>986.6</v>
      </c>
      <c r="F41" s="436">
        <v>1472.49</v>
      </c>
      <c r="G41" s="444"/>
      <c r="H41" s="419"/>
      <c r="I41" s="5"/>
    </row>
    <row r="42" spans="1:10" ht="19.7" customHeight="1">
      <c r="A42" s="337"/>
      <c r="B42" s="444"/>
      <c r="C42" s="444"/>
      <c r="D42" s="444"/>
      <c r="E42" s="444"/>
      <c r="F42" s="444"/>
      <c r="G42" s="444"/>
      <c r="H42" s="419"/>
      <c r="I42" s="5"/>
    </row>
    <row r="43" spans="1:10">
      <c r="A43" s="337"/>
      <c r="B43" s="444"/>
      <c r="C43" s="444"/>
      <c r="D43" s="444"/>
      <c r="E43" s="444"/>
      <c r="F43" s="444"/>
      <c r="G43" s="444"/>
      <c r="H43" s="419"/>
      <c r="I43" s="5"/>
    </row>
    <row r="44" spans="1:10">
      <c r="A44" s="337"/>
      <c r="B44" s="444"/>
      <c r="C44" s="444"/>
      <c r="D44" s="444"/>
      <c r="E44" s="444"/>
      <c r="F44" s="444"/>
      <c r="G44" s="444"/>
      <c r="H44" s="420"/>
      <c r="I44"/>
    </row>
    <row r="45" spans="1:10">
      <c r="A45" s="337"/>
      <c r="B45" s="444"/>
      <c r="C45" s="444"/>
      <c r="D45" s="444"/>
      <c r="E45" s="444"/>
      <c r="F45" s="444"/>
      <c r="G45" s="444"/>
      <c r="H45" s="419"/>
      <c r="I45" s="5"/>
    </row>
    <row r="46" spans="1:10">
      <c r="A46" s="337"/>
      <c r="B46" s="444"/>
      <c r="C46" s="444"/>
      <c r="D46" s="444"/>
      <c r="E46" s="444"/>
      <c r="F46" s="444"/>
      <c r="G46" s="444"/>
      <c r="H46" s="419"/>
    </row>
    <row r="47" spans="1:10">
      <c r="A47" s="337"/>
      <c r="B47" s="444"/>
      <c r="C47" s="444"/>
      <c r="D47" s="444"/>
      <c r="E47" s="444"/>
      <c r="F47" s="444"/>
      <c r="G47" s="444"/>
      <c r="H47" s="419"/>
    </row>
    <row r="48" spans="1:10">
      <c r="A48" s="337"/>
      <c r="B48" s="436"/>
      <c r="C48" s="437"/>
      <c r="D48" s="437"/>
      <c r="E48" s="437"/>
      <c r="F48" s="437"/>
      <c r="G48" s="439"/>
      <c r="H48" s="419"/>
    </row>
    <row r="49" spans="1:10">
      <c r="A49" s="337"/>
      <c r="B49" s="377"/>
      <c r="C49" s="437"/>
      <c r="D49" s="437"/>
      <c r="E49" s="437"/>
      <c r="F49" s="437"/>
      <c r="G49" s="377"/>
      <c r="H49" s="5"/>
    </row>
    <row r="50" spans="1:10">
      <c r="B50" s="5"/>
      <c r="C50" s="437"/>
      <c r="D50" s="437"/>
      <c r="E50" s="437"/>
      <c r="F50" s="437"/>
    </row>
    <row r="51" spans="1:10">
      <c r="B51" s="5"/>
      <c r="C51" s="5"/>
      <c r="D51" s="5"/>
      <c r="E51" s="5"/>
      <c r="F51" s="5"/>
    </row>
    <row r="57" spans="1:10">
      <c r="J57" s="13" t="s">
        <v>205</v>
      </c>
    </row>
  </sheetData>
  <mergeCells count="1">
    <mergeCell ref="B4:B5"/>
  </mergeCells>
  <hyperlinks>
    <hyperlink ref="H4" location="Indice!A1" display="Volver al índice"/>
  </hyperlinks>
  <printOptions horizontalCentered="1"/>
  <pageMargins left="0.31496062992125984" right="0.31496062992125984" top="0.74803149606299213" bottom="0.7480314960629921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14</vt:i4>
      </vt:variant>
    </vt:vector>
  </HeadingPairs>
  <TitlesOfParts>
    <vt:vector size="27" baseType="lpstr">
      <vt:lpstr>Portada</vt:lpstr>
      <vt:lpstr>Indice</vt:lpstr>
      <vt:lpstr>Distrib - regím. Altas nuevas</vt:lpstr>
      <vt:lpstr>Clase, género y edad</vt:lpstr>
      <vt:lpstr>Nº pens. por clases</vt:lpstr>
      <vt:lpstr>Importe €</vt:lpstr>
      <vt:lpstr>P. Media €</vt:lpstr>
      <vt:lpstr>Pensiones - mínimos</vt:lpstr>
      <vt:lpstr>Pensión media (nuevas altas)</vt:lpstr>
      <vt:lpstr>Número pensiones (IP-J-V)</vt:lpstr>
      <vt:lpstr>Número pensiones (O-FM)</vt:lpstr>
      <vt:lpstr>Evolución y pensión media</vt:lpstr>
      <vt:lpstr>Minimos prov</vt:lpstr>
      <vt:lpstr>'Clase, género y edad'!Área_de_impresión</vt:lpstr>
      <vt:lpstr>'Distrib - regím. Altas nuevas'!Área_de_impresión</vt:lpstr>
      <vt:lpstr>'Evolución y pensión media'!Área_de_impresión</vt:lpstr>
      <vt:lpstr>'Importe €'!Área_de_impresión</vt:lpstr>
      <vt:lpstr>Indice!Área_de_impresión</vt:lpstr>
      <vt:lpstr>'Minimos prov'!Área_de_impresión</vt:lpstr>
      <vt:lpstr>'Nº pens. por clases'!Área_de_impresión</vt:lpstr>
      <vt:lpstr>'Número pensiones (IP-J-V)'!Área_de_impresión</vt:lpstr>
      <vt:lpstr>'Número pensiones (O-FM)'!Área_de_impresión</vt:lpstr>
      <vt:lpstr>'P. Media €'!Área_de_impresión</vt:lpstr>
      <vt:lpstr>'Pensión media (nuevas altas)'!Área_de_impresión</vt:lpstr>
      <vt:lpstr>'Pensiones - mínimos'!Área_de_impresión</vt:lpstr>
      <vt:lpstr>Portada!Área_de_impresión</vt:lpstr>
      <vt:lpstr>'Clase, género y edad'!Títulos_a_imprimir</vt:lpstr>
    </vt:vector>
  </TitlesOfParts>
  <Company>GISS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GISS</cp:lastModifiedBy>
  <cp:lastPrinted>2021-05-17T09:38:20Z</cp:lastPrinted>
  <dcterms:created xsi:type="dcterms:W3CDTF">2016-11-17T11:36:14Z</dcterms:created>
  <dcterms:modified xsi:type="dcterms:W3CDTF">2021-05-17T15:07:34Z</dcterms:modified>
</cp:coreProperties>
</file>