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INISTRO SEGURIDAD SOCIAL\NOTAS PRENSA\"/>
    </mc:Choice>
  </mc:AlternateContent>
  <xr:revisionPtr revIDLastSave="0" documentId="13_ncr:1_{FC3C20C1-37B5-4058-A24C-E46CBBC1BA66}" xr6:coauthVersionLast="41" xr6:coauthVersionMax="47" xr10:uidLastSave="{00000000-0000-0000-0000-000000000000}"/>
  <bookViews>
    <workbookView xWindow="-120" yWindow="-120" windowWidth="29040" windowHeight="15840" tabRatio="856" activeTab="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SECCIONES'!$B$1:$H$33</definedName>
    <definedName name="_xlnm.Print_Area" localSheetId="6">'ERTE POR PROVINCIAS'!$B$2:$P$76</definedName>
    <definedName name="_xlnm.Print_Area" localSheetId="3">'EVOLUCION DIARIA'!$B$1:$L$17</definedName>
    <definedName name="_xlnm.Print_Area" localSheetId="5">'EVOLUCION ERTE DIARIO'!$A$391:$O$400</definedName>
    <definedName name="_xlnm.Print_Area" localSheetId="4">'POR PROVINCIAS'!$A$1:$F$76</definedName>
    <definedName name="_xlnm.Print_Area" localSheetId="1">'PREVISION CIERRE'!$B$2:$L$20</definedName>
    <definedName name="_xlnm.Print_Area" localSheetId="0">TÍTULO!$B$6:$I$41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5" l="1"/>
  <c r="K15" i="5" l="1"/>
  <c r="K14" i="5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7" i="7"/>
  <c r="F24" i="7"/>
  <c r="F25" i="7"/>
  <c r="F26" i="7"/>
  <c r="F27" i="7"/>
  <c r="F28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7" i="7"/>
</calcChain>
</file>

<file path=xl/sharedStrings.xml><?xml version="1.0" encoding="utf-8"?>
<sst xmlns="http://schemas.openxmlformats.org/spreadsheetml/2006/main" count="238" uniqueCount="156">
  <si>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</si>
  <si>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</si>
  <si>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</si>
  <si>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</si>
  <si>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</si>
  <si>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</si>
  <si>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</si>
  <si>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</si>
  <si>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</si>
  <si>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</si>
  <si>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</si>
  <si>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</si>
  <si>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</si>
  <si>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</si>
  <si>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</si>
  <si>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</si>
  <si>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</si>
  <si>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</si>
  <si>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</si>
  <si>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</si>
  <si>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</si>
  <si>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</si>
  <si>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</si>
  <si>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</si>
  <si>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</si>
  <si>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</si>
  <si>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</si>
  <si>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</si>
  <si>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</si>
  <si>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</si>
  <si>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</si>
  <si>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</si>
  <si>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</si>
  <si>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</si>
  <si>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</si>
  <si>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</si>
  <si>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</si>
  <si>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</si>
  <si>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</si>
  <si>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</si>
  <si>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</si>
  <si>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</si>
  <si>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</si>
  <si>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</si>
  <si>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</si>
  <si>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</si>
  <si>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</si>
  <si>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</si>
  <si>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</si>
  <si>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</si>
  <si>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</si>
  <si>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</si>
  <si>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</si>
  <si>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</si>
  <si>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</si>
  <si>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</si>
  <si>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</si>
  <si>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</si>
  <si>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</si>
  <si>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</si>
  <si>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</si>
  <si>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</si>
  <si>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</si>
  <si>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</si>
  <si>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</si>
  <si>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</si>
  <si>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</si>
  <si>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TOTAL RDL 30/2020, RDL 35/2020 Y  RDL 02/2021</t>
  </si>
  <si>
    <t>RDL 30/2020, RDL 35/2020 Y  RDL 02/2021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</si>
  <si>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</si>
  <si>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</si>
  <si>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</si>
  <si>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</si>
  <si>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</si>
  <si>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</si>
  <si>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</si>
  <si>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</si>
  <si>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</si>
  <si>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</si>
  <si>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</si>
  <si>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</si>
  <si>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</si>
  <si>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</si>
  <si>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</si>
  <si>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</si>
  <si>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</si>
  <si>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</si>
  <si>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</si>
  <si>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</si>
  <si>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</si>
  <si>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</si>
  <si>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</si>
  <si>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</si>
  <si>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</si>
  <si>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</si>
  <si>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</si>
  <si>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</si>
  <si>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</si>
  <si>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</si>
  <si>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</si>
  <si>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</si>
  <si>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</si>
  <si>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</si>
  <si>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</si>
  <si>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</si>
  <si>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</si>
  <si>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</si>
  <si>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</si>
  <si>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</si>
  <si>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</si>
  <si>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</si>
  <si>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</si>
  <si>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</si>
  <si>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</si>
  <si>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</si>
  <si>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</si>
  <si>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</si>
  <si>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</si>
  <si>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</si>
  <si>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</si>
  <si>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</si>
  <si>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</si>
  <si>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</si>
  <si>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</si>
  <si>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</si>
  <si>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</si>
  <si>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</si>
  <si>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</si>
  <si>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</si>
  <si>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</si>
  <si>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</si>
  <si>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</si>
  <si>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</si>
  <si>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</si>
  <si>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</si>
  <si>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</si>
  <si>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</si>
  <si>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</si>
  <si>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</si>
  <si>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</si>
  <si>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</si>
  <si>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</si>
  <si>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</si>
  <si>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</si>
  <si>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</si>
  <si>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RELACIONES LABORALES  CON CLAVE DE INACTIVIDAD SEGÚN FECHA DE NOTIFICACIÓN *</t>
  </si>
  <si>
    <t>TOTALES:</t>
  </si>
  <si>
    <t>PERIODO: 1-15 DE OCTUBRE DE 2021</t>
  </si>
  <si>
    <t>septiembre de 2021</t>
  </si>
  <si>
    <t>EVOLUCIÓN DIARIA DE LA AFILIACIÓN (Desde el 01 de octubre al 15 de octubre del 2021)</t>
  </si>
  <si>
    <t>Media desde el 1 de octubre al 15 de octubre</t>
  </si>
  <si>
    <t>- En términos desestacionalizados, la afiliación media prevista para</t>
  </si>
  <si>
    <t>91.635 personas.</t>
  </si>
  <si>
    <r>
      <t xml:space="preserve">octubre es de </t>
    </r>
    <r>
      <rPr>
        <b/>
        <sz val="20"/>
        <color theme="1"/>
        <rFont val="Calibri"/>
        <family val="2"/>
        <scheme val="minor"/>
      </rPr>
      <t>19.651.324</t>
    </r>
    <r>
      <rPr>
        <sz val="20"/>
        <color theme="1"/>
        <rFont val="Calibri"/>
        <family val="2"/>
        <scheme val="minor"/>
      </rPr>
      <t xml:space="preserve"> personas. Esto supone un crecimiento de</t>
    </r>
  </si>
  <si>
    <t>Desde el 1 de octubre al 15 de octubre</t>
  </si>
  <si>
    <t>Relaciones laborales con clave de inactividad en la fecha de referencia (sin las claves asociadas a los reinicios de actividad)     Fecha: 15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</si>
</sst>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54" fillId="0" borderId="0"/>
    <xf numFmtId="0" fontId="31" fillId="20" borderId="82" applyNumberFormat="0" applyAlignment="0" applyProtection="0"/>
    <xf numFmtId="0" fontId="25" fillId="7" borderId="80" applyNumberFormat="0" applyAlignment="0" applyProtection="0"/>
    <xf numFmtId="0" fontId="11" fillId="20" borderId="80" applyNumberFormat="0" applyAlignment="0" applyProtection="0"/>
    <xf numFmtId="0" fontId="17" fillId="7" borderId="80" applyNumberFormat="0" applyAlignment="0" applyProtection="0"/>
    <xf numFmtId="0" fontId="18" fillId="22" borderId="81" applyNumberFormat="0" applyFont="0" applyAlignment="0" applyProtection="0"/>
    <xf numFmtId="0" fontId="18" fillId="22" borderId="81" applyNumberFormat="0" applyFont="0" applyAlignment="0" applyProtection="0"/>
    <xf numFmtId="0" fontId="32" fillId="20" borderId="82" applyNumberFormat="0" applyAlignment="0" applyProtection="0"/>
    <xf numFmtId="0" fontId="12" fillId="20" borderId="80" applyNumberFormat="0" applyAlignment="0" applyProtection="0"/>
  </cellStyleXfs>
  <cellXfs count="266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3" fontId="44" fillId="0" borderId="0" xfId="179" applyNumberFormat="1" applyFont="1" applyBorder="1" applyAlignment="1">
      <alignment horizontal="right" vertical="center" wrapText="1"/>
    </xf>
    <xf numFmtId="10" fontId="44" fillId="0" borderId="0" xfId="178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55" fillId="0" borderId="0" xfId="180" applyNumberFormat="1" applyFont="1" applyAlignment="1">
      <alignment horizontal="right" vertical="center" wrapText="1"/>
    </xf>
    <xf numFmtId="4" fontId="56" fillId="0" borderId="0" xfId="180" applyNumberFormat="1" applyFont="1" applyAlignment="1">
      <alignment horizontal="right" vertical="center" wrapText="1"/>
    </xf>
    <xf numFmtId="10" fontId="46" fillId="25" borderId="70" xfId="178" applyNumberFormat="1" applyFont="1" applyFill="1" applyBorder="1" applyAlignment="1">
      <alignment horizontal="right" vertical="center" indent="1"/>
    </xf>
    <xf numFmtId="10" fontId="46" fillId="25" borderId="75" xfId="178" applyNumberFormat="1" applyFont="1" applyFill="1" applyBorder="1" applyAlignment="1">
      <alignment horizontal="right" vertical="center" indent="1"/>
    </xf>
    <xf numFmtId="10" fontId="46" fillId="25" borderId="47" xfId="178" applyNumberFormat="1" applyFont="1" applyFill="1" applyBorder="1" applyAlignment="1">
      <alignment horizontal="right" vertical="center" indent="1"/>
    </xf>
    <xf numFmtId="10" fontId="46" fillId="26" borderId="17" xfId="178" applyNumberFormat="1" applyFont="1" applyFill="1" applyBorder="1" applyAlignment="1">
      <alignment horizontal="right" vertical="center" indent="1"/>
    </xf>
    <xf numFmtId="10" fontId="46" fillId="25" borderId="50" xfId="178" applyNumberFormat="1" applyFont="1" applyFill="1" applyBorder="1" applyAlignment="1">
      <alignment horizontal="right" vertical="center" indent="1"/>
    </xf>
    <xf numFmtId="10" fontId="46" fillId="25" borderId="60" xfId="178" applyNumberFormat="1" applyFont="1" applyFill="1" applyBorder="1" applyAlignment="1">
      <alignment horizontal="right" vertical="center" indent="1"/>
    </xf>
    <xf numFmtId="10" fontId="46" fillId="25" borderId="57" xfId="178" applyNumberFormat="1" applyFont="1" applyFill="1" applyBorder="1" applyAlignment="1">
      <alignment horizontal="right" vertical="center" indent="1"/>
    </xf>
    <xf numFmtId="10" fontId="46" fillId="26" borderId="59" xfId="178" applyNumberFormat="1" applyFont="1" applyFill="1" applyBorder="1" applyAlignment="1">
      <alignment horizontal="right" vertical="center" indent="1"/>
    </xf>
    <xf numFmtId="10" fontId="46" fillId="25" borderId="45" xfId="178" applyNumberFormat="1" applyFont="1" applyFill="1" applyBorder="1" applyAlignment="1">
      <alignment horizontal="right" vertical="center" indent="1"/>
    </xf>
    <xf numFmtId="10" fontId="46" fillId="26" borderId="29" xfId="178" applyNumberFormat="1" applyFont="1" applyFill="1" applyBorder="1" applyAlignment="1">
      <alignment horizontal="right" vertical="center" indent="1"/>
    </xf>
    <xf numFmtId="10" fontId="48" fillId="0" borderId="0" xfId="178" applyNumberFormat="1" applyFont="1" applyBorder="1" applyAlignment="1">
      <alignment horizontal="right" vertical="center" indent="1"/>
    </xf>
    <xf numFmtId="10" fontId="48" fillId="26" borderId="3" xfId="178" applyNumberFormat="1" applyFont="1" applyFill="1" applyBorder="1" applyAlignment="1">
      <alignment horizontal="right" vertical="center" indent="1"/>
    </xf>
    <xf numFmtId="10" fontId="48" fillId="0" borderId="66" xfId="178" applyNumberFormat="1" applyFont="1" applyBorder="1" applyAlignment="1">
      <alignment horizontal="right" vertical="center" indent="1"/>
    </xf>
    <xf numFmtId="10" fontId="48" fillId="0" borderId="62" xfId="178" applyNumberFormat="1" applyFont="1" applyBorder="1" applyAlignment="1">
      <alignment horizontal="right" vertical="center" indent="1"/>
    </xf>
    <xf numFmtId="10" fontId="46" fillId="26" borderId="49" xfId="178" applyNumberFormat="1" applyFont="1" applyFill="1" applyBorder="1" applyAlignment="1">
      <alignment horizontal="right" vertical="center" indent="1"/>
    </xf>
    <xf numFmtId="10" fontId="48" fillId="0" borderId="43" xfId="178" applyNumberFormat="1" applyFont="1" applyBorder="1" applyAlignment="1">
      <alignment horizontal="right" vertical="center" indent="1"/>
    </xf>
    <xf numFmtId="10" fontId="48" fillId="0" borderId="54" xfId="178" applyNumberFormat="1" applyFont="1" applyBorder="1" applyAlignment="1">
      <alignment horizontal="right" vertical="center" indent="1"/>
    </xf>
    <xf numFmtId="10" fontId="48" fillId="26" borderId="55" xfId="178" applyNumberFormat="1" applyFont="1" applyFill="1" applyBorder="1" applyAlignment="1">
      <alignment horizontal="right" vertical="center" indent="1"/>
    </xf>
    <xf numFmtId="4" fontId="55" fillId="0" borderId="0" xfId="180" applyNumberFormat="1" applyFont="1" applyBorder="1" applyAlignment="1">
      <alignment horizontal="right" vertical="center" wrapText="1"/>
    </xf>
    <xf numFmtId="4" fontId="56" fillId="0" borderId="0" xfId="180" applyNumberFormat="1" applyFont="1" applyBorder="1" applyAlignment="1">
      <alignment horizontal="right" vertical="center" wrapText="1"/>
    </xf>
    <xf numFmtId="10" fontId="48" fillId="0" borderId="67" xfId="178" applyNumberFormat="1" applyFont="1" applyBorder="1" applyAlignment="1">
      <alignment horizontal="right" vertical="center" indent="1"/>
    </xf>
    <xf numFmtId="10" fontId="48" fillId="26" borderId="63" xfId="178" applyNumberFormat="1" applyFont="1" applyFill="1" applyBorder="1" applyAlignment="1">
      <alignment horizontal="right" vertical="center" indent="1"/>
    </xf>
    <xf numFmtId="4" fontId="30" fillId="0" borderId="0" xfId="0" applyNumberFormat="1" applyFont="1"/>
    <xf numFmtId="0" fontId="0" fillId="0" borderId="0" xfId="0" applyBorder="1" applyAlignment="1">
      <alignment horizontal="right"/>
    </xf>
    <xf numFmtId="3" fontId="30" fillId="0" borderId="0" xfId="0" applyNumberFormat="1" applyFont="1" applyFill="1"/>
    <xf numFmtId="0" fontId="0" fillId="0" borderId="0" xfId="0" applyFill="1" applyProtection="1">
      <protection locked="0"/>
    </xf>
    <xf numFmtId="0" fontId="0" fillId="0" borderId="0" xfId="0" applyFill="1" applyAlignment="1">
      <alignment horizontal="left"/>
    </xf>
    <xf numFmtId="0" fontId="0" fillId="0" borderId="0" xfId="0" applyFill="1"/>
    <xf numFmtId="0" fontId="58" fillId="0" borderId="0" xfId="0" applyFont="1"/>
    <xf numFmtId="0" fontId="40" fillId="28" borderId="18" xfId="1" applyFont="1" applyFill="1" applyBorder="1" applyAlignment="1">
      <alignment horizontal="center" vertical="center" wrapText="1"/>
    </xf>
    <xf numFmtId="0" fontId="40" fillId="28" borderId="19" xfId="1" applyFont="1" applyFill="1" applyBorder="1" applyAlignment="1">
      <alignment horizontal="center" vertical="center" wrapText="1"/>
    </xf>
    <xf numFmtId="0" fontId="40" fillId="28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4" fontId="57" fillId="0" borderId="0" xfId="180" applyNumberFormat="1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8" borderId="18" xfId="1" applyFont="1" applyFill="1" applyBorder="1" applyAlignment="1" applyProtection="1">
      <alignment horizontal="center" vertical="center" wrapText="1"/>
      <protection locked="0"/>
    </xf>
    <xf numFmtId="0" fontId="40" fillId="28" borderId="19" xfId="1" applyFont="1" applyFill="1" applyBorder="1" applyAlignment="1" applyProtection="1">
      <alignment horizontal="center" vertical="center" wrapText="1"/>
      <protection locked="0"/>
    </xf>
    <xf numFmtId="0" fontId="40" fillId="28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right" vertical="center" wrapText="1"/>
    </xf>
    <xf numFmtId="0" fontId="2" fillId="23" borderId="75" xfId="1" applyFont="1" applyFill="1" applyBorder="1" applyAlignment="1">
      <alignment horizontal="right" vertical="center" wrapText="1"/>
    </xf>
  </cellXfs>
  <cellStyles count="18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4:I16"/>
  <sheetViews>
    <sheetView showGridLines="0" showRowColHeaders="0" topLeftCell="A5" workbookViewId="0">
      <selection activeCell="E40" sqref="E40:E41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07" t="s">
        <v>147</v>
      </c>
      <c r="C16" s="208"/>
      <c r="D16" s="208"/>
      <c r="E16" s="208"/>
      <c r="F16" s="208"/>
      <c r="G16" s="208"/>
      <c r="H16" s="208"/>
      <c r="I16" s="209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showRowColHeaders="0" zoomScaleNormal="100" workbookViewId="0">
      <selection activeCell="B13" sqref="B13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7" t="s">
        <v>17</v>
      </c>
      <c r="C3" s="208"/>
      <c r="D3" s="208"/>
      <c r="E3" s="208"/>
      <c r="F3" s="208"/>
      <c r="G3" s="208"/>
      <c r="H3" s="208"/>
      <c r="I3" s="208"/>
      <c r="J3" s="208"/>
      <c r="K3" s="209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  <row r="9" spans="1:16" ht="26.25">
      <c r="B9" s="206" t="s">
        <v>151</v>
      </c>
      <c r="C9" s="206"/>
      <c r="D9" s="206"/>
      <c r="E9" s="206"/>
      <c r="F9" s="206"/>
      <c r="G9" s="206"/>
      <c r="J9" s="23"/>
    </row>
    <row r="10" spans="1:16" ht="26.25">
      <c r="B10" s="206" t="s">
        <v>153</v>
      </c>
      <c r="C10" s="206"/>
      <c r="D10" s="206"/>
      <c r="E10" s="206"/>
      <c r="F10" s="206"/>
      <c r="G10" s="206"/>
      <c r="J10" s="23"/>
    </row>
    <row r="11" spans="1:16" ht="26.25">
      <c r="B11" s="206" t="s">
        <v>152</v>
      </c>
      <c r="C11" s="206"/>
      <c r="D11" s="206"/>
      <c r="E11" s="206"/>
      <c r="F11" s="206"/>
      <c r="G11" s="206"/>
      <c r="J11" s="23"/>
    </row>
    <row r="12" spans="1:16" ht="26.25">
      <c r="B12" s="206"/>
      <c r="C12" s="206"/>
      <c r="D12" s="206"/>
      <c r="E12" s="206"/>
      <c r="F12" s="206"/>
      <c r="G12" s="206"/>
      <c r="J12" s="23"/>
    </row>
    <row r="13" spans="1:16" ht="26.25">
      <c r="B13" s="206"/>
      <c r="C13" s="206"/>
      <c r="D13" s="206"/>
      <c r="E13" s="206"/>
      <c r="F13" s="206"/>
      <c r="G13" s="206"/>
      <c r="J13" s="23"/>
    </row>
    <row r="14" spans="1:16" ht="26.25">
      <c r="B14" s="206"/>
      <c r="C14" s="206"/>
      <c r="D14" s="206"/>
      <c r="E14" s="206"/>
      <c r="F14" s="206"/>
      <c r="G14" s="206"/>
      <c r="J14" s="23"/>
    </row>
    <row r="15" spans="1:16" ht="26.25">
      <c r="B15" s="206"/>
      <c r="C15" s="206"/>
      <c r="D15" s="206"/>
      <c r="E15" s="206"/>
      <c r="F15" s="206"/>
      <c r="G15" s="206"/>
      <c r="J15" s="23"/>
    </row>
    <row r="16" spans="1:16" ht="26.25">
      <c r="B16" s="206"/>
      <c r="C16" s="206"/>
      <c r="D16" s="206"/>
      <c r="E16" s="206"/>
      <c r="F16" s="206"/>
      <c r="G16" s="206"/>
      <c r="J16" s="23"/>
    </row>
    <row r="17" spans="2:10" ht="26.25">
      <c r="B17" s="206"/>
      <c r="C17" s="206"/>
      <c r="D17" s="206"/>
      <c r="E17" s="206"/>
      <c r="F17" s="206"/>
      <c r="G17" s="206"/>
      <c r="J17" s="23"/>
    </row>
    <row r="18" spans="2:10" ht="26.25">
      <c r="B18" s="206"/>
      <c r="C18" s="206"/>
      <c r="D18" s="206"/>
      <c r="E18" s="206"/>
      <c r="F18" s="206"/>
      <c r="G18" s="206"/>
      <c r="J18" s="23"/>
    </row>
    <row r="19" spans="2:10" ht="26.25">
      <c r="B19" s="206"/>
      <c r="C19" s="206"/>
      <c r="D19" s="206"/>
      <c r="E19" s="206"/>
      <c r="F19" s="206"/>
      <c r="G19" s="206"/>
      <c r="J19" s="23"/>
    </row>
    <row r="20" spans="2:10" ht="26.25">
      <c r="B20" s="206"/>
      <c r="C20" s="206"/>
      <c r="D20" s="206"/>
      <c r="E20" s="206"/>
      <c r="F20" s="206"/>
      <c r="G20" s="206"/>
      <c r="J20" s="23"/>
    </row>
  </sheetData>
  <mergeCells count="1">
    <mergeCell ref="B3:K3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47"/>
  <sheetViews>
    <sheetView showGridLines="0" showRowColHeaders="0" workbookViewId="0">
      <selection activeCell="E40" sqref="E40:E41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13">
      <c r="C1" s="70"/>
      <c r="D1" s="24"/>
      <c r="E1" s="24"/>
    </row>
    <row r="2" spans="1:13" ht="13.5" thickBot="1">
      <c r="C2" s="70"/>
      <c r="D2" s="24"/>
      <c r="E2" s="24"/>
      <c r="F2" s="32"/>
      <c r="G2" s="24"/>
    </row>
    <row r="3" spans="1:13" s="25" customFormat="1" ht="33.75" customHeight="1" thickBot="1">
      <c r="B3" s="207" t="s">
        <v>144</v>
      </c>
      <c r="C3" s="208"/>
      <c r="D3" s="208"/>
      <c r="E3" s="208"/>
      <c r="F3" s="208"/>
      <c r="G3" s="209"/>
      <c r="J3" s="211"/>
      <c r="K3" s="211"/>
      <c r="L3" s="211"/>
      <c r="M3" s="211"/>
    </row>
    <row r="4" spans="1:13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13" ht="34.5" customHeight="1" thickBot="1">
      <c r="B5" s="210" t="s">
        <v>62</v>
      </c>
      <c r="C5" s="210"/>
      <c r="D5" s="163" t="s">
        <v>154</v>
      </c>
      <c r="E5" s="167" t="s">
        <v>148</v>
      </c>
      <c r="F5" s="163" t="s">
        <v>142</v>
      </c>
      <c r="G5" s="168" t="s">
        <v>143</v>
      </c>
      <c r="H5" s="31"/>
      <c r="I5" s="174"/>
      <c r="J5" s="31"/>
      <c r="K5" s="31"/>
      <c r="L5" s="31"/>
      <c r="M5" s="31"/>
    </row>
    <row r="6" spans="1:13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13" ht="15">
      <c r="B7" s="68" t="s">
        <v>21</v>
      </c>
      <c r="C7" s="72" t="s">
        <v>42</v>
      </c>
      <c r="D7" s="165">
        <v>345245.57</v>
      </c>
      <c r="E7" s="165">
        <v>342691.97</v>
      </c>
      <c r="F7" s="165">
        <f>D7-E7</f>
        <v>2553.6000000000349</v>
      </c>
      <c r="G7" s="166">
        <f>D7/E7-1</f>
        <v>7.4515898344511555E-3</v>
      </c>
      <c r="I7" s="197"/>
      <c r="J7" s="31"/>
      <c r="K7" s="31"/>
      <c r="L7" s="31"/>
      <c r="M7" s="31"/>
    </row>
    <row r="8" spans="1:13" ht="15">
      <c r="B8" s="68" t="s">
        <v>22</v>
      </c>
      <c r="C8" s="72" t="s">
        <v>43</v>
      </c>
      <c r="D8" s="164">
        <v>21007.42</v>
      </c>
      <c r="E8" s="164">
        <v>20772.939999999999</v>
      </c>
      <c r="F8" s="165">
        <f t="shared" ref="F8:F28" si="0">D8-E8</f>
        <v>234.47999999999956</v>
      </c>
      <c r="G8" s="166">
        <f t="shared" ref="G8:G28" si="1">D8/E8-1</f>
        <v>1.1287761867121437E-2</v>
      </c>
      <c r="I8" s="197"/>
      <c r="J8" s="31"/>
      <c r="K8" s="31"/>
      <c r="L8" s="31"/>
      <c r="M8" s="31"/>
    </row>
    <row r="9" spans="1:13" ht="15">
      <c r="B9" s="68" t="s">
        <v>23</v>
      </c>
      <c r="C9" s="72" t="s">
        <v>44</v>
      </c>
      <c r="D9" s="164">
        <v>2077569.88</v>
      </c>
      <c r="E9" s="164">
        <v>2076574.91</v>
      </c>
      <c r="F9" s="165">
        <f t="shared" si="0"/>
        <v>994.96999999997206</v>
      </c>
      <c r="G9" s="166">
        <f t="shared" si="1"/>
        <v>4.7913995069892579E-4</v>
      </c>
      <c r="I9" s="197"/>
      <c r="J9" s="31"/>
      <c r="K9" s="31"/>
      <c r="L9" s="31"/>
      <c r="M9" s="31"/>
    </row>
    <row r="10" spans="1:13" ht="15.75" customHeight="1">
      <c r="B10" s="68" t="s">
        <v>24</v>
      </c>
      <c r="C10" s="72" t="s">
        <v>45</v>
      </c>
      <c r="D10" s="164">
        <v>36097.1</v>
      </c>
      <c r="E10" s="164">
        <v>36154.54</v>
      </c>
      <c r="F10" s="165">
        <f t="shared" si="0"/>
        <v>-57.440000000002328</v>
      </c>
      <c r="G10" s="166">
        <f t="shared" si="1"/>
        <v>-1.5887354672470266E-3</v>
      </c>
      <c r="J10" s="31"/>
      <c r="K10" s="31"/>
      <c r="L10" s="31"/>
      <c r="M10" s="31"/>
    </row>
    <row r="11" spans="1:13" ht="15">
      <c r="B11" s="68" t="s">
        <v>25</v>
      </c>
      <c r="C11" s="72" t="s">
        <v>46</v>
      </c>
      <c r="D11" s="164">
        <v>151855.28</v>
      </c>
      <c r="E11" s="164">
        <v>152386.73000000001</v>
      </c>
      <c r="F11" s="165">
        <f t="shared" si="0"/>
        <v>-531.45000000001164</v>
      </c>
      <c r="G11" s="166">
        <f t="shared" si="1"/>
        <v>-3.4875083939396312E-3</v>
      </c>
      <c r="I11" s="196"/>
    </row>
    <row r="12" spans="1:13" ht="15">
      <c r="B12" s="68" t="s">
        <v>26</v>
      </c>
      <c r="C12" s="72" t="s">
        <v>13</v>
      </c>
      <c r="D12" s="164">
        <v>1301640.43</v>
      </c>
      <c r="E12" s="164">
        <v>1299654</v>
      </c>
      <c r="F12" s="165">
        <f t="shared" si="0"/>
        <v>1986.4299999999348</v>
      </c>
      <c r="G12" s="166">
        <f t="shared" si="1"/>
        <v>1.5284298744127067E-3</v>
      </c>
      <c r="I12" s="196"/>
    </row>
    <row r="13" spans="1:13" ht="15">
      <c r="B13" s="69" t="s">
        <v>27</v>
      </c>
      <c r="C13" s="72" t="s">
        <v>47</v>
      </c>
      <c r="D13" s="164">
        <v>3214480.07</v>
      </c>
      <c r="E13" s="164">
        <v>3215226.29</v>
      </c>
      <c r="F13" s="165">
        <f t="shared" si="0"/>
        <v>-746.22000000020489</v>
      </c>
      <c r="G13" s="166">
        <f t="shared" si="1"/>
        <v>-2.3208941850250131E-4</v>
      </c>
      <c r="I13" s="196"/>
    </row>
    <row r="14" spans="1:13" ht="15">
      <c r="B14" s="69" t="s">
        <v>41</v>
      </c>
      <c r="C14" s="72" t="s">
        <v>48</v>
      </c>
      <c r="D14" s="164">
        <v>951283.75</v>
      </c>
      <c r="E14" s="164">
        <v>950590.34</v>
      </c>
      <c r="F14" s="165">
        <f t="shared" si="0"/>
        <v>693.4100000000326</v>
      </c>
      <c r="G14" s="166">
        <f t="shared" si="1"/>
        <v>7.2945197402285444E-4</v>
      </c>
      <c r="I14" s="196"/>
    </row>
    <row r="15" spans="1:13" ht="15">
      <c r="B15" s="69" t="s">
        <v>28</v>
      </c>
      <c r="C15" s="72" t="s">
        <v>49</v>
      </c>
      <c r="D15" s="164">
        <v>1580792.93</v>
      </c>
      <c r="E15" s="164">
        <v>1541216.45</v>
      </c>
      <c r="F15" s="165">
        <f t="shared" si="0"/>
        <v>39576.479999999981</v>
      </c>
      <c r="G15" s="166">
        <f t="shared" si="1"/>
        <v>2.5678729292047286E-2</v>
      </c>
      <c r="I15" s="176"/>
    </row>
    <row r="16" spans="1:13" ht="15">
      <c r="B16" s="69" t="s">
        <v>29</v>
      </c>
      <c r="C16" s="72" t="s">
        <v>50</v>
      </c>
      <c r="D16" s="164">
        <v>623397.21</v>
      </c>
      <c r="E16" s="164">
        <v>621478.02</v>
      </c>
      <c r="F16" s="165">
        <f t="shared" si="0"/>
        <v>1919.1899999999441</v>
      </c>
      <c r="G16" s="166">
        <f t="shared" si="1"/>
        <v>3.0881059960896629E-3</v>
      </c>
      <c r="I16" s="176"/>
    </row>
    <row r="17" spans="2:9" ht="15">
      <c r="B17" s="69" t="s">
        <v>30</v>
      </c>
      <c r="C17" s="72" t="s">
        <v>51</v>
      </c>
      <c r="D17" s="164">
        <v>374994.53</v>
      </c>
      <c r="E17" s="164">
        <v>378326.24</v>
      </c>
      <c r="F17" s="165">
        <f t="shared" si="0"/>
        <v>-3331.7099999999627</v>
      </c>
      <c r="G17" s="166">
        <f t="shared" si="1"/>
        <v>-8.8064470495093916E-3</v>
      </c>
      <c r="I17" s="176"/>
    </row>
    <row r="18" spans="2:9" ht="15">
      <c r="B18" s="69" t="s">
        <v>31</v>
      </c>
      <c r="C18" s="72" t="s">
        <v>52</v>
      </c>
      <c r="D18" s="164">
        <v>150006.32999999999</v>
      </c>
      <c r="E18" s="164">
        <v>148589.19</v>
      </c>
      <c r="F18" s="165">
        <f t="shared" si="0"/>
        <v>1417.1399999999849</v>
      </c>
      <c r="G18" s="166">
        <f t="shared" si="1"/>
        <v>9.5373021415621206E-3</v>
      </c>
      <c r="I18" s="176"/>
    </row>
    <row r="19" spans="2:9" ht="15">
      <c r="B19" s="69" t="s">
        <v>32</v>
      </c>
      <c r="C19" s="72" t="s">
        <v>53</v>
      </c>
      <c r="D19" s="164">
        <v>1105023.8500000001</v>
      </c>
      <c r="E19" s="164">
        <v>1103775.8400000001</v>
      </c>
      <c r="F19" s="165">
        <f t="shared" si="0"/>
        <v>1248.0100000000093</v>
      </c>
      <c r="G19" s="166">
        <f t="shared" si="1"/>
        <v>1.1306734164429066E-3</v>
      </c>
      <c r="I19" s="176"/>
    </row>
    <row r="20" spans="2:9" ht="15">
      <c r="B20" s="69" t="s">
        <v>33</v>
      </c>
      <c r="C20" s="72" t="s">
        <v>54</v>
      </c>
      <c r="D20" s="164">
        <v>1491950.83</v>
      </c>
      <c r="E20" s="164">
        <v>1478679.88</v>
      </c>
      <c r="F20" s="165">
        <f t="shared" si="0"/>
        <v>13270.950000000186</v>
      </c>
      <c r="G20" s="166">
        <f t="shared" si="1"/>
        <v>8.974863443736103E-3</v>
      </c>
      <c r="I20" s="176"/>
    </row>
    <row r="21" spans="2:9" ht="15">
      <c r="B21" s="69" t="s">
        <v>34</v>
      </c>
      <c r="C21" s="72" t="s">
        <v>55</v>
      </c>
      <c r="D21" s="164">
        <v>1166791.81</v>
      </c>
      <c r="E21" s="164">
        <v>1169251.79</v>
      </c>
      <c r="F21" s="165">
        <f t="shared" si="0"/>
        <v>-2459.9799999999814</v>
      </c>
      <c r="G21" s="166">
        <f t="shared" si="1"/>
        <v>-2.103892438770627E-3</v>
      </c>
      <c r="I21" s="176"/>
    </row>
    <row r="22" spans="2:9" ht="15">
      <c r="B22" s="69" t="s">
        <v>35</v>
      </c>
      <c r="C22" s="72" t="s">
        <v>56</v>
      </c>
      <c r="D22" s="164">
        <v>1069610.73</v>
      </c>
      <c r="E22" s="164">
        <v>1120857.6100000001</v>
      </c>
      <c r="F22" s="165">
        <f t="shared" si="0"/>
        <v>-51246.880000000121</v>
      </c>
      <c r="G22" s="166">
        <f t="shared" si="1"/>
        <v>-4.5721133124126401E-2</v>
      </c>
      <c r="I22" s="176"/>
    </row>
    <row r="23" spans="2:9" ht="15">
      <c r="B23" s="69" t="s">
        <v>36</v>
      </c>
      <c r="C23" s="72" t="s">
        <v>57</v>
      </c>
      <c r="D23" s="164">
        <v>1869601.04</v>
      </c>
      <c r="E23" s="164">
        <v>1855957.73</v>
      </c>
      <c r="F23" s="165">
        <f t="shared" si="0"/>
        <v>13643.310000000056</v>
      </c>
      <c r="G23" s="166">
        <f t="shared" si="1"/>
        <v>7.351088755669144E-3</v>
      </c>
      <c r="I23" s="176"/>
    </row>
    <row r="24" spans="2:9" ht="15">
      <c r="B24" s="69" t="s">
        <v>37</v>
      </c>
      <c r="C24" s="72" t="s">
        <v>58</v>
      </c>
      <c r="D24" s="164">
        <v>330073.59999999998</v>
      </c>
      <c r="E24" s="164">
        <v>329049.55</v>
      </c>
      <c r="F24" s="165">
        <f>D24-E24</f>
        <v>1024.0499999999884</v>
      </c>
      <c r="G24" s="166">
        <f t="shared" si="1"/>
        <v>3.1121452680911155E-3</v>
      </c>
      <c r="I24" s="176"/>
    </row>
    <row r="25" spans="2:9" ht="15">
      <c r="B25" s="69" t="s">
        <v>38</v>
      </c>
      <c r="C25" s="72" t="s">
        <v>59</v>
      </c>
      <c r="D25" s="164">
        <v>530240.55000000005</v>
      </c>
      <c r="E25" s="164">
        <v>530120.93000000005</v>
      </c>
      <c r="F25" s="165">
        <f t="shared" si="0"/>
        <v>119.61999999999534</v>
      </c>
      <c r="G25" s="166">
        <f t="shared" si="1"/>
        <v>2.2564662745905295E-4</v>
      </c>
      <c r="I25" s="176"/>
    </row>
    <row r="26" spans="2:9" ht="15">
      <c r="B26" s="69" t="s">
        <v>39</v>
      </c>
      <c r="C26" s="72" t="s">
        <v>60</v>
      </c>
      <c r="D26" s="164">
        <v>41494.800000000003</v>
      </c>
      <c r="E26" s="164">
        <v>41469.82</v>
      </c>
      <c r="F26" s="165">
        <f t="shared" si="0"/>
        <v>24.980000000003201</v>
      </c>
      <c r="G26" s="166">
        <f t="shared" si="1"/>
        <v>6.0236576864824976E-4</v>
      </c>
      <c r="I26" s="176"/>
    </row>
    <row r="27" spans="2:9" ht="15">
      <c r="B27" s="69" t="s">
        <v>40</v>
      </c>
      <c r="C27" s="72" t="s">
        <v>61</v>
      </c>
      <c r="D27" s="164">
        <v>3518.11</v>
      </c>
      <c r="E27" s="164">
        <v>3559.55</v>
      </c>
      <c r="F27" s="165">
        <f t="shared" si="0"/>
        <v>-41.440000000000055</v>
      </c>
      <c r="G27" s="166">
        <f t="shared" si="1"/>
        <v>-1.1641921029343583E-2</v>
      </c>
      <c r="I27" s="177"/>
    </row>
    <row r="28" spans="2:9" s="75" customFormat="1" ht="15">
      <c r="B28" s="76"/>
      <c r="C28" s="73" t="s">
        <v>2</v>
      </c>
      <c r="D28" s="169">
        <v>18436675.809999999</v>
      </c>
      <c r="E28" s="169">
        <v>18416384.829999998</v>
      </c>
      <c r="F28" s="170">
        <f t="shared" si="0"/>
        <v>20290.980000000447</v>
      </c>
      <c r="G28" s="171">
        <f t="shared" si="1"/>
        <v>1.1017895307523506E-3</v>
      </c>
      <c r="H28" s="23"/>
      <c r="I28" s="175"/>
    </row>
    <row r="30" spans="2:9">
      <c r="D30" s="30"/>
    </row>
    <row r="31" spans="2:9">
      <c r="E31" s="30"/>
    </row>
    <row r="32" spans="2:9">
      <c r="B32" s="23" t="s">
        <v>138</v>
      </c>
      <c r="D32" s="30"/>
    </row>
    <row r="39" spans="3:29"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</row>
    <row r="41" spans="3:29">
      <c r="C41" s="173"/>
      <c r="D41" s="172"/>
      <c r="E41" s="172"/>
      <c r="F41" s="174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</row>
    <row r="42" spans="3:29">
      <c r="C42" s="173"/>
      <c r="D42" s="172"/>
      <c r="E42" s="172"/>
      <c r="F42" s="174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</row>
    <row r="43" spans="3:29">
      <c r="C43" s="173"/>
      <c r="D43" s="172"/>
      <c r="E43" s="172"/>
      <c r="F43" s="174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</row>
    <row r="44" spans="3:29" ht="15">
      <c r="C44" s="173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2"/>
      <c r="AA44" s="172"/>
    </row>
    <row r="45" spans="3:29">
      <c r="C45" s="173"/>
      <c r="D45" s="172"/>
      <c r="E45" s="172"/>
      <c r="F45" s="174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</row>
    <row r="46" spans="3:29">
      <c r="C46" s="173"/>
      <c r="D46" s="172"/>
      <c r="E46" s="172"/>
      <c r="F46" s="174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</row>
    <row r="47" spans="3:29">
      <c r="C47" s="173"/>
      <c r="D47" s="172"/>
      <c r="E47" s="172"/>
      <c r="F47" s="174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</row>
  </sheetData>
  <mergeCells count="3">
    <mergeCell ref="B3:G3"/>
    <mergeCell ref="B5:C5"/>
    <mergeCell ref="J3:M3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7"/>
  <sheetViews>
    <sheetView showGridLines="0" showRowColHeaders="0" workbookViewId="0">
      <selection activeCell="K38" sqref="K38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8">
      <c r="D1" s="24"/>
      <c r="E1" s="24"/>
      <c r="F1" s="24"/>
      <c r="G1" s="24"/>
      <c r="H1" s="24"/>
    </row>
    <row r="2" spans="1:18" ht="13.5" thickBot="1">
      <c r="D2" s="24"/>
      <c r="E2" s="24"/>
      <c r="F2" s="24"/>
      <c r="G2" s="24"/>
      <c r="H2" s="24"/>
      <c r="I2" s="24"/>
      <c r="J2" s="32"/>
      <c r="K2" s="24"/>
    </row>
    <row r="3" spans="1:18" s="25" customFormat="1" ht="30" customHeight="1" thickBot="1">
      <c r="B3" s="207" t="s">
        <v>149</v>
      </c>
      <c r="C3" s="208"/>
      <c r="D3" s="208"/>
      <c r="E3" s="208"/>
      <c r="F3" s="208"/>
      <c r="G3" s="208"/>
      <c r="H3" s="208"/>
      <c r="I3" s="208"/>
      <c r="J3" s="208"/>
      <c r="K3" s="209"/>
    </row>
    <row r="4" spans="1:18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8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8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8" ht="15">
      <c r="B7" s="40">
        <v>44470</v>
      </c>
      <c r="C7" s="40"/>
      <c r="D7" s="41">
        <v>15069670</v>
      </c>
      <c r="E7" s="41">
        <v>721132</v>
      </c>
      <c r="F7" s="41">
        <v>380108</v>
      </c>
      <c r="G7" s="41">
        <v>3317396</v>
      </c>
      <c r="H7" s="41">
        <v>62762</v>
      </c>
      <c r="I7" s="41">
        <v>1044</v>
      </c>
      <c r="J7" s="42"/>
      <c r="K7" s="53">
        <v>19552112</v>
      </c>
      <c r="L7" s="30"/>
      <c r="M7" s="30"/>
    </row>
    <row r="8" spans="1:18" ht="15">
      <c r="B8" s="40">
        <v>44473</v>
      </c>
      <c r="C8" s="40"/>
      <c r="D8" s="41">
        <v>15135077</v>
      </c>
      <c r="E8" s="41">
        <v>721396</v>
      </c>
      <c r="F8" s="41">
        <v>380648</v>
      </c>
      <c r="G8" s="41">
        <v>3318119</v>
      </c>
      <c r="H8" s="41">
        <v>62934</v>
      </c>
      <c r="I8" s="41">
        <v>1044</v>
      </c>
      <c r="J8" s="42"/>
      <c r="K8" s="53">
        <v>19619218</v>
      </c>
      <c r="L8" s="30"/>
      <c r="M8" s="202"/>
      <c r="N8" s="31"/>
      <c r="O8" s="31"/>
      <c r="P8" s="31"/>
      <c r="Q8" s="31"/>
      <c r="R8" s="31"/>
    </row>
    <row r="9" spans="1:18" ht="15">
      <c r="B9" s="40">
        <v>44474</v>
      </c>
      <c r="C9" s="40"/>
      <c r="D9" s="41">
        <v>15146162</v>
      </c>
      <c r="E9" s="41">
        <v>723717</v>
      </c>
      <c r="F9" s="41">
        <v>380872</v>
      </c>
      <c r="G9" s="41">
        <v>3320470</v>
      </c>
      <c r="H9" s="41">
        <v>63002</v>
      </c>
      <c r="I9" s="41">
        <v>1044</v>
      </c>
      <c r="J9" s="42"/>
      <c r="K9" s="53">
        <v>19635267</v>
      </c>
      <c r="L9" s="30"/>
      <c r="M9" s="202"/>
      <c r="N9" s="31"/>
      <c r="O9" s="31"/>
      <c r="P9" s="31"/>
      <c r="Q9" s="31"/>
      <c r="R9" s="31"/>
    </row>
    <row r="10" spans="1:18" ht="15">
      <c r="B10" s="40">
        <v>44475</v>
      </c>
      <c r="C10" s="40"/>
      <c r="D10" s="41">
        <v>15162224</v>
      </c>
      <c r="E10" s="41">
        <v>725414</v>
      </c>
      <c r="F10" s="41">
        <v>381060</v>
      </c>
      <c r="G10" s="41">
        <v>3321645</v>
      </c>
      <c r="H10" s="41">
        <v>62977</v>
      </c>
      <c r="I10" s="41">
        <v>1044</v>
      </c>
      <c r="J10" s="42"/>
      <c r="K10" s="53">
        <v>19654364</v>
      </c>
      <c r="L10" s="30"/>
      <c r="M10" s="202"/>
      <c r="N10" s="31"/>
      <c r="O10" s="31"/>
      <c r="P10" s="31"/>
      <c r="Q10" s="31"/>
      <c r="R10" s="31"/>
    </row>
    <row r="11" spans="1:18" ht="15">
      <c r="B11" s="40">
        <v>44476</v>
      </c>
      <c r="C11" s="40"/>
      <c r="D11" s="41">
        <v>15176093</v>
      </c>
      <c r="E11" s="41">
        <v>725833</v>
      </c>
      <c r="F11" s="41">
        <v>381146</v>
      </c>
      <c r="G11" s="41">
        <v>3322290</v>
      </c>
      <c r="H11" s="41">
        <v>62991</v>
      </c>
      <c r="I11" s="41">
        <v>1044</v>
      </c>
      <c r="J11" s="42"/>
      <c r="K11" s="53">
        <v>19669397</v>
      </c>
      <c r="L11" s="30"/>
      <c r="M11" s="202"/>
      <c r="N11" s="31"/>
      <c r="O11" s="31"/>
      <c r="P11" s="31"/>
      <c r="Q11" s="31"/>
      <c r="R11" s="31"/>
    </row>
    <row r="12" spans="1:18" ht="15">
      <c r="B12" s="40">
        <v>44477</v>
      </c>
      <c r="C12" s="40"/>
      <c r="D12" s="41">
        <v>15160934</v>
      </c>
      <c r="E12" s="41">
        <v>724135</v>
      </c>
      <c r="F12" s="41">
        <v>381103</v>
      </c>
      <c r="G12" s="41">
        <v>3323293</v>
      </c>
      <c r="H12" s="41">
        <v>62481</v>
      </c>
      <c r="I12" s="41">
        <v>1043</v>
      </c>
      <c r="J12" s="42"/>
      <c r="K12" s="53">
        <v>19652989</v>
      </c>
    </row>
    <row r="13" spans="1:18" ht="15">
      <c r="B13" s="40">
        <v>44480</v>
      </c>
      <c r="C13" s="40"/>
      <c r="D13" s="41">
        <v>15175208</v>
      </c>
      <c r="E13" s="41">
        <v>723811</v>
      </c>
      <c r="F13" s="41">
        <v>381332</v>
      </c>
      <c r="G13" s="41">
        <v>3323611</v>
      </c>
      <c r="H13" s="41">
        <v>62652</v>
      </c>
      <c r="I13" s="41">
        <v>1043</v>
      </c>
      <c r="J13" s="42"/>
      <c r="K13" s="53">
        <v>19667657</v>
      </c>
    </row>
    <row r="14" spans="1:18" ht="15">
      <c r="B14" s="40">
        <v>44482</v>
      </c>
      <c r="C14" s="40"/>
      <c r="D14" s="41">
        <v>15196185</v>
      </c>
      <c r="E14" s="41">
        <v>724124</v>
      </c>
      <c r="F14" s="41">
        <v>381470</v>
      </c>
      <c r="G14" s="41">
        <v>3324067</v>
      </c>
      <c r="H14" s="41">
        <v>62592</v>
      </c>
      <c r="I14" s="41">
        <v>1043</v>
      </c>
      <c r="J14" s="42"/>
      <c r="K14" s="53">
        <f>SUM(D14:I14)</f>
        <v>19689481</v>
      </c>
    </row>
    <row r="15" spans="1:18" ht="15">
      <c r="B15" s="40">
        <v>44483</v>
      </c>
      <c r="C15" s="40"/>
      <c r="D15" s="41">
        <v>15207857</v>
      </c>
      <c r="E15" s="41">
        <v>726815</v>
      </c>
      <c r="F15" s="41">
        <v>381531</v>
      </c>
      <c r="G15" s="41">
        <v>3324894</v>
      </c>
      <c r="H15" s="41">
        <v>62634</v>
      </c>
      <c r="I15" s="41">
        <v>1043</v>
      </c>
      <c r="J15" s="42"/>
      <c r="K15" s="53">
        <f>SUM(D15:I15)</f>
        <v>19704774</v>
      </c>
    </row>
    <row r="16" spans="1:18" ht="15">
      <c r="B16" s="40">
        <v>44484</v>
      </c>
      <c r="C16" s="40"/>
      <c r="D16" s="41">
        <v>15205462</v>
      </c>
      <c r="E16" s="41">
        <v>725098</v>
      </c>
      <c r="F16" s="41">
        <v>381491</v>
      </c>
      <c r="G16" s="41">
        <v>3325323</v>
      </c>
      <c r="H16" s="41">
        <v>62590</v>
      </c>
      <c r="I16" s="41">
        <v>1043</v>
      </c>
      <c r="J16" s="42"/>
      <c r="K16" s="53">
        <f>SUM(D16:I16)</f>
        <v>19701007</v>
      </c>
    </row>
    <row r="17" spans="2:11" ht="15">
      <c r="B17" s="40"/>
      <c r="C17" s="43"/>
      <c r="D17" s="44"/>
      <c r="E17" s="44"/>
      <c r="F17" s="44"/>
      <c r="G17" s="44"/>
      <c r="H17" s="44"/>
      <c r="I17" s="44"/>
      <c r="J17" s="45"/>
      <c r="K17" s="54"/>
    </row>
    <row r="18" spans="2:11" ht="15">
      <c r="B18" s="40"/>
    </row>
    <row r="19" spans="2:11" ht="15">
      <c r="B19" s="40"/>
    </row>
    <row r="20" spans="2:11" ht="15">
      <c r="B20" s="40"/>
    </row>
    <row r="22" spans="2:11">
      <c r="E22" s="30"/>
    </row>
    <row r="27" spans="2:11">
      <c r="I27" s="30"/>
    </row>
  </sheetData>
  <mergeCells count="1">
    <mergeCell ref="B3:K3"/>
  </mergeCells>
  <pageMargins left="0.7" right="0.7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93"/>
  <sheetViews>
    <sheetView showGridLines="0" showRowColHeaders="0" topLeftCell="A46" workbookViewId="0">
      <selection activeCell="E75" sqref="E75"/>
    </sheetView>
  </sheetViews>
  <sheetFormatPr baseColWidth="10" defaultColWidth="11.42578125" defaultRowHeight="15"/>
  <cols>
    <col min="1" max="1" width="3" style="141" customWidth="1"/>
    <col min="2" max="2" width="11.42578125" style="139"/>
    <col min="3" max="3" width="20.85546875" style="139" customWidth="1"/>
    <col min="4" max="4" width="16.140625" style="139" customWidth="1"/>
    <col min="5" max="5" width="23.28515625" style="139" customWidth="1"/>
    <col min="6" max="16384" width="11.42578125" style="139"/>
  </cols>
  <sheetData>
    <row r="1" spans="1:17">
      <c r="A1" s="139"/>
      <c r="C1" s="140"/>
      <c r="D1" s="140"/>
    </row>
    <row r="2" spans="1:17" ht="15.75" thickBot="1">
      <c r="A2" s="139"/>
      <c r="C2" s="140"/>
      <c r="D2" s="140"/>
    </row>
    <row r="3" spans="1:17" s="141" customFormat="1" ht="30" customHeight="1" thickBot="1">
      <c r="B3" s="215" t="s">
        <v>139</v>
      </c>
      <c r="C3" s="216"/>
      <c r="D3" s="217"/>
    </row>
    <row r="4" spans="1:17" ht="5.0999999999999996" customHeight="1" thickBot="1"/>
    <row r="5" spans="1:17" ht="58.5" customHeight="1" thickBot="1">
      <c r="B5" s="218" t="s">
        <v>63</v>
      </c>
      <c r="C5" s="219"/>
      <c r="D5" s="142">
        <v>44484</v>
      </c>
      <c r="E5" s="142" t="s">
        <v>150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>
      <c r="A6" s="143"/>
      <c r="B6" s="220" t="s">
        <v>69</v>
      </c>
      <c r="C6" s="221"/>
      <c r="D6" s="161">
        <v>3195965</v>
      </c>
      <c r="E6" s="161">
        <v>3186064.1</v>
      </c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</row>
    <row r="7" spans="1:17">
      <c r="A7" s="144"/>
      <c r="B7" s="145">
        <v>4</v>
      </c>
      <c r="C7" s="146" t="s">
        <v>70</v>
      </c>
      <c r="D7" s="147">
        <v>305655</v>
      </c>
      <c r="E7" s="147">
        <v>301986.5</v>
      </c>
    </row>
    <row r="8" spans="1:17">
      <c r="A8" s="144"/>
      <c r="B8" s="145">
        <v>11</v>
      </c>
      <c r="C8" s="146" t="s">
        <v>71</v>
      </c>
      <c r="D8" s="147">
        <v>388359</v>
      </c>
      <c r="E8" s="147">
        <v>388726.89999999997</v>
      </c>
    </row>
    <row r="9" spans="1:17">
      <c r="A9" s="144"/>
      <c r="B9" s="145">
        <v>14</v>
      </c>
      <c r="C9" s="146" t="s">
        <v>72</v>
      </c>
      <c r="D9" s="147">
        <v>301041</v>
      </c>
      <c r="E9" s="147">
        <v>299957.5</v>
      </c>
    </row>
    <row r="10" spans="1:17">
      <c r="A10" s="144"/>
      <c r="B10" s="145">
        <v>18</v>
      </c>
      <c r="C10" s="146" t="s">
        <v>73</v>
      </c>
      <c r="D10" s="147">
        <v>341430</v>
      </c>
      <c r="E10" s="147">
        <v>340632</v>
      </c>
    </row>
    <row r="11" spans="1:17">
      <c r="A11" s="144"/>
      <c r="B11" s="145">
        <v>21</v>
      </c>
      <c r="C11" s="146" t="s">
        <v>74</v>
      </c>
      <c r="D11" s="147">
        <v>212445</v>
      </c>
      <c r="E11" s="147">
        <v>211054.8</v>
      </c>
    </row>
    <row r="12" spans="1:17">
      <c r="A12" s="144"/>
      <c r="B12" s="145">
        <v>23</v>
      </c>
      <c r="C12" s="146" t="s">
        <v>75</v>
      </c>
      <c r="D12" s="147">
        <v>231428</v>
      </c>
      <c r="E12" s="147">
        <v>230599</v>
      </c>
    </row>
    <row r="13" spans="1:17">
      <c r="A13" s="144"/>
      <c r="B13" s="145">
        <v>29</v>
      </c>
      <c r="C13" s="146" t="s">
        <v>76</v>
      </c>
      <c r="D13" s="147">
        <v>646702</v>
      </c>
      <c r="E13" s="147">
        <v>645402.20000000007</v>
      </c>
    </row>
    <row r="14" spans="1:17">
      <c r="A14" s="148"/>
      <c r="B14" s="149">
        <v>41</v>
      </c>
      <c r="C14" s="150" t="s">
        <v>77</v>
      </c>
      <c r="D14" s="147">
        <v>768905</v>
      </c>
      <c r="E14" s="147">
        <v>767705.19999999902</v>
      </c>
    </row>
    <row r="15" spans="1:17">
      <c r="A15" s="144"/>
      <c r="B15" s="213" t="s">
        <v>78</v>
      </c>
      <c r="C15" s="214"/>
      <c r="D15" s="162">
        <v>584477</v>
      </c>
      <c r="E15" s="162">
        <v>583657.1</v>
      </c>
    </row>
    <row r="16" spans="1:17">
      <c r="A16" s="144"/>
      <c r="B16" s="151">
        <v>22</v>
      </c>
      <c r="C16" s="152" t="s">
        <v>79</v>
      </c>
      <c r="D16" s="147">
        <v>99920</v>
      </c>
      <c r="E16" s="147">
        <v>99896.6</v>
      </c>
    </row>
    <row r="17" spans="1:5">
      <c r="A17" s="144"/>
      <c r="B17" s="145">
        <v>44</v>
      </c>
      <c r="C17" s="146" t="s">
        <v>80</v>
      </c>
      <c r="D17" s="147">
        <v>56306</v>
      </c>
      <c r="E17" s="147">
        <v>56453.100000000006</v>
      </c>
    </row>
    <row r="18" spans="1:5">
      <c r="A18" s="144"/>
      <c r="B18" s="149">
        <v>50</v>
      </c>
      <c r="C18" s="150" t="s">
        <v>81</v>
      </c>
      <c r="D18" s="147">
        <v>428251</v>
      </c>
      <c r="E18" s="147">
        <v>427307.4</v>
      </c>
    </row>
    <row r="19" spans="1:5">
      <c r="A19" s="144"/>
      <c r="B19" s="213" t="s">
        <v>82</v>
      </c>
      <c r="C19" s="214"/>
      <c r="D19" s="162">
        <v>368410</v>
      </c>
      <c r="E19" s="162">
        <v>367616.5</v>
      </c>
    </row>
    <row r="20" spans="1:5">
      <c r="A20" s="144"/>
      <c r="B20" s="153">
        <v>33</v>
      </c>
      <c r="C20" s="154" t="s">
        <v>83</v>
      </c>
      <c r="D20" s="147">
        <v>368410</v>
      </c>
      <c r="E20" s="147">
        <v>367616.5</v>
      </c>
    </row>
    <row r="21" spans="1:5">
      <c r="A21" s="144"/>
      <c r="B21" s="213" t="s">
        <v>84</v>
      </c>
      <c r="C21" s="214"/>
      <c r="D21" s="162">
        <v>517077</v>
      </c>
      <c r="E21" s="162">
        <v>521260.60000000003</v>
      </c>
    </row>
    <row r="22" spans="1:5">
      <c r="A22" s="144"/>
      <c r="B22" s="153">
        <v>7</v>
      </c>
      <c r="C22" s="154" t="s">
        <v>85</v>
      </c>
      <c r="D22" s="147">
        <v>517077</v>
      </c>
      <c r="E22" s="147">
        <v>521260.60000000003</v>
      </c>
    </row>
    <row r="23" spans="1:5">
      <c r="B23" s="213" t="s">
        <v>86</v>
      </c>
      <c r="C23" s="214"/>
      <c r="D23" s="162">
        <v>814659</v>
      </c>
      <c r="E23" s="162">
        <v>810243.20000000007</v>
      </c>
    </row>
    <row r="24" spans="1:5">
      <c r="B24" s="151">
        <v>35</v>
      </c>
      <c r="C24" s="152" t="s">
        <v>87</v>
      </c>
      <c r="D24" s="147">
        <v>428512</v>
      </c>
      <c r="E24" s="147">
        <v>426074.5</v>
      </c>
    </row>
    <row r="25" spans="1:5">
      <c r="B25" s="149">
        <v>38</v>
      </c>
      <c r="C25" s="150" t="s">
        <v>88</v>
      </c>
      <c r="D25" s="147">
        <v>386147</v>
      </c>
      <c r="E25" s="147">
        <v>384168.7</v>
      </c>
    </row>
    <row r="26" spans="1:5">
      <c r="B26" s="213" t="s">
        <v>89</v>
      </c>
      <c r="C26" s="214"/>
      <c r="D26" s="162">
        <v>223032</v>
      </c>
      <c r="E26" s="162">
        <v>222947.8</v>
      </c>
    </row>
    <row r="27" spans="1:5">
      <c r="B27" s="145">
        <v>39</v>
      </c>
      <c r="C27" s="146" t="s">
        <v>90</v>
      </c>
      <c r="D27" s="147">
        <v>223032</v>
      </c>
      <c r="E27" s="147">
        <v>222947.8</v>
      </c>
    </row>
    <row r="28" spans="1:5">
      <c r="B28" s="213" t="s">
        <v>91</v>
      </c>
      <c r="C28" s="214"/>
      <c r="D28" s="162">
        <v>738363</v>
      </c>
      <c r="E28" s="162">
        <v>738911.70000000007</v>
      </c>
    </row>
    <row r="29" spans="1:5">
      <c r="B29" s="151">
        <v>2</v>
      </c>
      <c r="C29" s="152" t="s">
        <v>92</v>
      </c>
      <c r="D29" s="147">
        <v>146734</v>
      </c>
      <c r="E29" s="147">
        <v>146915.79999999999</v>
      </c>
    </row>
    <row r="30" spans="1:5">
      <c r="B30" s="145">
        <v>13</v>
      </c>
      <c r="C30" s="146" t="s">
        <v>93</v>
      </c>
      <c r="D30" s="147">
        <v>172345</v>
      </c>
      <c r="E30" s="147">
        <v>172768.8</v>
      </c>
    </row>
    <row r="31" spans="1:5">
      <c r="B31" s="145">
        <v>16</v>
      </c>
      <c r="C31" s="146" t="s">
        <v>94</v>
      </c>
      <c r="D31" s="147">
        <v>79282</v>
      </c>
      <c r="E31" s="147">
        <v>79639.900000000009</v>
      </c>
    </row>
    <row r="32" spans="1:5">
      <c r="B32" s="145">
        <v>19</v>
      </c>
      <c r="C32" s="146" t="s">
        <v>95</v>
      </c>
      <c r="D32" s="147">
        <v>96668</v>
      </c>
      <c r="E32" s="147">
        <v>96035.299999999901</v>
      </c>
    </row>
    <row r="33" spans="2:5">
      <c r="B33" s="149">
        <v>45</v>
      </c>
      <c r="C33" s="150" t="s">
        <v>96</v>
      </c>
      <c r="D33" s="147">
        <v>243334</v>
      </c>
      <c r="E33" s="147">
        <v>243551.9</v>
      </c>
    </row>
    <row r="34" spans="2:5">
      <c r="B34" s="213" t="s">
        <v>97</v>
      </c>
      <c r="C34" s="214"/>
      <c r="D34" s="162">
        <v>939862</v>
      </c>
      <c r="E34" s="162">
        <v>940655.79999999993</v>
      </c>
    </row>
    <row r="35" spans="2:5">
      <c r="B35" s="151">
        <v>5</v>
      </c>
      <c r="C35" s="152" t="s">
        <v>98</v>
      </c>
      <c r="D35" s="147">
        <v>56567</v>
      </c>
      <c r="E35" s="147">
        <v>56537</v>
      </c>
    </row>
    <row r="36" spans="2:5">
      <c r="B36" s="145">
        <v>9</v>
      </c>
      <c r="C36" s="146" t="s">
        <v>99</v>
      </c>
      <c r="D36" s="147">
        <v>149748</v>
      </c>
      <c r="E36" s="147">
        <v>150419.30000000002</v>
      </c>
    </row>
    <row r="37" spans="2:5">
      <c r="B37" s="145">
        <v>24</v>
      </c>
      <c r="C37" s="146" t="s">
        <v>100</v>
      </c>
      <c r="D37" s="147">
        <v>160861</v>
      </c>
      <c r="E37" s="147">
        <v>160947.29999999999</v>
      </c>
    </row>
    <row r="38" spans="2:5">
      <c r="B38" s="145">
        <v>34</v>
      </c>
      <c r="C38" s="146" t="s">
        <v>101</v>
      </c>
      <c r="D38" s="147">
        <v>63516</v>
      </c>
      <c r="E38" s="147">
        <v>63435.9</v>
      </c>
    </row>
    <row r="39" spans="2:5">
      <c r="B39" s="145">
        <v>37</v>
      </c>
      <c r="C39" s="146" t="s">
        <v>102</v>
      </c>
      <c r="D39" s="147">
        <v>122352</v>
      </c>
      <c r="E39" s="147">
        <v>121955.6</v>
      </c>
    </row>
    <row r="40" spans="2:5">
      <c r="B40" s="145">
        <v>40</v>
      </c>
      <c r="C40" s="146" t="s">
        <v>103</v>
      </c>
      <c r="D40" s="147">
        <v>66401</v>
      </c>
      <c r="E40" s="147">
        <v>66451.100000000006</v>
      </c>
    </row>
    <row r="41" spans="2:5">
      <c r="B41" s="145">
        <v>42</v>
      </c>
      <c r="C41" s="146" t="s">
        <v>104</v>
      </c>
      <c r="D41" s="147">
        <v>40850</v>
      </c>
      <c r="E41" s="147">
        <v>40942.700000000004</v>
      </c>
    </row>
    <row r="42" spans="2:5">
      <c r="B42" s="145">
        <v>47</v>
      </c>
      <c r="C42" s="146" t="s">
        <v>105</v>
      </c>
      <c r="D42" s="147">
        <v>220328</v>
      </c>
      <c r="E42" s="147">
        <v>220430.4</v>
      </c>
    </row>
    <row r="43" spans="2:5">
      <c r="B43" s="149">
        <v>49</v>
      </c>
      <c r="C43" s="150" t="s">
        <v>106</v>
      </c>
      <c r="D43" s="147">
        <v>59239</v>
      </c>
      <c r="E43" s="147">
        <v>59536.5</v>
      </c>
    </row>
    <row r="44" spans="2:5">
      <c r="B44" s="213" t="s">
        <v>107</v>
      </c>
      <c r="C44" s="214"/>
      <c r="D44" s="162">
        <v>3500685</v>
      </c>
      <c r="E44" s="162">
        <v>3491360</v>
      </c>
    </row>
    <row r="45" spans="2:5">
      <c r="B45" s="151">
        <v>8</v>
      </c>
      <c r="C45" s="152" t="s">
        <v>108</v>
      </c>
      <c r="D45" s="147">
        <v>2651322</v>
      </c>
      <c r="E45" s="147">
        <v>2642312.3000000003</v>
      </c>
    </row>
    <row r="46" spans="2:5">
      <c r="B46" s="145">
        <v>17</v>
      </c>
      <c r="C46" s="146" t="s">
        <v>109</v>
      </c>
      <c r="D46" s="147">
        <v>333131</v>
      </c>
      <c r="E46" s="147">
        <v>333538.89999999997</v>
      </c>
    </row>
    <row r="47" spans="2:5">
      <c r="B47" s="145">
        <v>25</v>
      </c>
      <c r="C47" s="146" t="s">
        <v>110</v>
      </c>
      <c r="D47" s="147">
        <v>194502</v>
      </c>
      <c r="E47" s="147">
        <v>194290.9</v>
      </c>
    </row>
    <row r="48" spans="2:5">
      <c r="B48" s="149">
        <v>43</v>
      </c>
      <c r="C48" s="150" t="s">
        <v>111</v>
      </c>
      <c r="D48" s="147">
        <v>321730</v>
      </c>
      <c r="E48" s="147">
        <v>321217.89999999997</v>
      </c>
    </row>
    <row r="49" spans="2:5">
      <c r="B49" s="213" t="s">
        <v>112</v>
      </c>
      <c r="C49" s="214"/>
      <c r="D49" s="162">
        <v>1988751</v>
      </c>
      <c r="E49" s="162">
        <v>1977211.7</v>
      </c>
    </row>
    <row r="50" spans="2:5">
      <c r="B50" s="151">
        <v>3</v>
      </c>
      <c r="C50" s="152" t="s">
        <v>113</v>
      </c>
      <c r="D50" s="147">
        <v>683018</v>
      </c>
      <c r="E50" s="147">
        <v>681352.9</v>
      </c>
    </row>
    <row r="51" spans="2:5">
      <c r="B51" s="145">
        <v>12</v>
      </c>
      <c r="C51" s="146" t="s">
        <v>114</v>
      </c>
      <c r="D51" s="147">
        <v>247098</v>
      </c>
      <c r="E51" s="147">
        <v>244947.5</v>
      </c>
    </row>
    <row r="52" spans="2:5">
      <c r="B52" s="149">
        <v>46</v>
      </c>
      <c r="C52" s="150" t="s">
        <v>115</v>
      </c>
      <c r="D52" s="147">
        <v>1058635</v>
      </c>
      <c r="E52" s="147">
        <v>1050911.3</v>
      </c>
    </row>
    <row r="53" spans="2:5">
      <c r="B53" s="213" t="s">
        <v>116</v>
      </c>
      <c r="C53" s="214"/>
      <c r="D53" s="162">
        <v>405048</v>
      </c>
      <c r="E53" s="162">
        <v>404296.5</v>
      </c>
    </row>
    <row r="54" spans="2:5">
      <c r="B54" s="151">
        <v>6</v>
      </c>
      <c r="C54" s="152" t="s">
        <v>118</v>
      </c>
      <c r="D54" s="147">
        <v>257609</v>
      </c>
      <c r="E54" s="147">
        <v>257006.3</v>
      </c>
    </row>
    <row r="55" spans="2:5">
      <c r="B55" s="149">
        <v>10</v>
      </c>
      <c r="C55" s="150" t="s">
        <v>141</v>
      </c>
      <c r="D55" s="147">
        <v>147439</v>
      </c>
      <c r="E55" s="147">
        <v>147290.20000000001</v>
      </c>
    </row>
    <row r="56" spans="2:5">
      <c r="B56" s="213" t="s">
        <v>119</v>
      </c>
      <c r="C56" s="214"/>
      <c r="D56" s="162">
        <v>1032589</v>
      </c>
      <c r="E56" s="162">
        <v>1030746.3</v>
      </c>
    </row>
    <row r="57" spans="2:5">
      <c r="B57" s="151">
        <v>15</v>
      </c>
      <c r="C57" s="152" t="s">
        <v>120</v>
      </c>
      <c r="D57" s="147">
        <v>443263</v>
      </c>
      <c r="E57" s="147">
        <v>442049.19999999995</v>
      </c>
    </row>
    <row r="58" spans="2:5">
      <c r="B58" s="145">
        <v>27</v>
      </c>
      <c r="C58" s="146" t="s">
        <v>121</v>
      </c>
      <c r="D58" s="147">
        <v>123597</v>
      </c>
      <c r="E58" s="147">
        <v>123251.5</v>
      </c>
    </row>
    <row r="59" spans="2:5">
      <c r="B59" s="145">
        <v>32</v>
      </c>
      <c r="C59" s="146" t="s">
        <v>122</v>
      </c>
      <c r="D59" s="147">
        <v>103108</v>
      </c>
      <c r="E59" s="147">
        <v>102877.5</v>
      </c>
    </row>
    <row r="60" spans="2:5">
      <c r="B60" s="149">
        <v>36</v>
      </c>
      <c r="C60" s="150" t="s">
        <v>123</v>
      </c>
      <c r="D60" s="147">
        <v>362621</v>
      </c>
      <c r="E60" s="147">
        <v>362568.10000000003</v>
      </c>
    </row>
    <row r="61" spans="2:5">
      <c r="B61" s="213" t="s">
        <v>124</v>
      </c>
      <c r="C61" s="214"/>
      <c r="D61" s="162">
        <v>3328648</v>
      </c>
      <c r="E61" s="162">
        <v>3320005.2</v>
      </c>
    </row>
    <row r="62" spans="2:5">
      <c r="B62" s="153">
        <v>28</v>
      </c>
      <c r="C62" s="154" t="s">
        <v>125</v>
      </c>
      <c r="D62" s="147">
        <v>3328648</v>
      </c>
      <c r="E62" s="147">
        <v>3320005.2</v>
      </c>
    </row>
    <row r="63" spans="2:5">
      <c r="B63" s="213" t="s">
        <v>126</v>
      </c>
      <c r="C63" s="214"/>
      <c r="D63" s="162">
        <v>613226</v>
      </c>
      <c r="E63" s="162">
        <v>609394.80000000005</v>
      </c>
    </row>
    <row r="64" spans="2:5">
      <c r="B64" s="153">
        <v>30</v>
      </c>
      <c r="C64" s="154" t="s">
        <v>127</v>
      </c>
      <c r="D64" s="147">
        <v>613226</v>
      </c>
      <c r="E64" s="147">
        <v>609394.80000000005</v>
      </c>
    </row>
    <row r="65" spans="2:5">
      <c r="B65" s="213" t="s">
        <v>128</v>
      </c>
      <c r="C65" s="214"/>
      <c r="D65" s="162">
        <v>296861</v>
      </c>
      <c r="E65" s="162">
        <v>296157.2</v>
      </c>
    </row>
    <row r="66" spans="2:5">
      <c r="B66" s="145">
        <v>31</v>
      </c>
      <c r="C66" s="146" t="s">
        <v>129</v>
      </c>
      <c r="D66" s="147">
        <v>296861</v>
      </c>
      <c r="E66" s="147">
        <v>296157.2</v>
      </c>
    </row>
    <row r="67" spans="2:5">
      <c r="B67" s="213" t="s">
        <v>130</v>
      </c>
      <c r="C67" s="214"/>
      <c r="D67" s="162">
        <v>973369</v>
      </c>
      <c r="E67" s="162">
        <v>972948.20000000007</v>
      </c>
    </row>
    <row r="68" spans="2:5">
      <c r="B68" s="151">
        <v>1</v>
      </c>
      <c r="C68" s="152" t="s">
        <v>131</v>
      </c>
      <c r="D68" s="147">
        <v>160968</v>
      </c>
      <c r="E68" s="147">
        <v>161468.79999999999</v>
      </c>
    </row>
    <row r="69" spans="2:5">
      <c r="B69" s="145">
        <v>20</v>
      </c>
      <c r="C69" s="146" t="s">
        <v>132</v>
      </c>
      <c r="D69" s="147">
        <v>326230</v>
      </c>
      <c r="E69" s="147">
        <v>325864</v>
      </c>
    </row>
    <row r="70" spans="2:5">
      <c r="B70" s="149">
        <v>48</v>
      </c>
      <c r="C70" s="150" t="s">
        <v>133</v>
      </c>
      <c r="D70" s="147">
        <v>486171</v>
      </c>
      <c r="E70" s="147">
        <v>485615.4</v>
      </c>
    </row>
    <row r="71" spans="2:5">
      <c r="B71" s="213" t="s">
        <v>134</v>
      </c>
      <c r="C71" s="214"/>
      <c r="D71" s="162">
        <v>134582</v>
      </c>
      <c r="E71" s="162">
        <v>135864.20000000001</v>
      </c>
    </row>
    <row r="72" spans="2:5">
      <c r="B72" s="153">
        <v>26</v>
      </c>
      <c r="C72" s="154" t="s">
        <v>135</v>
      </c>
      <c r="D72" s="147">
        <v>134582</v>
      </c>
      <c r="E72" s="147">
        <v>135864.20000000001</v>
      </c>
    </row>
    <row r="73" spans="2:5">
      <c r="B73" s="155">
        <v>51</v>
      </c>
      <c r="C73" s="156" t="s">
        <v>136</v>
      </c>
      <c r="D73" s="157">
        <v>21732</v>
      </c>
      <c r="E73" s="157">
        <v>21679.5</v>
      </c>
    </row>
    <row r="74" spans="2:5" ht="15.75" thickBot="1">
      <c r="B74" s="158">
        <v>52</v>
      </c>
      <c r="C74" s="159" t="s">
        <v>137</v>
      </c>
      <c r="D74" s="160">
        <v>23671</v>
      </c>
      <c r="E74" s="160">
        <v>23606.2</v>
      </c>
    </row>
    <row r="75" spans="2:5">
      <c r="B75" s="213" t="s">
        <v>140</v>
      </c>
      <c r="C75" s="214"/>
      <c r="D75" s="162">
        <v>19701007</v>
      </c>
      <c r="E75" s="162">
        <v>19654626.600000001</v>
      </c>
    </row>
    <row r="89" spans="3:4">
      <c r="C89" s="212"/>
      <c r="D89" s="212"/>
    </row>
    <row r="93" spans="3:4">
      <c r="D93" s="14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</mergeCells>
  <pageMargins left="0.7" right="0.7" top="0.75" bottom="0.75" header="0.3" footer="0.3"/>
  <pageSetup paperSize="9" scale="63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68"/>
  <sheetViews>
    <sheetView showGridLines="0" zoomScaleNormal="100" workbookViewId="0">
      <pane ySplit="8" topLeftCell="A378" activePane="bottomLeft" state="frozen"/>
      <selection activeCell="E40" sqref="E40:E41"/>
      <selection pane="bottomLeft" activeCell="R400" sqref="R400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384" width="11.42578125" style="3"/>
  </cols>
  <sheetData>
    <row r="1" spans="1:23" customFormat="1">
      <c r="B1" s="1"/>
      <c r="C1" s="1"/>
      <c r="D1" s="1"/>
      <c r="E1" s="1"/>
      <c r="F1" s="1"/>
      <c r="G1" s="1"/>
    </row>
    <row r="2" spans="1:23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23" ht="30" customHeight="1" thickBot="1">
      <c r="B3" s="207" t="s">
        <v>145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9"/>
      <c r="O3" s="5"/>
    </row>
    <row r="4" spans="1:23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23" ht="25.5" customHeight="1" thickBot="1">
      <c r="B5" s="238" t="s">
        <v>3</v>
      </c>
      <c r="C5" s="18"/>
      <c r="D5" s="222" t="s">
        <v>0</v>
      </c>
      <c r="E5" s="223"/>
      <c r="F5" s="224"/>
      <c r="G5" s="10"/>
      <c r="H5" s="225" t="s">
        <v>1</v>
      </c>
      <c r="I5" s="226"/>
      <c r="J5" s="226"/>
      <c r="K5" s="226"/>
      <c r="L5" s="227"/>
      <c r="M5" s="14"/>
      <c r="N5" s="238" t="s">
        <v>2</v>
      </c>
      <c r="O5" s="6"/>
    </row>
    <row r="6" spans="1:23" ht="5.25" customHeight="1" thickBot="1">
      <c r="B6" s="239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39"/>
      <c r="O6" s="6"/>
      <c r="P6" s="4"/>
      <c r="Q6" s="4"/>
      <c r="R6" s="4"/>
      <c r="S6" s="4"/>
      <c r="T6" s="4"/>
      <c r="U6" s="4"/>
      <c r="V6" s="4"/>
      <c r="W6" s="4"/>
    </row>
    <row r="7" spans="1:23" ht="19.899999999999999" customHeight="1">
      <c r="B7" s="239"/>
      <c r="C7" s="18"/>
      <c r="D7" s="228" t="s">
        <v>4</v>
      </c>
      <c r="E7" s="230" t="s">
        <v>5</v>
      </c>
      <c r="F7" s="232" t="s">
        <v>6</v>
      </c>
      <c r="G7" s="11"/>
      <c r="H7" s="234" t="s">
        <v>7</v>
      </c>
      <c r="I7" s="236" t="s">
        <v>8</v>
      </c>
      <c r="J7" s="236" t="s">
        <v>9</v>
      </c>
      <c r="K7" s="236" t="s">
        <v>10</v>
      </c>
      <c r="L7" s="241" t="s">
        <v>11</v>
      </c>
      <c r="M7" s="15"/>
      <c r="N7" s="239"/>
      <c r="O7" s="201"/>
      <c r="P7" s="204"/>
      <c r="Q7" s="4"/>
      <c r="R7" s="4"/>
      <c r="S7" s="4"/>
      <c r="T7" s="4"/>
      <c r="U7" s="4"/>
      <c r="V7" s="4"/>
      <c r="W7" s="4"/>
    </row>
    <row r="8" spans="1:23" ht="51.75" customHeight="1" thickBot="1">
      <c r="B8" s="240"/>
      <c r="C8" s="18"/>
      <c r="D8" s="229"/>
      <c r="E8" s="231"/>
      <c r="F8" s="233"/>
      <c r="G8" s="12"/>
      <c r="H8" s="235"/>
      <c r="I8" s="237"/>
      <c r="J8" s="237"/>
      <c r="K8" s="237"/>
      <c r="L8" s="242"/>
      <c r="M8" s="16"/>
      <c r="N8" s="240"/>
      <c r="O8" s="6"/>
      <c r="P8" s="4"/>
      <c r="Q8" s="4"/>
      <c r="R8" s="4"/>
      <c r="S8" s="4"/>
      <c r="T8" s="4"/>
      <c r="U8" s="4"/>
      <c r="V8" s="4"/>
      <c r="W8" s="4"/>
    </row>
    <row r="9" spans="1:23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23">
      <c r="A10" s="6"/>
      <c r="B10" s="57">
        <v>43901</v>
      </c>
      <c r="C10" s="58"/>
      <c r="D10" s="36">
        <v>5463</v>
      </c>
      <c r="E10" s="36"/>
      <c r="F10" s="34">
        <v>5463</v>
      </c>
      <c r="G10" s="34"/>
      <c r="H10" s="51"/>
      <c r="I10" s="51"/>
      <c r="J10" s="51"/>
      <c r="K10" s="51"/>
      <c r="L10" s="35"/>
      <c r="M10" s="35"/>
      <c r="N10" s="59">
        <v>5463</v>
      </c>
      <c r="O10" s="60"/>
    </row>
    <row r="11" spans="1:23">
      <c r="A11" s="6"/>
      <c r="B11" s="57">
        <v>43902</v>
      </c>
      <c r="C11" s="58"/>
      <c r="D11" s="36">
        <v>5841</v>
      </c>
      <c r="E11" s="36"/>
      <c r="F11" s="34">
        <v>5841</v>
      </c>
      <c r="G11" s="34"/>
      <c r="H11" s="51"/>
      <c r="I11" s="51"/>
      <c r="J11" s="51"/>
      <c r="K11" s="51"/>
      <c r="L11" s="35"/>
      <c r="M11" s="35"/>
      <c r="N11" s="59">
        <v>5841</v>
      </c>
      <c r="O11" s="60"/>
    </row>
    <row r="12" spans="1:23">
      <c r="A12" s="6"/>
      <c r="B12" s="57">
        <v>43903</v>
      </c>
      <c r="C12" s="58"/>
      <c r="D12" s="36">
        <v>6902</v>
      </c>
      <c r="E12" s="36"/>
      <c r="F12" s="34">
        <v>6902</v>
      </c>
      <c r="G12" s="34"/>
      <c r="H12" s="51"/>
      <c r="I12" s="51"/>
      <c r="J12" s="51"/>
      <c r="K12" s="51"/>
      <c r="L12" s="35"/>
      <c r="M12" s="35"/>
      <c r="N12" s="59">
        <v>6902</v>
      </c>
      <c r="O12" s="60"/>
    </row>
    <row r="13" spans="1:23">
      <c r="A13" s="6"/>
      <c r="B13" s="57">
        <v>43906</v>
      </c>
      <c r="C13" s="58"/>
      <c r="D13" s="36">
        <v>8633</v>
      </c>
      <c r="E13" s="36"/>
      <c r="F13" s="34">
        <v>8633</v>
      </c>
      <c r="G13" s="34"/>
      <c r="H13" s="51"/>
      <c r="I13" s="51"/>
      <c r="J13" s="51"/>
      <c r="K13" s="51"/>
      <c r="L13" s="35"/>
      <c r="M13" s="35"/>
      <c r="N13" s="59">
        <v>8633</v>
      </c>
      <c r="O13" s="60"/>
    </row>
    <row r="14" spans="1:23">
      <c r="A14" s="6"/>
      <c r="B14" s="57">
        <v>43907</v>
      </c>
      <c r="C14" s="58"/>
      <c r="D14" s="36">
        <v>11800</v>
      </c>
      <c r="E14" s="36"/>
      <c r="F14" s="34">
        <v>11800</v>
      </c>
      <c r="G14" s="34"/>
      <c r="H14" s="51"/>
      <c r="I14" s="51"/>
      <c r="J14" s="51"/>
      <c r="K14" s="51"/>
      <c r="L14" s="35"/>
      <c r="M14" s="35"/>
      <c r="N14" s="59">
        <v>11800</v>
      </c>
      <c r="O14" s="60"/>
    </row>
    <row r="15" spans="1:23">
      <c r="A15" s="6"/>
      <c r="B15" s="57">
        <v>43908</v>
      </c>
      <c r="C15" s="58"/>
      <c r="D15" s="36">
        <v>13864</v>
      </c>
      <c r="E15" s="36"/>
      <c r="F15" s="34">
        <v>13864</v>
      </c>
      <c r="G15" s="34"/>
      <c r="H15" s="51"/>
      <c r="I15" s="51"/>
      <c r="J15" s="51"/>
      <c r="K15" s="51"/>
      <c r="L15" s="35"/>
      <c r="M15" s="35"/>
      <c r="N15" s="59">
        <v>13864</v>
      </c>
      <c r="O15" s="60"/>
    </row>
    <row r="16" spans="1:23">
      <c r="A16" s="6"/>
      <c r="B16" s="57">
        <v>43909</v>
      </c>
      <c r="C16" s="58"/>
      <c r="D16" s="36">
        <v>12894</v>
      </c>
      <c r="E16" s="36"/>
      <c r="F16" s="34">
        <v>12894</v>
      </c>
      <c r="G16" s="34"/>
      <c r="H16" s="51"/>
      <c r="I16" s="51"/>
      <c r="J16" s="51"/>
      <c r="K16" s="51"/>
      <c r="L16" s="35"/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/>
      <c r="F17" s="34">
        <v>13933</v>
      </c>
      <c r="G17" s="34"/>
      <c r="H17" s="51"/>
      <c r="I17" s="51"/>
      <c r="J17" s="51"/>
      <c r="K17" s="51"/>
      <c r="L17" s="35"/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/>
      <c r="F18" s="34">
        <v>15498</v>
      </c>
      <c r="G18" s="34"/>
      <c r="H18" s="51"/>
      <c r="I18" s="51"/>
      <c r="J18" s="51"/>
      <c r="K18" s="51"/>
      <c r="L18" s="35"/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/>
      <c r="F19" s="34">
        <v>16846</v>
      </c>
      <c r="G19" s="34"/>
      <c r="H19" s="51"/>
      <c r="I19" s="51"/>
      <c r="J19" s="51"/>
      <c r="K19" s="51"/>
      <c r="L19" s="35"/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/>
      <c r="F20" s="34">
        <v>18115</v>
      </c>
      <c r="G20" s="34"/>
      <c r="H20" s="51"/>
      <c r="I20" s="51"/>
      <c r="J20" s="51"/>
      <c r="K20" s="51"/>
      <c r="L20" s="35"/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/>
      <c r="F21" s="34">
        <v>20865</v>
      </c>
      <c r="G21" s="34"/>
      <c r="H21" s="51"/>
      <c r="I21" s="51"/>
      <c r="J21" s="51"/>
      <c r="K21" s="51"/>
      <c r="L21" s="35"/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/>
      <c r="F22" s="34">
        <v>24088</v>
      </c>
      <c r="G22" s="34"/>
      <c r="H22" s="51"/>
      <c r="I22" s="51"/>
      <c r="J22" s="51"/>
      <c r="K22" s="51"/>
      <c r="L22" s="35"/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/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/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/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/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/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/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/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/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/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/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/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/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/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/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/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/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/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/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/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/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/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/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/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/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/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/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/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/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/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/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/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/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/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/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/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/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/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/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/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/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/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/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/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/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/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/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/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/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/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/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/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/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/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/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/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/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/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/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/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/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/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/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/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/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/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/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/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/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/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/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/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/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/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/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/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/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/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/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/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/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/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/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/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/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/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/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/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/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/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/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/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/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/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/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/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/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/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/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/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/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/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/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/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/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/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/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/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/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/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/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/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/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/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/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/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/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/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/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/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/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/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/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/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/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/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/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/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/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/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/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/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/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/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/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/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/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/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/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/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/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/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/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/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/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57">
        <v>44348</v>
      </c>
      <c r="C303" s="58"/>
      <c r="D303" s="36">
        <v>59340</v>
      </c>
      <c r="E303" s="36">
        <v>104082</v>
      </c>
      <c r="F303" s="34">
        <v>163422</v>
      </c>
      <c r="G303" s="34"/>
      <c r="H303" s="51">
        <v>14722</v>
      </c>
      <c r="I303" s="51">
        <v>128448</v>
      </c>
      <c r="J303" s="51">
        <v>181707</v>
      </c>
      <c r="K303" s="51">
        <v>42206</v>
      </c>
      <c r="L303" s="35">
        <v>367083</v>
      </c>
      <c r="M303" s="35"/>
      <c r="N303" s="59">
        <v>530505</v>
      </c>
    </row>
    <row r="304" spans="2:14">
      <c r="B304" s="57">
        <v>44349</v>
      </c>
      <c r="C304" s="58"/>
      <c r="D304" s="36">
        <v>58356</v>
      </c>
      <c r="E304" s="36">
        <v>101927</v>
      </c>
      <c r="F304" s="34">
        <v>160283</v>
      </c>
      <c r="G304" s="34"/>
      <c r="H304" s="51">
        <v>14259</v>
      </c>
      <c r="I304" s="51">
        <v>124460</v>
      </c>
      <c r="J304" s="51">
        <v>179330</v>
      </c>
      <c r="K304" s="51">
        <v>41789</v>
      </c>
      <c r="L304" s="35">
        <v>359838</v>
      </c>
      <c r="M304" s="35"/>
      <c r="N304" s="59">
        <v>520121</v>
      </c>
    </row>
    <row r="305" spans="2:14">
      <c r="B305" s="57">
        <v>44350</v>
      </c>
      <c r="C305" s="58"/>
      <c r="D305" s="36">
        <v>56932</v>
      </c>
      <c r="E305" s="36">
        <v>100396</v>
      </c>
      <c r="F305" s="34">
        <v>157328</v>
      </c>
      <c r="G305" s="34"/>
      <c r="H305" s="51">
        <v>13853</v>
      </c>
      <c r="I305" s="51">
        <v>121231</v>
      </c>
      <c r="J305" s="51">
        <v>176853</v>
      </c>
      <c r="K305" s="51">
        <v>41510</v>
      </c>
      <c r="L305" s="35">
        <v>353447</v>
      </c>
      <c r="M305" s="35"/>
      <c r="N305" s="59">
        <v>510775</v>
      </c>
    </row>
    <row r="306" spans="2:14">
      <c r="B306" s="57">
        <v>44351</v>
      </c>
      <c r="C306" s="58"/>
      <c r="D306" s="36">
        <v>56724</v>
      </c>
      <c r="E306" s="36">
        <v>99577</v>
      </c>
      <c r="F306" s="34">
        <v>156301</v>
      </c>
      <c r="G306" s="34"/>
      <c r="H306" s="51">
        <v>13438</v>
      </c>
      <c r="I306" s="51">
        <v>118393</v>
      </c>
      <c r="J306" s="51">
        <v>174274</v>
      </c>
      <c r="K306" s="51">
        <v>41185</v>
      </c>
      <c r="L306" s="35">
        <v>347290</v>
      </c>
      <c r="M306" s="35"/>
      <c r="N306" s="59">
        <v>503591</v>
      </c>
    </row>
    <row r="307" spans="2:14">
      <c r="B307" s="57">
        <v>44354</v>
      </c>
      <c r="C307" s="58"/>
      <c r="D307" s="36">
        <v>55104</v>
      </c>
      <c r="E307" s="36">
        <v>98424</v>
      </c>
      <c r="F307" s="34">
        <v>153528</v>
      </c>
      <c r="G307" s="34"/>
      <c r="H307" s="51">
        <v>13012</v>
      </c>
      <c r="I307" s="51">
        <v>115383</v>
      </c>
      <c r="J307" s="51">
        <v>171271</v>
      </c>
      <c r="K307" s="51">
        <v>40744</v>
      </c>
      <c r="L307" s="35">
        <v>340410</v>
      </c>
      <c r="M307" s="35"/>
      <c r="N307" s="59">
        <v>493938</v>
      </c>
    </row>
    <row r="308" spans="2:14">
      <c r="B308" s="57">
        <v>44355</v>
      </c>
      <c r="C308" s="58"/>
      <c r="D308" s="36">
        <v>54224</v>
      </c>
      <c r="E308" s="36">
        <v>97522</v>
      </c>
      <c r="F308" s="34">
        <v>151746</v>
      </c>
      <c r="G308" s="34"/>
      <c r="H308" s="51">
        <v>12682</v>
      </c>
      <c r="I308" s="51">
        <v>113247</v>
      </c>
      <c r="J308" s="51">
        <v>169145</v>
      </c>
      <c r="K308" s="51">
        <v>40470</v>
      </c>
      <c r="L308" s="35">
        <v>335544</v>
      </c>
      <c r="M308" s="35"/>
      <c r="N308" s="59">
        <v>487290</v>
      </c>
    </row>
    <row r="309" spans="2:14">
      <c r="B309" s="57">
        <v>44356</v>
      </c>
      <c r="C309" s="58"/>
      <c r="D309" s="36">
        <v>53826</v>
      </c>
      <c r="E309" s="36">
        <v>96913</v>
      </c>
      <c r="F309" s="34">
        <v>150739</v>
      </c>
      <c r="G309" s="34"/>
      <c r="H309" s="51">
        <v>12477</v>
      </c>
      <c r="I309" s="51">
        <v>111383</v>
      </c>
      <c r="J309" s="51">
        <v>167350</v>
      </c>
      <c r="K309" s="51">
        <v>40355</v>
      </c>
      <c r="L309" s="35">
        <v>331565</v>
      </c>
      <c r="M309" s="35"/>
      <c r="N309" s="59">
        <v>482304</v>
      </c>
    </row>
    <row r="310" spans="2:14">
      <c r="B310" s="57">
        <v>44357</v>
      </c>
      <c r="C310" s="58"/>
      <c r="D310" s="36">
        <v>53390</v>
      </c>
      <c r="E310" s="36">
        <v>96330</v>
      </c>
      <c r="F310" s="34">
        <v>149720</v>
      </c>
      <c r="G310" s="34"/>
      <c r="H310" s="51">
        <v>12279</v>
      </c>
      <c r="I310" s="51">
        <v>109887</v>
      </c>
      <c r="J310" s="51">
        <v>166001</v>
      </c>
      <c r="K310" s="51">
        <v>40247</v>
      </c>
      <c r="L310" s="35">
        <v>328414</v>
      </c>
      <c r="M310" s="35"/>
      <c r="N310" s="59">
        <v>478134</v>
      </c>
    </row>
    <row r="311" spans="2:14">
      <c r="B311" s="57">
        <v>44358</v>
      </c>
      <c r="C311" s="58"/>
      <c r="D311" s="36">
        <v>52849</v>
      </c>
      <c r="E311" s="36">
        <v>95732</v>
      </c>
      <c r="F311" s="34">
        <v>148581</v>
      </c>
      <c r="G311" s="34"/>
      <c r="H311" s="51">
        <v>12139</v>
      </c>
      <c r="I311" s="51">
        <v>108781</v>
      </c>
      <c r="J311" s="51">
        <v>165229</v>
      </c>
      <c r="K311" s="51">
        <v>40152</v>
      </c>
      <c r="L311" s="35">
        <v>326301</v>
      </c>
      <c r="M311" s="35"/>
      <c r="N311" s="59">
        <v>474882</v>
      </c>
    </row>
    <row r="312" spans="2:14">
      <c r="B312" s="57">
        <v>44361</v>
      </c>
      <c r="C312" s="58"/>
      <c r="D312" s="36">
        <v>52452</v>
      </c>
      <c r="E312" s="36">
        <v>95079</v>
      </c>
      <c r="F312" s="34">
        <v>147531</v>
      </c>
      <c r="G312" s="34"/>
      <c r="H312" s="51">
        <v>11849</v>
      </c>
      <c r="I312" s="51">
        <v>107309</v>
      </c>
      <c r="J312" s="51">
        <v>164319</v>
      </c>
      <c r="K312" s="51">
        <v>40013</v>
      </c>
      <c r="L312" s="35">
        <v>323490</v>
      </c>
      <c r="M312" s="35"/>
      <c r="N312" s="59">
        <v>471021</v>
      </c>
    </row>
    <row r="313" spans="2:14">
      <c r="B313" s="57">
        <v>44362</v>
      </c>
      <c r="C313" s="58"/>
      <c r="D313" s="36">
        <v>52575</v>
      </c>
      <c r="E313" s="36">
        <v>94422</v>
      </c>
      <c r="F313" s="34">
        <v>146997</v>
      </c>
      <c r="G313" s="34"/>
      <c r="H313" s="51">
        <v>11607</v>
      </c>
      <c r="I313" s="51">
        <v>106375</v>
      </c>
      <c r="J313" s="51">
        <v>163841</v>
      </c>
      <c r="K313" s="51">
        <v>39908</v>
      </c>
      <c r="L313" s="35">
        <v>321731</v>
      </c>
      <c r="M313" s="35"/>
      <c r="N313" s="59">
        <v>468728</v>
      </c>
    </row>
    <row r="314" spans="2:14">
      <c r="B314" s="57">
        <v>44363</v>
      </c>
      <c r="C314" s="58"/>
      <c r="D314" s="36">
        <v>51993</v>
      </c>
      <c r="E314" s="36">
        <v>93869</v>
      </c>
      <c r="F314" s="34">
        <v>145862</v>
      </c>
      <c r="G314" s="34"/>
      <c r="H314" s="51">
        <v>11408</v>
      </c>
      <c r="I314" s="51">
        <v>105482</v>
      </c>
      <c r="J314" s="51">
        <v>163276</v>
      </c>
      <c r="K314" s="51">
        <v>39874</v>
      </c>
      <c r="L314" s="35">
        <v>320040</v>
      </c>
      <c r="M314" s="35"/>
      <c r="N314" s="59">
        <v>465902</v>
      </c>
    </row>
    <row r="315" spans="2:14" s="4" customFormat="1">
      <c r="B315" s="57">
        <v>44364</v>
      </c>
      <c r="C315" s="58"/>
      <c r="D315" s="36">
        <v>51650</v>
      </c>
      <c r="E315" s="36">
        <v>93358</v>
      </c>
      <c r="F315" s="34">
        <v>145008</v>
      </c>
      <c r="G315" s="34"/>
      <c r="H315" s="51">
        <v>11182</v>
      </c>
      <c r="I315" s="51">
        <v>104544</v>
      </c>
      <c r="J315" s="51">
        <v>162809</v>
      </c>
      <c r="K315" s="51">
        <v>39581</v>
      </c>
      <c r="L315" s="35">
        <v>318116</v>
      </c>
      <c r="M315" s="35"/>
      <c r="N315" s="59">
        <v>463124</v>
      </c>
    </row>
    <row r="316" spans="2:14">
      <c r="B316" s="57">
        <v>44365</v>
      </c>
      <c r="C316" s="58"/>
      <c r="D316" s="36">
        <v>51785</v>
      </c>
      <c r="E316" s="36">
        <v>92992</v>
      </c>
      <c r="F316" s="34">
        <v>144777</v>
      </c>
      <c r="G316" s="34"/>
      <c r="H316" s="51">
        <v>11051</v>
      </c>
      <c r="I316" s="51">
        <v>103796</v>
      </c>
      <c r="J316" s="51">
        <v>162456</v>
      </c>
      <c r="K316" s="51">
        <v>39483</v>
      </c>
      <c r="L316" s="35">
        <v>316786</v>
      </c>
      <c r="M316" s="35"/>
      <c r="N316" s="59">
        <v>461563</v>
      </c>
    </row>
    <row r="317" spans="2:14">
      <c r="B317" s="57">
        <v>44368</v>
      </c>
      <c r="C317" s="58"/>
      <c r="D317" s="36">
        <v>51731</v>
      </c>
      <c r="E317" s="36">
        <v>92401</v>
      </c>
      <c r="F317" s="34">
        <v>144132</v>
      </c>
      <c r="G317" s="34"/>
      <c r="H317" s="51">
        <v>10886</v>
      </c>
      <c r="I317" s="51">
        <v>102778</v>
      </c>
      <c r="J317" s="51">
        <v>161931</v>
      </c>
      <c r="K317" s="51">
        <v>39332</v>
      </c>
      <c r="L317" s="35">
        <v>314927</v>
      </c>
      <c r="M317" s="35"/>
      <c r="N317" s="59">
        <v>459059</v>
      </c>
    </row>
    <row r="318" spans="2:14">
      <c r="B318" s="57">
        <v>44369</v>
      </c>
      <c r="C318" s="58"/>
      <c r="D318" s="36">
        <v>51517</v>
      </c>
      <c r="E318" s="36">
        <v>91749</v>
      </c>
      <c r="F318" s="34">
        <v>143266</v>
      </c>
      <c r="G318" s="34"/>
      <c r="H318" s="51">
        <v>10775</v>
      </c>
      <c r="I318" s="51">
        <v>101754</v>
      </c>
      <c r="J318" s="51">
        <v>161607</v>
      </c>
      <c r="K318" s="51">
        <v>39262</v>
      </c>
      <c r="L318" s="35">
        <v>313398</v>
      </c>
      <c r="M318" s="35"/>
      <c r="N318" s="59">
        <v>456664</v>
      </c>
    </row>
    <row r="319" spans="2:14">
      <c r="B319" s="57">
        <v>44370</v>
      </c>
      <c r="C319" s="58"/>
      <c r="D319" s="36">
        <v>51209</v>
      </c>
      <c r="E319" s="36">
        <v>91455</v>
      </c>
      <c r="F319" s="34">
        <v>142664</v>
      </c>
      <c r="G319" s="34"/>
      <c r="H319" s="51">
        <v>10711</v>
      </c>
      <c r="I319" s="51">
        <v>101308</v>
      </c>
      <c r="J319" s="51">
        <v>161395</v>
      </c>
      <c r="K319" s="51">
        <v>39218</v>
      </c>
      <c r="L319" s="35">
        <v>312632</v>
      </c>
      <c r="M319" s="35"/>
      <c r="N319" s="59">
        <v>455296</v>
      </c>
    </row>
    <row r="320" spans="2:14">
      <c r="B320" s="57">
        <v>44371</v>
      </c>
      <c r="C320" s="58"/>
      <c r="D320" s="36">
        <v>50749</v>
      </c>
      <c r="E320" s="36">
        <v>91228</v>
      </c>
      <c r="F320" s="34">
        <v>141977</v>
      </c>
      <c r="G320" s="34"/>
      <c r="H320" s="51">
        <v>10674</v>
      </c>
      <c r="I320" s="51">
        <v>100696</v>
      </c>
      <c r="J320" s="51">
        <v>161270</v>
      </c>
      <c r="K320" s="51">
        <v>39190</v>
      </c>
      <c r="L320" s="35">
        <v>311830</v>
      </c>
      <c r="M320" s="35"/>
      <c r="N320" s="59">
        <v>453807</v>
      </c>
    </row>
    <row r="321" spans="2:14">
      <c r="B321" s="57">
        <v>44372</v>
      </c>
      <c r="C321" s="58"/>
      <c r="D321" s="36">
        <v>51194</v>
      </c>
      <c r="E321" s="36">
        <v>90930</v>
      </c>
      <c r="F321" s="34">
        <v>142124</v>
      </c>
      <c r="G321" s="34"/>
      <c r="H321" s="51">
        <v>10594</v>
      </c>
      <c r="I321" s="51">
        <v>99999</v>
      </c>
      <c r="J321" s="51">
        <v>160990</v>
      </c>
      <c r="K321" s="51">
        <v>39117</v>
      </c>
      <c r="L321" s="35">
        <v>310700</v>
      </c>
      <c r="M321" s="35"/>
      <c r="N321" s="59">
        <v>452824</v>
      </c>
    </row>
    <row r="322" spans="2:14">
      <c r="B322" s="57">
        <v>44375</v>
      </c>
      <c r="C322" s="58"/>
      <c r="D322" s="36">
        <v>50900</v>
      </c>
      <c r="E322" s="36">
        <v>90539</v>
      </c>
      <c r="F322" s="34">
        <v>141439</v>
      </c>
      <c r="G322" s="34"/>
      <c r="H322" s="51">
        <v>10511</v>
      </c>
      <c r="I322" s="51">
        <v>99339</v>
      </c>
      <c r="J322" s="51">
        <v>160595</v>
      </c>
      <c r="K322" s="51">
        <v>39029</v>
      </c>
      <c r="L322" s="35">
        <v>309474</v>
      </c>
      <c r="M322" s="35"/>
      <c r="N322" s="59">
        <v>450913</v>
      </c>
    </row>
    <row r="323" spans="2:14">
      <c r="B323" s="57">
        <v>44376</v>
      </c>
      <c r="C323" s="58"/>
      <c r="D323" s="36">
        <v>51018</v>
      </c>
      <c r="E323" s="36">
        <v>90339</v>
      </c>
      <c r="F323" s="34">
        <v>141357</v>
      </c>
      <c r="G323" s="34"/>
      <c r="H323" s="51">
        <v>10421</v>
      </c>
      <c r="I323" s="51">
        <v>99061</v>
      </c>
      <c r="J323" s="51">
        <v>160280</v>
      </c>
      <c r="K323" s="51">
        <v>39014</v>
      </c>
      <c r="L323" s="35">
        <v>308776</v>
      </c>
      <c r="M323" s="35"/>
      <c r="N323" s="59">
        <v>450133</v>
      </c>
    </row>
    <row r="324" spans="2:14">
      <c r="B324" s="57">
        <v>44377</v>
      </c>
      <c r="C324" s="58"/>
      <c r="D324" s="36">
        <v>50898</v>
      </c>
      <c r="E324" s="36">
        <v>89660</v>
      </c>
      <c r="F324" s="34">
        <v>140558</v>
      </c>
      <c r="G324" s="34"/>
      <c r="H324" s="51">
        <v>10328</v>
      </c>
      <c r="I324" s="51">
        <v>98292</v>
      </c>
      <c r="J324" s="51">
        <v>159707</v>
      </c>
      <c r="K324" s="51">
        <v>38935</v>
      </c>
      <c r="L324" s="35">
        <v>307262</v>
      </c>
      <c r="M324" s="35"/>
      <c r="N324" s="59">
        <v>447820</v>
      </c>
    </row>
    <row r="325" spans="2:14">
      <c r="B325" s="57">
        <v>44378</v>
      </c>
      <c r="C325" s="58"/>
      <c r="D325" s="36">
        <v>49523</v>
      </c>
      <c r="E325" s="36">
        <v>88706</v>
      </c>
      <c r="F325" s="34">
        <v>138229</v>
      </c>
      <c r="G325" s="34"/>
      <c r="H325" s="51">
        <v>10136</v>
      </c>
      <c r="I325" s="51">
        <v>96802</v>
      </c>
      <c r="J325" s="51">
        <v>158654</v>
      </c>
      <c r="K325" s="51">
        <v>38761</v>
      </c>
      <c r="L325" s="35">
        <v>304353</v>
      </c>
      <c r="M325" s="35"/>
      <c r="N325" s="59">
        <v>442582</v>
      </c>
    </row>
    <row r="326" spans="2:14">
      <c r="B326" s="57">
        <v>44379</v>
      </c>
      <c r="C326" s="58"/>
      <c r="D326" s="36">
        <v>49383</v>
      </c>
      <c r="E326" s="36">
        <v>87920</v>
      </c>
      <c r="F326" s="34">
        <v>137303</v>
      </c>
      <c r="G326" s="34"/>
      <c r="H326" s="51">
        <v>9980</v>
      </c>
      <c r="I326" s="51">
        <v>95841</v>
      </c>
      <c r="J326" s="51">
        <v>157896</v>
      </c>
      <c r="K326" s="51">
        <v>38667</v>
      </c>
      <c r="L326" s="35">
        <v>302384</v>
      </c>
      <c r="M326" s="35"/>
      <c r="N326" s="59">
        <v>439687</v>
      </c>
    </row>
    <row r="327" spans="2:14">
      <c r="B327" s="57">
        <v>44382</v>
      </c>
      <c r="C327" s="58"/>
      <c r="D327" s="36">
        <v>48932</v>
      </c>
      <c r="E327" s="36">
        <v>87403</v>
      </c>
      <c r="F327" s="34">
        <v>136335</v>
      </c>
      <c r="G327" s="34"/>
      <c r="H327" s="51">
        <v>9873</v>
      </c>
      <c r="I327" s="51">
        <v>95064</v>
      </c>
      <c r="J327" s="51">
        <v>156531</v>
      </c>
      <c r="K327" s="51">
        <v>38553</v>
      </c>
      <c r="L327" s="35">
        <v>300021</v>
      </c>
      <c r="M327" s="35"/>
      <c r="N327" s="59">
        <v>436356</v>
      </c>
    </row>
    <row r="328" spans="2:14">
      <c r="B328" s="57">
        <v>44383</v>
      </c>
      <c r="C328" s="58"/>
      <c r="D328" s="36">
        <v>48926</v>
      </c>
      <c r="E328" s="36">
        <v>87033</v>
      </c>
      <c r="F328" s="34">
        <v>135959</v>
      </c>
      <c r="G328" s="34"/>
      <c r="H328" s="51">
        <v>9800</v>
      </c>
      <c r="I328" s="51">
        <v>94561</v>
      </c>
      <c r="J328" s="51">
        <v>156197</v>
      </c>
      <c r="K328" s="51">
        <v>38540</v>
      </c>
      <c r="L328" s="35">
        <v>299098</v>
      </c>
      <c r="M328" s="35"/>
      <c r="N328" s="59">
        <v>435057</v>
      </c>
    </row>
    <row r="329" spans="2:14">
      <c r="B329" s="57">
        <v>44384</v>
      </c>
      <c r="C329" s="58"/>
      <c r="D329" s="36">
        <v>48688</v>
      </c>
      <c r="E329" s="36">
        <v>86757</v>
      </c>
      <c r="F329" s="34">
        <v>135445</v>
      </c>
      <c r="G329" s="34"/>
      <c r="H329" s="51">
        <v>9749</v>
      </c>
      <c r="I329" s="51">
        <v>94249</v>
      </c>
      <c r="J329" s="51">
        <v>155966</v>
      </c>
      <c r="K329" s="51">
        <v>38507</v>
      </c>
      <c r="L329" s="35">
        <v>298471</v>
      </c>
      <c r="M329" s="35"/>
      <c r="N329" s="59">
        <v>433916</v>
      </c>
    </row>
    <row r="330" spans="2:14">
      <c r="B330" s="57">
        <v>44385</v>
      </c>
      <c r="C330" s="58"/>
      <c r="D330" s="36">
        <v>48338</v>
      </c>
      <c r="E330" s="36">
        <v>86476</v>
      </c>
      <c r="F330" s="34">
        <v>134814</v>
      </c>
      <c r="G330" s="34"/>
      <c r="H330" s="51">
        <v>9711</v>
      </c>
      <c r="I330" s="51">
        <v>93937</v>
      </c>
      <c r="J330" s="51">
        <v>155759</v>
      </c>
      <c r="K330" s="51">
        <v>38323</v>
      </c>
      <c r="L330" s="35">
        <v>297730</v>
      </c>
      <c r="M330" s="35"/>
      <c r="N330" s="59">
        <v>432544</v>
      </c>
    </row>
    <row r="331" spans="2:14">
      <c r="B331" s="57">
        <v>44386</v>
      </c>
      <c r="C331" s="58"/>
      <c r="D331" s="36">
        <v>47207</v>
      </c>
      <c r="E331" s="36">
        <v>80679</v>
      </c>
      <c r="F331" s="34">
        <v>127886</v>
      </c>
      <c r="G331" s="34"/>
      <c r="H331" s="51">
        <v>8754</v>
      </c>
      <c r="I331" s="51">
        <v>82411</v>
      </c>
      <c r="J331" s="51">
        <v>146951</v>
      </c>
      <c r="K331" s="51">
        <v>35302</v>
      </c>
      <c r="L331" s="35">
        <v>273418</v>
      </c>
      <c r="M331" s="35"/>
      <c r="N331" s="59">
        <v>401304</v>
      </c>
    </row>
    <row r="332" spans="2:14">
      <c r="B332" s="57">
        <v>44389</v>
      </c>
      <c r="C332" s="58"/>
      <c r="D332" s="36">
        <v>46357</v>
      </c>
      <c r="E332" s="36">
        <v>77301</v>
      </c>
      <c r="F332" s="34">
        <v>123658</v>
      </c>
      <c r="G332" s="34"/>
      <c r="H332" s="51">
        <v>8164</v>
      </c>
      <c r="I332" s="51">
        <v>75460</v>
      </c>
      <c r="J332" s="51">
        <v>141478</v>
      </c>
      <c r="K332" s="51">
        <v>33623</v>
      </c>
      <c r="L332" s="35">
        <v>258725</v>
      </c>
      <c r="M332" s="35"/>
      <c r="N332" s="59">
        <v>382383</v>
      </c>
    </row>
    <row r="333" spans="2:14">
      <c r="B333" s="57">
        <v>44390</v>
      </c>
      <c r="C333" s="58"/>
      <c r="D333" s="36">
        <v>47169</v>
      </c>
      <c r="E333" s="36">
        <v>76054</v>
      </c>
      <c r="F333" s="34">
        <v>123223</v>
      </c>
      <c r="G333" s="34"/>
      <c r="H333" s="51">
        <v>7820</v>
      </c>
      <c r="I333" s="51">
        <v>72954</v>
      </c>
      <c r="J333" s="51">
        <v>137052</v>
      </c>
      <c r="K333" s="51">
        <v>32769</v>
      </c>
      <c r="L333" s="35">
        <v>250595</v>
      </c>
      <c r="M333" s="35"/>
      <c r="N333" s="59">
        <v>373818</v>
      </c>
    </row>
    <row r="334" spans="2:14">
      <c r="B334" s="57">
        <v>44391</v>
      </c>
      <c r="C334" s="58"/>
      <c r="D334" s="36">
        <v>49661</v>
      </c>
      <c r="E334" s="36">
        <v>75228</v>
      </c>
      <c r="F334" s="34">
        <v>124889</v>
      </c>
      <c r="G334" s="34"/>
      <c r="H334" s="51">
        <v>7609</v>
      </c>
      <c r="I334" s="51">
        <v>71211</v>
      </c>
      <c r="J334" s="51">
        <v>132470</v>
      </c>
      <c r="K334" s="51">
        <v>32173</v>
      </c>
      <c r="L334" s="35">
        <v>243463</v>
      </c>
      <c r="M334" s="35"/>
      <c r="N334" s="59">
        <v>368352</v>
      </c>
    </row>
    <row r="335" spans="2:14">
      <c r="B335" s="57">
        <v>44392</v>
      </c>
      <c r="C335" s="58"/>
      <c r="D335" s="36">
        <v>47065</v>
      </c>
      <c r="E335" s="36">
        <v>74395</v>
      </c>
      <c r="F335" s="34">
        <v>121460</v>
      </c>
      <c r="G335" s="34"/>
      <c r="H335" s="51">
        <v>7423</v>
      </c>
      <c r="I335" s="51">
        <v>69786</v>
      </c>
      <c r="J335" s="51">
        <v>130972</v>
      </c>
      <c r="K335" s="51">
        <v>31741</v>
      </c>
      <c r="L335" s="35">
        <v>239922</v>
      </c>
      <c r="M335" s="35"/>
      <c r="N335" s="59">
        <v>361382</v>
      </c>
    </row>
    <row r="336" spans="2:14">
      <c r="B336" s="57">
        <v>44393</v>
      </c>
      <c r="C336" s="58"/>
      <c r="D336" s="36">
        <v>46836</v>
      </c>
      <c r="E336" s="36">
        <v>73691</v>
      </c>
      <c r="F336" s="34">
        <v>120527</v>
      </c>
      <c r="G336" s="34"/>
      <c r="H336" s="51">
        <v>7298</v>
      </c>
      <c r="I336" s="51">
        <v>68605</v>
      </c>
      <c r="J336" s="51">
        <v>129248</v>
      </c>
      <c r="K336" s="51">
        <v>31298</v>
      </c>
      <c r="L336" s="35">
        <v>236449</v>
      </c>
      <c r="M336" s="35"/>
      <c r="N336" s="59">
        <v>356976</v>
      </c>
    </row>
    <row r="337" spans="2:15">
      <c r="B337" s="57">
        <v>44396</v>
      </c>
      <c r="C337" s="58"/>
      <c r="D337" s="36">
        <v>46150</v>
      </c>
      <c r="E337" s="36">
        <v>72752</v>
      </c>
      <c r="F337" s="34">
        <v>118902</v>
      </c>
      <c r="G337" s="34"/>
      <c r="H337" s="51">
        <v>7109</v>
      </c>
      <c r="I337" s="51">
        <v>67023</v>
      </c>
      <c r="J337" s="51">
        <v>127765</v>
      </c>
      <c r="K337" s="51">
        <v>30890</v>
      </c>
      <c r="L337" s="35">
        <v>232787</v>
      </c>
      <c r="M337" s="35"/>
      <c r="N337" s="59">
        <v>351689</v>
      </c>
    </row>
    <row r="338" spans="2:15">
      <c r="B338" s="57">
        <v>44397</v>
      </c>
      <c r="C338" s="58"/>
      <c r="D338" s="36">
        <v>46449</v>
      </c>
      <c r="E338" s="36">
        <v>72188</v>
      </c>
      <c r="F338" s="34">
        <v>118637</v>
      </c>
      <c r="G338" s="34"/>
      <c r="H338" s="51">
        <v>6935</v>
      </c>
      <c r="I338" s="51">
        <v>66051</v>
      </c>
      <c r="J338" s="51">
        <v>126850</v>
      </c>
      <c r="K338" s="51">
        <v>30470</v>
      </c>
      <c r="L338" s="35">
        <v>230306</v>
      </c>
      <c r="M338" s="35"/>
      <c r="N338" s="59">
        <v>348943</v>
      </c>
    </row>
    <row r="339" spans="2:15">
      <c r="B339" s="57">
        <v>44398</v>
      </c>
      <c r="C339" s="58"/>
      <c r="D339" s="36">
        <v>46128</v>
      </c>
      <c r="E339" s="36">
        <v>71735</v>
      </c>
      <c r="F339" s="34">
        <v>117863</v>
      </c>
      <c r="G339" s="34"/>
      <c r="H339" s="51">
        <v>6834</v>
      </c>
      <c r="I339" s="51">
        <v>65532</v>
      </c>
      <c r="J339" s="51">
        <v>125957</v>
      </c>
      <c r="K339" s="51">
        <v>30235</v>
      </c>
      <c r="L339" s="35">
        <v>228558</v>
      </c>
      <c r="M339" s="35"/>
      <c r="N339" s="59">
        <v>346421</v>
      </c>
    </row>
    <row r="340" spans="2:15">
      <c r="B340" s="57">
        <v>44399</v>
      </c>
      <c r="C340" s="58"/>
      <c r="D340" s="36">
        <v>45917</v>
      </c>
      <c r="E340" s="36">
        <v>71644</v>
      </c>
      <c r="F340" s="34">
        <v>117561</v>
      </c>
      <c r="G340" s="34"/>
      <c r="H340" s="51">
        <v>6795</v>
      </c>
      <c r="I340" s="51">
        <v>65069</v>
      </c>
      <c r="J340" s="51">
        <v>125225</v>
      </c>
      <c r="K340" s="51">
        <v>30023</v>
      </c>
      <c r="L340" s="35">
        <v>227112</v>
      </c>
      <c r="M340" s="35"/>
      <c r="N340" s="59">
        <v>344673</v>
      </c>
    </row>
    <row r="341" spans="2:15">
      <c r="B341" s="57">
        <v>44400</v>
      </c>
      <c r="C341" s="58"/>
      <c r="D341" s="36">
        <v>45741</v>
      </c>
      <c r="E341" s="36">
        <v>71034</v>
      </c>
      <c r="F341" s="34">
        <v>116775</v>
      </c>
      <c r="G341" s="34"/>
      <c r="H341" s="51">
        <v>6723</v>
      </c>
      <c r="I341" s="51">
        <v>64757</v>
      </c>
      <c r="J341" s="51">
        <v>124743</v>
      </c>
      <c r="K341" s="51">
        <v>29880</v>
      </c>
      <c r="L341" s="35">
        <v>226103</v>
      </c>
      <c r="M341" s="35"/>
      <c r="N341" s="59">
        <v>342878</v>
      </c>
    </row>
    <row r="342" spans="2:15">
      <c r="B342" s="57">
        <v>44403</v>
      </c>
      <c r="C342" s="58"/>
      <c r="D342" s="36">
        <v>45476</v>
      </c>
      <c r="E342" s="36">
        <v>70676</v>
      </c>
      <c r="F342" s="34">
        <v>116152</v>
      </c>
      <c r="G342" s="34"/>
      <c r="H342" s="51">
        <v>6635</v>
      </c>
      <c r="I342" s="51">
        <v>64343</v>
      </c>
      <c r="J342" s="51">
        <v>123397</v>
      </c>
      <c r="K342" s="51">
        <v>29664</v>
      </c>
      <c r="L342" s="35">
        <v>224039</v>
      </c>
      <c r="M342" s="35"/>
      <c r="N342" s="59">
        <v>340191</v>
      </c>
    </row>
    <row r="343" spans="2:15">
      <c r="B343" s="57">
        <v>44404</v>
      </c>
      <c r="C343" s="58"/>
      <c r="D343" s="36">
        <v>45274</v>
      </c>
      <c r="E343" s="36">
        <v>70240</v>
      </c>
      <c r="F343" s="34">
        <v>115514</v>
      </c>
      <c r="G343" s="34"/>
      <c r="H343" s="51">
        <v>6605</v>
      </c>
      <c r="I343" s="51">
        <v>63964</v>
      </c>
      <c r="J343" s="51">
        <v>122227</v>
      </c>
      <c r="K343" s="51">
        <v>29577</v>
      </c>
      <c r="L343" s="35">
        <v>222373</v>
      </c>
      <c r="M343" s="35"/>
      <c r="N343" s="59">
        <v>337887</v>
      </c>
    </row>
    <row r="344" spans="2:15">
      <c r="B344" s="57">
        <v>44405</v>
      </c>
      <c r="C344" s="58"/>
      <c r="D344" s="36">
        <v>44904</v>
      </c>
      <c r="E344" s="36">
        <v>70057</v>
      </c>
      <c r="F344" s="34">
        <v>114961</v>
      </c>
      <c r="G344" s="34"/>
      <c r="H344" s="51">
        <v>6565</v>
      </c>
      <c r="I344" s="51">
        <v>63566</v>
      </c>
      <c r="J344" s="51">
        <v>121381</v>
      </c>
      <c r="K344" s="51">
        <v>29191</v>
      </c>
      <c r="L344" s="35">
        <v>220703</v>
      </c>
      <c r="M344" s="35"/>
      <c r="N344" s="59">
        <v>335664</v>
      </c>
    </row>
    <row r="345" spans="2:15">
      <c r="B345" s="57">
        <v>44406</v>
      </c>
      <c r="C345" s="58"/>
      <c r="D345" s="36">
        <v>44818</v>
      </c>
      <c r="E345" s="36">
        <v>69789</v>
      </c>
      <c r="F345" s="34">
        <v>114607</v>
      </c>
      <c r="G345" s="34"/>
      <c r="H345" s="51">
        <v>6502</v>
      </c>
      <c r="I345" s="51">
        <v>63191</v>
      </c>
      <c r="J345" s="51">
        <v>120523</v>
      </c>
      <c r="K345" s="51">
        <v>28898</v>
      </c>
      <c r="L345" s="35">
        <v>219114</v>
      </c>
      <c r="M345" s="35"/>
      <c r="N345" s="59">
        <v>333721</v>
      </c>
    </row>
    <row r="346" spans="2:15">
      <c r="B346" s="57">
        <v>44407</v>
      </c>
      <c r="C346" s="58"/>
      <c r="D346" s="36">
        <v>45589</v>
      </c>
      <c r="E346" s="36">
        <v>69202</v>
      </c>
      <c r="F346" s="34">
        <v>114791</v>
      </c>
      <c r="G346" s="34"/>
      <c r="H346" s="51">
        <v>6496</v>
      </c>
      <c r="I346" s="51">
        <v>62823</v>
      </c>
      <c r="J346" s="51">
        <v>118841</v>
      </c>
      <c r="K346" s="51">
        <v>28535</v>
      </c>
      <c r="L346" s="35">
        <v>216695</v>
      </c>
      <c r="M346" s="35"/>
      <c r="N346" s="59">
        <v>331486</v>
      </c>
    </row>
    <row r="347" spans="2:15">
      <c r="B347" s="57">
        <v>44410</v>
      </c>
      <c r="C347" s="58"/>
      <c r="D347" s="36">
        <v>42681</v>
      </c>
      <c r="E347" s="36">
        <v>67975</v>
      </c>
      <c r="F347" s="34">
        <v>110656</v>
      </c>
      <c r="G347" s="34"/>
      <c r="H347" s="51">
        <v>6437</v>
      </c>
      <c r="I347" s="51">
        <v>61220</v>
      </c>
      <c r="J347" s="51">
        <v>115165</v>
      </c>
      <c r="K347" s="51">
        <v>27650</v>
      </c>
      <c r="L347" s="35">
        <v>210472</v>
      </c>
      <c r="M347" s="35"/>
      <c r="N347" s="59">
        <v>321128</v>
      </c>
      <c r="O347" s="17"/>
    </row>
    <row r="348" spans="2:15">
      <c r="B348" s="57">
        <v>44411</v>
      </c>
      <c r="C348" s="58"/>
      <c r="D348" s="36">
        <v>40778</v>
      </c>
      <c r="E348" s="36">
        <v>66928</v>
      </c>
      <c r="F348" s="34">
        <v>107706</v>
      </c>
      <c r="G348" s="34"/>
      <c r="H348" s="51">
        <v>6372</v>
      </c>
      <c r="I348" s="51">
        <v>60330</v>
      </c>
      <c r="J348" s="51">
        <v>112019</v>
      </c>
      <c r="K348" s="51">
        <v>26872</v>
      </c>
      <c r="L348" s="35">
        <v>205593</v>
      </c>
      <c r="M348" s="35"/>
      <c r="N348" s="59">
        <v>313299</v>
      </c>
      <c r="O348" s="17"/>
    </row>
    <row r="349" spans="2:15">
      <c r="B349" s="57">
        <v>44412</v>
      </c>
      <c r="C349" s="58"/>
      <c r="D349" s="36">
        <v>40173</v>
      </c>
      <c r="E349" s="36">
        <v>66179</v>
      </c>
      <c r="F349" s="34">
        <v>106352</v>
      </c>
      <c r="G349" s="34"/>
      <c r="H349" s="51">
        <v>6296</v>
      </c>
      <c r="I349" s="51">
        <v>59639</v>
      </c>
      <c r="J349" s="51">
        <v>109288</v>
      </c>
      <c r="K349" s="51">
        <v>26407</v>
      </c>
      <c r="L349" s="35">
        <v>201630</v>
      </c>
      <c r="M349" s="35"/>
      <c r="N349" s="59">
        <v>307982</v>
      </c>
      <c r="O349" s="17"/>
    </row>
    <row r="350" spans="2:15">
      <c r="B350" s="57">
        <v>44413</v>
      </c>
      <c r="C350" s="58"/>
      <c r="D350" s="36">
        <v>39321</v>
      </c>
      <c r="E350" s="36">
        <v>65540</v>
      </c>
      <c r="F350" s="34">
        <v>104861</v>
      </c>
      <c r="G350" s="34"/>
      <c r="H350" s="51">
        <v>6254</v>
      </c>
      <c r="I350" s="51">
        <v>59288</v>
      </c>
      <c r="J350" s="51">
        <v>106813</v>
      </c>
      <c r="K350" s="51">
        <v>26220</v>
      </c>
      <c r="L350" s="35">
        <v>198575</v>
      </c>
      <c r="M350" s="35"/>
      <c r="N350" s="59">
        <v>303436</v>
      </c>
      <c r="O350" s="17"/>
    </row>
    <row r="351" spans="2:15">
      <c r="B351" s="57">
        <v>44414</v>
      </c>
      <c r="C351" s="58"/>
      <c r="D351" s="36">
        <v>38849</v>
      </c>
      <c r="E351" s="36">
        <v>64772</v>
      </c>
      <c r="F351" s="34">
        <v>103621</v>
      </c>
      <c r="G351" s="34"/>
      <c r="H351" s="51">
        <v>6294</v>
      </c>
      <c r="I351" s="51">
        <v>58807</v>
      </c>
      <c r="J351" s="51">
        <v>104744</v>
      </c>
      <c r="K351" s="51">
        <v>25957</v>
      </c>
      <c r="L351" s="35">
        <v>195802</v>
      </c>
      <c r="M351" s="35"/>
      <c r="N351" s="59">
        <v>299423</v>
      </c>
      <c r="O351" s="17"/>
    </row>
    <row r="352" spans="2:15">
      <c r="B352" s="57">
        <v>44417</v>
      </c>
      <c r="C352" s="58"/>
      <c r="D352" s="36">
        <v>38280</v>
      </c>
      <c r="E352" s="36">
        <v>64202</v>
      </c>
      <c r="F352" s="34">
        <v>102482</v>
      </c>
      <c r="G352" s="34"/>
      <c r="H352" s="51">
        <v>6263</v>
      </c>
      <c r="I352" s="51">
        <v>58136</v>
      </c>
      <c r="J352" s="51">
        <v>103254</v>
      </c>
      <c r="K352" s="51">
        <v>25530</v>
      </c>
      <c r="L352" s="35">
        <v>193183</v>
      </c>
      <c r="M352" s="35"/>
      <c r="N352" s="59">
        <v>295665</v>
      </c>
      <c r="O352" s="17"/>
    </row>
    <row r="353" spans="2:15">
      <c r="B353" s="57">
        <v>44418</v>
      </c>
      <c r="C353" s="58"/>
      <c r="D353" s="36">
        <v>37756</v>
      </c>
      <c r="E353" s="36">
        <v>63911</v>
      </c>
      <c r="F353" s="34">
        <v>101667</v>
      </c>
      <c r="G353" s="34"/>
      <c r="H353" s="51">
        <v>6216</v>
      </c>
      <c r="I353" s="51">
        <v>57787</v>
      </c>
      <c r="J353" s="51">
        <v>101977</v>
      </c>
      <c r="K353" s="51">
        <v>25218</v>
      </c>
      <c r="L353" s="35">
        <v>191198</v>
      </c>
      <c r="M353" s="35"/>
      <c r="N353" s="59">
        <v>292865</v>
      </c>
      <c r="O353" s="17"/>
    </row>
    <row r="354" spans="2:15">
      <c r="B354" s="57">
        <v>44419</v>
      </c>
      <c r="C354" s="58"/>
      <c r="D354" s="36">
        <v>37137</v>
      </c>
      <c r="E354" s="36">
        <v>63711</v>
      </c>
      <c r="F354" s="34">
        <v>100848</v>
      </c>
      <c r="G354" s="34"/>
      <c r="H354" s="51">
        <v>6204</v>
      </c>
      <c r="I354" s="51">
        <v>57453</v>
      </c>
      <c r="J354" s="51">
        <v>101144</v>
      </c>
      <c r="K354" s="51">
        <v>25036</v>
      </c>
      <c r="L354" s="35">
        <v>189837</v>
      </c>
      <c r="M354" s="35"/>
      <c r="N354" s="59">
        <v>290685</v>
      </c>
      <c r="O354" s="17"/>
    </row>
    <row r="355" spans="2:15">
      <c r="B355" s="57">
        <v>44420</v>
      </c>
      <c r="C355" s="58"/>
      <c r="D355" s="36">
        <v>36999</v>
      </c>
      <c r="E355" s="36">
        <v>63592</v>
      </c>
      <c r="F355" s="34">
        <v>100591</v>
      </c>
      <c r="G355" s="34"/>
      <c r="H355" s="51">
        <v>6174</v>
      </c>
      <c r="I355" s="51">
        <v>57158</v>
      </c>
      <c r="J355" s="51">
        <v>99626</v>
      </c>
      <c r="K355" s="51">
        <v>24782</v>
      </c>
      <c r="L355" s="35">
        <v>187740</v>
      </c>
      <c r="M355" s="35"/>
      <c r="N355" s="59">
        <v>288331</v>
      </c>
      <c r="O355" s="17"/>
    </row>
    <row r="356" spans="2:15">
      <c r="B356" s="57">
        <v>44421</v>
      </c>
      <c r="C356" s="58"/>
      <c r="D356" s="36">
        <v>36811</v>
      </c>
      <c r="E356" s="36">
        <v>63442</v>
      </c>
      <c r="F356" s="34">
        <v>100253</v>
      </c>
      <c r="G356" s="34"/>
      <c r="H356" s="51">
        <v>6137</v>
      </c>
      <c r="I356" s="51">
        <v>56933</v>
      </c>
      <c r="J356" s="51">
        <v>98870</v>
      </c>
      <c r="K356" s="51">
        <v>24636</v>
      </c>
      <c r="L356" s="35">
        <v>186576</v>
      </c>
      <c r="M356" s="35"/>
      <c r="N356" s="59">
        <v>286829</v>
      </c>
      <c r="O356" s="17"/>
    </row>
    <row r="357" spans="2:15">
      <c r="B357" s="57">
        <v>44424</v>
      </c>
      <c r="C357" s="58"/>
      <c r="D357" s="36">
        <v>36676</v>
      </c>
      <c r="E357" s="36">
        <v>63209</v>
      </c>
      <c r="F357" s="34">
        <v>99885</v>
      </c>
      <c r="G357" s="34"/>
      <c r="H357" s="51">
        <v>6114</v>
      </c>
      <c r="I357" s="51">
        <v>56685</v>
      </c>
      <c r="J357" s="51">
        <v>98285</v>
      </c>
      <c r="K357" s="51">
        <v>24396</v>
      </c>
      <c r="L357" s="35">
        <v>185480</v>
      </c>
      <c r="M357" s="35"/>
      <c r="N357" s="59">
        <v>285365</v>
      </c>
    </row>
    <row r="358" spans="2:15">
      <c r="B358" s="57">
        <v>44425</v>
      </c>
      <c r="C358" s="58"/>
      <c r="D358" s="36">
        <v>36299</v>
      </c>
      <c r="E358" s="36">
        <v>63003</v>
      </c>
      <c r="F358" s="34">
        <v>99302</v>
      </c>
      <c r="G358" s="34"/>
      <c r="H358" s="51">
        <v>6106</v>
      </c>
      <c r="I358" s="51">
        <v>56285</v>
      </c>
      <c r="J358" s="51">
        <v>97538</v>
      </c>
      <c r="K358" s="51">
        <v>24213</v>
      </c>
      <c r="L358" s="35">
        <v>184142</v>
      </c>
      <c r="M358" s="35"/>
      <c r="N358" s="59">
        <v>283444</v>
      </c>
    </row>
    <row r="359" spans="2:15">
      <c r="B359" s="57">
        <v>44426</v>
      </c>
      <c r="C359" s="58"/>
      <c r="D359" s="36">
        <v>36104</v>
      </c>
      <c r="E359" s="36">
        <v>62794</v>
      </c>
      <c r="F359" s="34">
        <v>98898</v>
      </c>
      <c r="G359" s="34"/>
      <c r="H359" s="51">
        <v>6100</v>
      </c>
      <c r="I359" s="51">
        <v>56002</v>
      </c>
      <c r="J359" s="51">
        <v>97093</v>
      </c>
      <c r="K359" s="51">
        <v>24008</v>
      </c>
      <c r="L359" s="35">
        <v>183203</v>
      </c>
      <c r="M359" s="35"/>
      <c r="N359" s="59">
        <v>282101</v>
      </c>
    </row>
    <row r="360" spans="2:15">
      <c r="B360" s="57">
        <v>44427</v>
      </c>
      <c r="C360" s="58"/>
      <c r="D360" s="36">
        <v>34520</v>
      </c>
      <c r="E360" s="36">
        <v>62593</v>
      </c>
      <c r="F360" s="34">
        <v>97113</v>
      </c>
      <c r="G360" s="34"/>
      <c r="H360" s="51">
        <v>6062</v>
      </c>
      <c r="I360" s="51">
        <v>55715</v>
      </c>
      <c r="J360" s="51">
        <v>96643</v>
      </c>
      <c r="K360" s="51">
        <v>23868</v>
      </c>
      <c r="L360" s="35">
        <v>182288</v>
      </c>
      <c r="M360" s="35"/>
      <c r="N360" s="59">
        <v>279401</v>
      </c>
    </row>
    <row r="361" spans="2:15">
      <c r="B361" s="57">
        <v>44428</v>
      </c>
      <c r="C361" s="58"/>
      <c r="D361" s="36">
        <v>34212</v>
      </c>
      <c r="E361" s="36">
        <v>62521</v>
      </c>
      <c r="F361" s="34">
        <v>96733</v>
      </c>
      <c r="G361" s="34"/>
      <c r="H361" s="51">
        <v>6055</v>
      </c>
      <c r="I361" s="51">
        <v>55549</v>
      </c>
      <c r="J361" s="51">
        <v>96312</v>
      </c>
      <c r="K361" s="51">
        <v>23796</v>
      </c>
      <c r="L361" s="35">
        <v>181712</v>
      </c>
      <c r="M361" s="35"/>
      <c r="N361" s="59">
        <v>278445</v>
      </c>
    </row>
    <row r="362" spans="2:15">
      <c r="B362" s="57">
        <v>44431</v>
      </c>
      <c r="C362" s="58"/>
      <c r="D362" s="36">
        <v>33917</v>
      </c>
      <c r="E362" s="36">
        <v>62393</v>
      </c>
      <c r="F362" s="34">
        <v>96310</v>
      </c>
      <c r="G362" s="34"/>
      <c r="H362" s="51">
        <v>6053</v>
      </c>
      <c r="I362" s="51">
        <v>55313</v>
      </c>
      <c r="J362" s="51">
        <v>95711</v>
      </c>
      <c r="K362" s="51">
        <v>23628</v>
      </c>
      <c r="L362" s="35">
        <v>180705</v>
      </c>
      <c r="M362" s="35"/>
      <c r="N362" s="59">
        <v>277015</v>
      </c>
    </row>
    <row r="363" spans="2:15">
      <c r="B363" s="57">
        <v>44432</v>
      </c>
      <c r="C363" s="58"/>
      <c r="D363" s="36">
        <v>33741</v>
      </c>
      <c r="E363" s="36">
        <v>62202</v>
      </c>
      <c r="F363" s="34">
        <v>95943</v>
      </c>
      <c r="G363" s="34"/>
      <c r="H363" s="51">
        <v>6039</v>
      </c>
      <c r="I363" s="51">
        <v>55148</v>
      </c>
      <c r="J363" s="51">
        <v>95512</v>
      </c>
      <c r="K363" s="51">
        <v>23528</v>
      </c>
      <c r="L363" s="35">
        <v>180227</v>
      </c>
      <c r="M363" s="35"/>
      <c r="N363" s="59">
        <v>276170</v>
      </c>
    </row>
    <row r="364" spans="2:15">
      <c r="B364" s="57">
        <v>44433</v>
      </c>
      <c r="C364" s="58"/>
      <c r="D364" s="36">
        <v>33613</v>
      </c>
      <c r="E364" s="36">
        <v>62063</v>
      </c>
      <c r="F364" s="34">
        <v>95676</v>
      </c>
      <c r="G364" s="34"/>
      <c r="H364" s="51">
        <v>6011</v>
      </c>
      <c r="I364" s="51">
        <v>55016</v>
      </c>
      <c r="J364" s="51">
        <v>95251</v>
      </c>
      <c r="K364" s="51">
        <v>23455</v>
      </c>
      <c r="L364" s="35">
        <v>179733</v>
      </c>
      <c r="M364" s="35"/>
      <c r="N364" s="59">
        <v>275409</v>
      </c>
    </row>
    <row r="365" spans="2:15">
      <c r="B365" s="57">
        <v>44434</v>
      </c>
      <c r="C365" s="58"/>
      <c r="D365" s="36">
        <v>33728</v>
      </c>
      <c r="E365" s="36">
        <v>62005</v>
      </c>
      <c r="F365" s="34">
        <v>95733</v>
      </c>
      <c r="G365" s="34"/>
      <c r="H365" s="51">
        <v>5966</v>
      </c>
      <c r="I365" s="51">
        <v>54867</v>
      </c>
      <c r="J365" s="51">
        <v>94911</v>
      </c>
      <c r="K365" s="51">
        <v>23409</v>
      </c>
      <c r="L365" s="35">
        <v>179153</v>
      </c>
      <c r="M365" s="35"/>
      <c r="N365" s="59">
        <v>274886</v>
      </c>
    </row>
    <row r="366" spans="2:15">
      <c r="B366" s="57">
        <v>44435</v>
      </c>
      <c r="C366" s="58"/>
      <c r="D366" s="36">
        <v>33715</v>
      </c>
      <c r="E366" s="36">
        <v>61931</v>
      </c>
      <c r="F366" s="34">
        <v>95646</v>
      </c>
      <c r="G366" s="34"/>
      <c r="H366" s="51">
        <v>5952</v>
      </c>
      <c r="I366" s="51">
        <v>54710</v>
      </c>
      <c r="J366" s="51">
        <v>94562</v>
      </c>
      <c r="K366" s="51">
        <v>23276</v>
      </c>
      <c r="L366" s="35">
        <v>178500</v>
      </c>
      <c r="M366" s="35"/>
      <c r="N366" s="59">
        <v>274146</v>
      </c>
    </row>
    <row r="367" spans="2:15">
      <c r="B367" s="57">
        <v>44438</v>
      </c>
      <c r="C367" s="58"/>
      <c r="D367" s="36">
        <v>34097</v>
      </c>
      <c r="E367" s="36">
        <v>61725</v>
      </c>
      <c r="F367" s="34">
        <v>95822</v>
      </c>
      <c r="G367" s="34"/>
      <c r="H367" s="51">
        <v>5917</v>
      </c>
      <c r="I367" s="51">
        <v>54534</v>
      </c>
      <c r="J367" s="51">
        <v>93980</v>
      </c>
      <c r="K367" s="51">
        <v>23101</v>
      </c>
      <c r="L367" s="35">
        <v>177532</v>
      </c>
      <c r="M367" s="35"/>
      <c r="N367" s="59">
        <v>273354</v>
      </c>
    </row>
    <row r="368" spans="2:15">
      <c r="B368" s="57">
        <v>44439</v>
      </c>
      <c r="C368" s="58"/>
      <c r="D368" s="36">
        <v>34118</v>
      </c>
      <c r="E368" s="36">
        <v>61490</v>
      </c>
      <c r="F368" s="34">
        <v>95608</v>
      </c>
      <c r="G368" s="34"/>
      <c r="H368" s="51">
        <v>5904</v>
      </c>
      <c r="I368" s="51">
        <v>54158</v>
      </c>
      <c r="J368" s="51">
        <v>93555</v>
      </c>
      <c r="K368" s="51">
        <v>22965</v>
      </c>
      <c r="L368" s="35">
        <v>176582</v>
      </c>
      <c r="M368" s="35"/>
      <c r="N368" s="59">
        <v>272190</v>
      </c>
    </row>
    <row r="369" spans="2:14">
      <c r="B369" s="57">
        <v>44440</v>
      </c>
      <c r="C369" s="58"/>
      <c r="D369" s="36">
        <v>33522</v>
      </c>
      <c r="E369" s="36">
        <v>60674</v>
      </c>
      <c r="F369" s="34">
        <v>94196</v>
      </c>
      <c r="G369" s="34"/>
      <c r="H369" s="51">
        <v>5834</v>
      </c>
      <c r="I369" s="51">
        <v>53132</v>
      </c>
      <c r="J369" s="51">
        <v>92379</v>
      </c>
      <c r="K369" s="51">
        <v>22618</v>
      </c>
      <c r="L369" s="35">
        <v>173963</v>
      </c>
      <c r="M369" s="35"/>
      <c r="N369" s="59">
        <v>268159</v>
      </c>
    </row>
    <row r="370" spans="2:14">
      <c r="B370" s="57">
        <v>44441</v>
      </c>
      <c r="C370" s="58"/>
      <c r="D370" s="36">
        <v>33251</v>
      </c>
      <c r="E370" s="36">
        <v>60208</v>
      </c>
      <c r="F370" s="34">
        <v>93459</v>
      </c>
      <c r="G370" s="34"/>
      <c r="H370" s="51">
        <v>5793</v>
      </c>
      <c r="I370" s="51">
        <v>52527</v>
      </c>
      <c r="J370" s="51">
        <v>91416</v>
      </c>
      <c r="K370" s="51">
        <v>22190</v>
      </c>
      <c r="L370" s="35">
        <v>171926</v>
      </c>
      <c r="M370" s="35"/>
      <c r="N370" s="59">
        <v>265385</v>
      </c>
    </row>
    <row r="371" spans="2:14">
      <c r="B371" s="57">
        <v>44442</v>
      </c>
      <c r="C371" s="58"/>
      <c r="D371" s="36">
        <v>32918</v>
      </c>
      <c r="E371" s="36">
        <v>59822</v>
      </c>
      <c r="F371" s="34">
        <v>92740</v>
      </c>
      <c r="G371" s="34"/>
      <c r="H371" s="51">
        <v>5738</v>
      </c>
      <c r="I371" s="51">
        <v>52210</v>
      </c>
      <c r="J371" s="51">
        <v>90480</v>
      </c>
      <c r="K371" s="51">
        <v>21969</v>
      </c>
      <c r="L371" s="35">
        <v>170397</v>
      </c>
      <c r="M371" s="35"/>
      <c r="N371" s="59">
        <v>263137</v>
      </c>
    </row>
    <row r="372" spans="2:14">
      <c r="B372" s="57">
        <v>44445</v>
      </c>
      <c r="C372" s="58"/>
      <c r="D372" s="36">
        <v>32893</v>
      </c>
      <c r="E372" s="36">
        <v>59529</v>
      </c>
      <c r="F372" s="34">
        <v>92422</v>
      </c>
      <c r="G372" s="34"/>
      <c r="H372" s="51">
        <v>5659</v>
      </c>
      <c r="I372" s="51">
        <v>51823</v>
      </c>
      <c r="J372" s="51">
        <v>89461</v>
      </c>
      <c r="K372" s="51">
        <v>21722</v>
      </c>
      <c r="L372" s="35">
        <v>168665</v>
      </c>
      <c r="M372" s="35"/>
      <c r="N372" s="59">
        <v>261087</v>
      </c>
    </row>
    <row r="373" spans="2:14">
      <c r="B373" s="57">
        <v>44446</v>
      </c>
      <c r="C373" s="58"/>
      <c r="D373" s="36">
        <v>33297</v>
      </c>
      <c r="E373" s="36">
        <v>59289</v>
      </c>
      <c r="F373" s="34">
        <v>92586</v>
      </c>
      <c r="G373" s="34"/>
      <c r="H373" s="51">
        <v>5581</v>
      </c>
      <c r="I373" s="51">
        <v>51460</v>
      </c>
      <c r="J373" s="51">
        <v>88602</v>
      </c>
      <c r="K373" s="51">
        <v>21593</v>
      </c>
      <c r="L373" s="35">
        <v>167236</v>
      </c>
      <c r="M373" s="35"/>
      <c r="N373" s="59">
        <v>259822</v>
      </c>
    </row>
    <row r="374" spans="2:14">
      <c r="B374" s="57">
        <v>44447</v>
      </c>
      <c r="C374" s="58"/>
      <c r="D374" s="36">
        <v>32952</v>
      </c>
      <c r="E374" s="36">
        <v>59039</v>
      </c>
      <c r="F374" s="34">
        <v>91991</v>
      </c>
      <c r="G374" s="34"/>
      <c r="H374" s="51">
        <v>5553</v>
      </c>
      <c r="I374" s="51">
        <v>51203</v>
      </c>
      <c r="J374" s="51">
        <v>88241</v>
      </c>
      <c r="K374" s="51">
        <v>21438</v>
      </c>
      <c r="L374" s="35">
        <v>166435</v>
      </c>
      <c r="M374" s="35"/>
      <c r="N374" s="59">
        <v>258426</v>
      </c>
    </row>
    <row r="375" spans="2:14">
      <c r="B375" s="57">
        <v>44448</v>
      </c>
      <c r="C375" s="58"/>
      <c r="D375" s="36">
        <v>32983</v>
      </c>
      <c r="E375" s="36">
        <v>58848</v>
      </c>
      <c r="F375" s="34">
        <v>91831</v>
      </c>
      <c r="G375" s="34"/>
      <c r="H375" s="51">
        <v>5512</v>
      </c>
      <c r="I375" s="51">
        <v>50900</v>
      </c>
      <c r="J375" s="51">
        <v>87817</v>
      </c>
      <c r="K375" s="51">
        <v>21352</v>
      </c>
      <c r="L375" s="35">
        <v>165581</v>
      </c>
      <c r="M375" s="35"/>
      <c r="N375" s="59">
        <v>257412</v>
      </c>
    </row>
    <row r="376" spans="2:14">
      <c r="B376" s="57">
        <v>44449</v>
      </c>
      <c r="C376" s="58"/>
      <c r="D376" s="36">
        <v>33196</v>
      </c>
      <c r="E376" s="36">
        <v>58605</v>
      </c>
      <c r="F376" s="34">
        <v>91801</v>
      </c>
      <c r="G376" s="34"/>
      <c r="H376" s="51">
        <v>5426</v>
      </c>
      <c r="I376" s="51">
        <v>50677</v>
      </c>
      <c r="J376" s="51">
        <v>87267</v>
      </c>
      <c r="K376" s="51">
        <v>21184</v>
      </c>
      <c r="L376" s="35">
        <v>164554</v>
      </c>
      <c r="M376" s="35"/>
      <c r="N376" s="59">
        <v>256355</v>
      </c>
    </row>
    <row r="377" spans="2:14">
      <c r="B377" s="57">
        <v>44452</v>
      </c>
      <c r="C377" s="58"/>
      <c r="D377" s="36">
        <v>32443</v>
      </c>
      <c r="E377" s="36">
        <v>58180</v>
      </c>
      <c r="F377" s="34">
        <v>90623</v>
      </c>
      <c r="G377" s="34"/>
      <c r="H377" s="51">
        <v>5384</v>
      </c>
      <c r="I377" s="51">
        <v>50269</v>
      </c>
      <c r="J377" s="51">
        <v>86557</v>
      </c>
      <c r="K377" s="51">
        <v>21005</v>
      </c>
      <c r="L377" s="35">
        <v>163215</v>
      </c>
      <c r="M377" s="35"/>
      <c r="N377" s="59">
        <v>253838</v>
      </c>
    </row>
    <row r="378" spans="2:14">
      <c r="B378" s="57">
        <v>44453</v>
      </c>
      <c r="C378" s="58"/>
      <c r="D378" s="36">
        <v>33594</v>
      </c>
      <c r="E378" s="36">
        <v>57957</v>
      </c>
      <c r="F378" s="34">
        <v>91551</v>
      </c>
      <c r="G378" s="34"/>
      <c r="H378" s="51">
        <v>5356</v>
      </c>
      <c r="I378" s="51">
        <v>50051</v>
      </c>
      <c r="J378" s="51">
        <v>86112</v>
      </c>
      <c r="K378" s="51">
        <v>20899</v>
      </c>
      <c r="L378" s="35">
        <v>162418</v>
      </c>
      <c r="M378" s="35"/>
      <c r="N378" s="59">
        <v>253969</v>
      </c>
    </row>
    <row r="379" spans="2:14">
      <c r="B379" s="57">
        <v>44454</v>
      </c>
      <c r="C379" s="58"/>
      <c r="D379" s="36">
        <v>33042</v>
      </c>
      <c r="E379" s="36">
        <v>57655</v>
      </c>
      <c r="F379" s="34">
        <v>90697</v>
      </c>
      <c r="G379" s="34"/>
      <c r="H379" s="51">
        <v>5335</v>
      </c>
      <c r="I379" s="51">
        <v>49780</v>
      </c>
      <c r="J379" s="51">
        <v>85445</v>
      </c>
      <c r="K379" s="51">
        <v>20794</v>
      </c>
      <c r="L379" s="35">
        <v>161354</v>
      </c>
      <c r="M379" s="35"/>
      <c r="N379" s="59">
        <v>252051</v>
      </c>
    </row>
    <row r="380" spans="2:14">
      <c r="B380" s="57">
        <v>44455</v>
      </c>
      <c r="C380" s="58"/>
      <c r="D380" s="36">
        <v>32893</v>
      </c>
      <c r="E380" s="36">
        <v>57377</v>
      </c>
      <c r="F380" s="34">
        <v>90270</v>
      </c>
      <c r="G380" s="34"/>
      <c r="H380" s="51">
        <v>5270</v>
      </c>
      <c r="I380" s="51">
        <v>49517</v>
      </c>
      <c r="J380" s="51">
        <v>85069</v>
      </c>
      <c r="K380" s="51">
        <v>20593</v>
      </c>
      <c r="L380" s="35">
        <v>160449</v>
      </c>
      <c r="M380" s="35"/>
      <c r="N380" s="59">
        <v>250719</v>
      </c>
    </row>
    <row r="381" spans="2:14">
      <c r="B381" s="57">
        <v>44456</v>
      </c>
      <c r="C381" s="58"/>
      <c r="D381" s="36">
        <v>33342</v>
      </c>
      <c r="E381" s="36">
        <v>57154</v>
      </c>
      <c r="F381" s="34">
        <v>90496</v>
      </c>
      <c r="G381" s="34"/>
      <c r="H381" s="51">
        <v>5232</v>
      </c>
      <c r="I381" s="51">
        <v>49256</v>
      </c>
      <c r="J381" s="51">
        <v>84843</v>
      </c>
      <c r="K381" s="51">
        <v>20488</v>
      </c>
      <c r="L381" s="35">
        <v>159819</v>
      </c>
      <c r="M381" s="35"/>
      <c r="N381" s="59">
        <v>250315</v>
      </c>
    </row>
    <row r="382" spans="2:14">
      <c r="B382" s="57">
        <v>44459</v>
      </c>
      <c r="C382" s="58"/>
      <c r="D382" s="36">
        <v>33294</v>
      </c>
      <c r="E382" s="36">
        <v>56823</v>
      </c>
      <c r="F382" s="34">
        <v>90117</v>
      </c>
      <c r="G382" s="34"/>
      <c r="H382" s="51">
        <v>5178</v>
      </c>
      <c r="I382" s="51">
        <v>48962</v>
      </c>
      <c r="J382" s="51">
        <v>84357</v>
      </c>
      <c r="K382" s="51">
        <v>20358</v>
      </c>
      <c r="L382" s="35">
        <v>158855</v>
      </c>
      <c r="M382" s="35"/>
      <c r="N382" s="59">
        <v>248972</v>
      </c>
    </row>
    <row r="383" spans="2:14">
      <c r="B383" s="57">
        <v>44460</v>
      </c>
      <c r="C383" s="58"/>
      <c r="D383" s="36">
        <v>33245</v>
      </c>
      <c r="E383" s="36">
        <v>56637</v>
      </c>
      <c r="F383" s="34">
        <v>89882</v>
      </c>
      <c r="G383" s="34"/>
      <c r="H383" s="51">
        <v>5146</v>
      </c>
      <c r="I383" s="51">
        <v>48745</v>
      </c>
      <c r="J383" s="51">
        <v>84174</v>
      </c>
      <c r="K383" s="51">
        <v>20251</v>
      </c>
      <c r="L383" s="35">
        <v>158316</v>
      </c>
      <c r="M383" s="35"/>
      <c r="N383" s="59">
        <v>248198</v>
      </c>
    </row>
    <row r="384" spans="2:14">
      <c r="B384" s="57">
        <v>44461</v>
      </c>
      <c r="C384" s="58"/>
      <c r="D384" s="36">
        <v>32991</v>
      </c>
      <c r="E384" s="36">
        <v>56468</v>
      </c>
      <c r="F384" s="34">
        <v>89459</v>
      </c>
      <c r="G384" s="34"/>
      <c r="H384" s="51">
        <v>5103</v>
      </c>
      <c r="I384" s="51">
        <v>48576</v>
      </c>
      <c r="J384" s="51">
        <v>83921</v>
      </c>
      <c r="K384" s="51">
        <v>20191</v>
      </c>
      <c r="L384" s="35">
        <v>157791</v>
      </c>
      <c r="M384" s="35"/>
      <c r="N384" s="59">
        <v>247250</v>
      </c>
    </row>
    <row r="385" spans="2:14">
      <c r="B385" s="57">
        <v>44462</v>
      </c>
      <c r="C385" s="58"/>
      <c r="D385" s="36">
        <v>32974</v>
      </c>
      <c r="E385" s="36">
        <v>56343</v>
      </c>
      <c r="F385" s="34">
        <v>89317</v>
      </c>
      <c r="G385" s="34"/>
      <c r="H385" s="51">
        <v>5075</v>
      </c>
      <c r="I385" s="51">
        <v>48440</v>
      </c>
      <c r="J385" s="51">
        <v>83786</v>
      </c>
      <c r="K385" s="51">
        <v>20099</v>
      </c>
      <c r="L385" s="35">
        <v>157400</v>
      </c>
      <c r="M385" s="35"/>
      <c r="N385" s="59">
        <v>246717</v>
      </c>
    </row>
    <row r="386" spans="2:14">
      <c r="B386" s="57">
        <v>44463</v>
      </c>
      <c r="C386" s="58"/>
      <c r="D386" s="36">
        <v>33792</v>
      </c>
      <c r="E386" s="36">
        <v>56144</v>
      </c>
      <c r="F386" s="34">
        <v>89936</v>
      </c>
      <c r="G386" s="34"/>
      <c r="H386" s="51">
        <v>5052</v>
      </c>
      <c r="I386" s="51">
        <v>48357</v>
      </c>
      <c r="J386" s="51">
        <v>83482</v>
      </c>
      <c r="K386" s="51">
        <v>20049</v>
      </c>
      <c r="L386" s="35">
        <v>156940</v>
      </c>
      <c r="M386" s="35"/>
      <c r="N386" s="59">
        <v>246876</v>
      </c>
    </row>
    <row r="387" spans="2:14">
      <c r="B387" s="57">
        <v>44466</v>
      </c>
      <c r="C387" s="58"/>
      <c r="D387" s="36">
        <v>33313</v>
      </c>
      <c r="E387" s="36">
        <v>56003</v>
      </c>
      <c r="F387" s="34">
        <v>89316</v>
      </c>
      <c r="G387" s="34"/>
      <c r="H387" s="51">
        <v>5023</v>
      </c>
      <c r="I387" s="51">
        <v>48148</v>
      </c>
      <c r="J387" s="51">
        <v>82922</v>
      </c>
      <c r="K387" s="51">
        <v>19892</v>
      </c>
      <c r="L387" s="35">
        <v>155985</v>
      </c>
      <c r="M387" s="35"/>
      <c r="N387" s="59">
        <v>245301</v>
      </c>
    </row>
    <row r="388" spans="2:14">
      <c r="B388" s="57">
        <v>44467</v>
      </c>
      <c r="C388" s="58"/>
      <c r="D388" s="36">
        <v>32815</v>
      </c>
      <c r="E388" s="36">
        <v>55872</v>
      </c>
      <c r="F388" s="34">
        <v>88687</v>
      </c>
      <c r="G388" s="34"/>
      <c r="H388" s="51">
        <v>5008</v>
      </c>
      <c r="I388" s="51">
        <v>47957</v>
      </c>
      <c r="J388" s="51">
        <v>82830</v>
      </c>
      <c r="K388" s="51">
        <v>19821</v>
      </c>
      <c r="L388" s="35">
        <v>155616</v>
      </c>
      <c r="M388" s="35"/>
      <c r="N388" s="59">
        <v>244303</v>
      </c>
    </row>
    <row r="389" spans="2:14">
      <c r="B389" s="57">
        <v>44468</v>
      </c>
      <c r="C389" s="58"/>
      <c r="D389" s="36">
        <v>32622</v>
      </c>
      <c r="E389" s="36">
        <v>55746</v>
      </c>
      <c r="F389" s="34">
        <v>88368</v>
      </c>
      <c r="G389" s="34"/>
      <c r="H389" s="51">
        <v>4987</v>
      </c>
      <c r="I389" s="51">
        <v>47883</v>
      </c>
      <c r="J389" s="51">
        <v>82697</v>
      </c>
      <c r="K389" s="51">
        <v>19741</v>
      </c>
      <c r="L389" s="35">
        <v>155308</v>
      </c>
      <c r="M389" s="35"/>
      <c r="N389" s="59">
        <v>243676</v>
      </c>
    </row>
    <row r="390" spans="2:14">
      <c r="B390" s="57">
        <v>44469</v>
      </c>
      <c r="C390" s="58"/>
      <c r="D390" s="36">
        <v>32564</v>
      </c>
      <c r="E390" s="36">
        <v>55061</v>
      </c>
      <c r="F390" s="34">
        <v>87625</v>
      </c>
      <c r="G390" s="34"/>
      <c r="H390" s="51">
        <v>4908</v>
      </c>
      <c r="I390" s="51">
        <v>47322</v>
      </c>
      <c r="J390" s="51">
        <v>79866</v>
      </c>
      <c r="K390" s="51">
        <v>19509</v>
      </c>
      <c r="L390" s="35">
        <v>151605</v>
      </c>
      <c r="M390" s="35"/>
      <c r="N390" s="59">
        <v>239230</v>
      </c>
    </row>
    <row r="391" spans="2:14">
      <c r="B391" s="64">
        <v>44470</v>
      </c>
      <c r="C391" s="65"/>
      <c r="D391" s="37">
        <v>31896</v>
      </c>
      <c r="E391" s="37">
        <v>53215</v>
      </c>
      <c r="F391" s="38">
        <v>85111</v>
      </c>
      <c r="G391" s="38"/>
      <c r="H391" s="52">
        <v>4719</v>
      </c>
      <c r="I391" s="52">
        <v>45759</v>
      </c>
      <c r="J391" s="52">
        <v>76185</v>
      </c>
      <c r="K391" s="52">
        <v>18729</v>
      </c>
      <c r="L391" s="39">
        <v>145392</v>
      </c>
      <c r="M391" s="39"/>
      <c r="N391" s="63">
        <v>230503</v>
      </c>
    </row>
    <row r="392" spans="2:14">
      <c r="B392" s="64">
        <v>44473</v>
      </c>
      <c r="C392" s="65"/>
      <c r="D392" s="37">
        <v>31369</v>
      </c>
      <c r="E392" s="37">
        <v>51363</v>
      </c>
      <c r="F392" s="38">
        <v>82732</v>
      </c>
      <c r="G392" s="38"/>
      <c r="H392" s="52">
        <v>4456</v>
      </c>
      <c r="I392" s="52">
        <v>44411</v>
      </c>
      <c r="J392" s="52">
        <v>74049</v>
      </c>
      <c r="K392" s="52">
        <v>18420</v>
      </c>
      <c r="L392" s="39">
        <v>141336</v>
      </c>
      <c r="M392" s="39"/>
      <c r="N392" s="63">
        <v>224068</v>
      </c>
    </row>
    <row r="393" spans="2:14">
      <c r="B393" s="64">
        <v>44474</v>
      </c>
      <c r="C393" s="65"/>
      <c r="D393" s="37">
        <v>32414</v>
      </c>
      <c r="E393" s="37">
        <v>50927</v>
      </c>
      <c r="F393" s="38">
        <v>83341</v>
      </c>
      <c r="G393" s="38"/>
      <c r="H393" s="52">
        <v>4363</v>
      </c>
      <c r="I393" s="52">
        <v>43900</v>
      </c>
      <c r="J393" s="52">
        <v>72698</v>
      </c>
      <c r="K393" s="52">
        <v>18231</v>
      </c>
      <c r="L393" s="39">
        <v>139192</v>
      </c>
      <c r="M393" s="39"/>
      <c r="N393" s="63">
        <v>222533</v>
      </c>
    </row>
    <row r="394" spans="2:14">
      <c r="B394" s="64">
        <v>44475</v>
      </c>
      <c r="C394" s="65"/>
      <c r="D394" s="37">
        <v>32039</v>
      </c>
      <c r="E394" s="37">
        <v>50381</v>
      </c>
      <c r="F394" s="38">
        <v>82420</v>
      </c>
      <c r="G394" s="38"/>
      <c r="H394" s="52">
        <v>4272</v>
      </c>
      <c r="I394" s="52">
        <v>43326</v>
      </c>
      <c r="J394" s="52">
        <v>71420</v>
      </c>
      <c r="K394" s="52">
        <v>17994</v>
      </c>
      <c r="L394" s="39">
        <v>137012</v>
      </c>
      <c r="M394" s="39"/>
      <c r="N394" s="63">
        <v>219432</v>
      </c>
    </row>
    <row r="395" spans="2:14">
      <c r="B395" s="64">
        <v>44476</v>
      </c>
      <c r="C395" s="65"/>
      <c r="D395" s="37">
        <v>31749</v>
      </c>
      <c r="E395" s="37">
        <v>49923</v>
      </c>
      <c r="F395" s="38">
        <v>81672</v>
      </c>
      <c r="G395" s="38"/>
      <c r="H395" s="52">
        <v>4236</v>
      </c>
      <c r="I395" s="52">
        <v>42773</v>
      </c>
      <c r="J395" s="52">
        <v>70541</v>
      </c>
      <c r="K395" s="52">
        <v>17832</v>
      </c>
      <c r="L395" s="39">
        <v>135382</v>
      </c>
      <c r="M395" s="39"/>
      <c r="N395" s="63">
        <v>217054</v>
      </c>
    </row>
    <row r="396" spans="2:14">
      <c r="B396" s="64">
        <v>44477</v>
      </c>
      <c r="C396" s="65"/>
      <c r="D396" s="37">
        <v>32209</v>
      </c>
      <c r="E396" s="37">
        <v>49448</v>
      </c>
      <c r="F396" s="38">
        <v>81657</v>
      </c>
      <c r="G396" s="38"/>
      <c r="H396" s="52">
        <v>4113</v>
      </c>
      <c r="I396" s="52">
        <v>42263</v>
      </c>
      <c r="J396" s="52">
        <v>70271</v>
      </c>
      <c r="K396" s="52">
        <v>17659</v>
      </c>
      <c r="L396" s="39">
        <v>134306</v>
      </c>
      <c r="M396" s="39"/>
      <c r="N396" s="63">
        <v>215963</v>
      </c>
    </row>
    <row r="397" spans="2:14">
      <c r="B397" s="64">
        <v>44480</v>
      </c>
      <c r="C397" s="65"/>
      <c r="D397" s="37">
        <v>32042</v>
      </c>
      <c r="E397" s="37">
        <v>49049</v>
      </c>
      <c r="F397" s="38">
        <v>81091</v>
      </c>
      <c r="G397" s="38"/>
      <c r="H397" s="52">
        <v>4057</v>
      </c>
      <c r="I397" s="52">
        <v>42066</v>
      </c>
      <c r="J397" s="52">
        <v>69824</v>
      </c>
      <c r="K397" s="52">
        <v>17587</v>
      </c>
      <c r="L397" s="39">
        <v>133534</v>
      </c>
      <c r="M397" s="39"/>
      <c r="N397" s="63">
        <v>214625</v>
      </c>
    </row>
    <row r="398" spans="2:14">
      <c r="B398" s="64">
        <v>44482</v>
      </c>
      <c r="C398" s="65"/>
      <c r="D398" s="37">
        <v>31447</v>
      </c>
      <c r="E398" s="37">
        <v>48711</v>
      </c>
      <c r="F398" s="38">
        <v>80158</v>
      </c>
      <c r="G398" s="38"/>
      <c r="H398" s="52">
        <v>3976</v>
      </c>
      <c r="I398" s="52">
        <v>41737</v>
      </c>
      <c r="J398" s="52">
        <v>69253</v>
      </c>
      <c r="K398" s="52">
        <v>17462</v>
      </c>
      <c r="L398" s="39">
        <v>132428</v>
      </c>
      <c r="M398" s="39"/>
      <c r="N398" s="63">
        <v>212586</v>
      </c>
    </row>
    <row r="399" spans="2:14">
      <c r="B399" s="64">
        <v>44483</v>
      </c>
      <c r="C399" s="65"/>
      <c r="D399" s="37">
        <v>30372</v>
      </c>
      <c r="E399" s="37">
        <v>48347</v>
      </c>
      <c r="F399" s="38">
        <v>78719</v>
      </c>
      <c r="G399" s="38"/>
      <c r="H399" s="52">
        <v>3944</v>
      </c>
      <c r="I399" s="52">
        <v>41446</v>
      </c>
      <c r="J399" s="52">
        <v>68718</v>
      </c>
      <c r="K399" s="52">
        <v>17356</v>
      </c>
      <c r="L399" s="39">
        <v>131464</v>
      </c>
      <c r="M399" s="39"/>
      <c r="N399" s="63">
        <v>210183</v>
      </c>
    </row>
    <row r="400" spans="2:14">
      <c r="B400" s="64">
        <v>44484</v>
      </c>
      <c r="C400" s="65"/>
      <c r="D400" s="37">
        <v>30192</v>
      </c>
      <c r="E400" s="37">
        <v>48094</v>
      </c>
      <c r="F400" s="38">
        <v>78286</v>
      </c>
      <c r="G400" s="38"/>
      <c r="H400" s="52">
        <v>3894</v>
      </c>
      <c r="I400" s="52">
        <v>41140</v>
      </c>
      <c r="J400" s="52">
        <v>68267</v>
      </c>
      <c r="K400" s="52">
        <v>17260</v>
      </c>
      <c r="L400" s="39">
        <v>130561</v>
      </c>
      <c r="M400" s="39">
        <v>208847</v>
      </c>
      <c r="N400" s="63">
        <v>208847</v>
      </c>
    </row>
    <row r="401" spans="2:14">
      <c r="B401" s="64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64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64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64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64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64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64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64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64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64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64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64"/>
      <c r="C454" s="65"/>
      <c r="D454" s="37"/>
      <c r="E454" s="37"/>
      <c r="F454" s="38"/>
      <c r="G454" s="38"/>
      <c r="H454" s="52"/>
      <c r="I454" s="52"/>
      <c r="J454" s="52"/>
      <c r="K454" s="52"/>
      <c r="L454" s="39"/>
      <c r="M454" s="39"/>
      <c r="N454" s="63"/>
    </row>
    <row r="455" spans="2:14">
      <c r="B455" s="64"/>
      <c r="C455" s="65"/>
      <c r="D455" s="37"/>
      <c r="E455" s="37"/>
      <c r="F455" s="38"/>
      <c r="G455" s="38"/>
      <c r="H455" s="52"/>
      <c r="I455" s="52"/>
      <c r="J455" s="52"/>
      <c r="K455" s="52"/>
      <c r="L455" s="39"/>
      <c r="M455" s="39"/>
      <c r="N455" s="63"/>
    </row>
    <row r="456" spans="2:14">
      <c r="B456" s="64"/>
      <c r="C456" s="65"/>
      <c r="D456" s="37"/>
      <c r="E456" s="37"/>
      <c r="F456" s="38"/>
      <c r="G456" s="38"/>
      <c r="H456" s="52"/>
      <c r="I456" s="52"/>
      <c r="J456" s="52"/>
      <c r="K456" s="52"/>
      <c r="L456" s="39"/>
      <c r="M456" s="39"/>
      <c r="N456" s="63"/>
    </row>
    <row r="457" spans="2:14">
      <c r="B457" s="64"/>
      <c r="C457" s="65"/>
      <c r="D457" s="37"/>
      <c r="E457" s="37"/>
      <c r="F457" s="38"/>
      <c r="G457" s="38"/>
      <c r="H457" s="52"/>
      <c r="I457" s="52"/>
      <c r="J457" s="52"/>
      <c r="K457" s="52"/>
      <c r="L457" s="39"/>
      <c r="M457" s="39"/>
      <c r="N457" s="63"/>
    </row>
    <row r="458" spans="2:14">
      <c r="B458" s="64"/>
      <c r="C458" s="65"/>
      <c r="D458" s="37"/>
      <c r="E458" s="37"/>
      <c r="F458" s="38"/>
      <c r="G458" s="38"/>
      <c r="H458" s="52"/>
      <c r="I458" s="52"/>
      <c r="J458" s="52"/>
      <c r="K458" s="52"/>
      <c r="L458" s="39"/>
      <c r="M458" s="39"/>
      <c r="N458" s="63"/>
    </row>
    <row r="459" spans="2:14">
      <c r="B459" s="64"/>
      <c r="C459" s="65"/>
      <c r="D459" s="37"/>
      <c r="E459" s="37"/>
      <c r="F459" s="38"/>
      <c r="G459" s="38"/>
      <c r="H459" s="52"/>
      <c r="I459" s="52"/>
      <c r="J459" s="52"/>
      <c r="K459" s="52"/>
      <c r="L459" s="39"/>
      <c r="M459" s="39"/>
      <c r="N459" s="63"/>
    </row>
    <row r="460" spans="2:14">
      <c r="B460" s="64"/>
      <c r="C460" s="65"/>
      <c r="D460" s="37"/>
      <c r="E460" s="37"/>
      <c r="F460" s="38"/>
      <c r="G460" s="38"/>
      <c r="H460" s="52"/>
      <c r="I460" s="52"/>
      <c r="J460" s="52"/>
      <c r="K460" s="52"/>
      <c r="L460" s="39"/>
      <c r="M460" s="39"/>
      <c r="N460" s="63"/>
    </row>
    <row r="461" spans="2:14">
      <c r="B461" s="64"/>
      <c r="C461" s="65"/>
      <c r="D461" s="37"/>
      <c r="E461" s="37"/>
      <c r="F461" s="38"/>
      <c r="G461" s="38"/>
      <c r="H461" s="52"/>
      <c r="I461" s="52"/>
      <c r="J461" s="52"/>
      <c r="K461" s="52"/>
      <c r="L461" s="39"/>
      <c r="M461" s="39"/>
      <c r="N461" s="63"/>
    </row>
    <row r="462" spans="2:14">
      <c r="B462" s="64"/>
      <c r="C462" s="65"/>
      <c r="D462" s="37"/>
      <c r="E462" s="37"/>
      <c r="F462" s="38"/>
      <c r="G462" s="38"/>
      <c r="H462" s="52"/>
      <c r="I462" s="52"/>
      <c r="J462" s="52"/>
      <c r="K462" s="52"/>
      <c r="L462" s="39"/>
      <c r="M462" s="39"/>
      <c r="N462" s="63"/>
    </row>
    <row r="463" spans="2:14">
      <c r="B463" s="64"/>
      <c r="C463" s="65"/>
      <c r="D463" s="37"/>
      <c r="E463" s="37"/>
      <c r="F463" s="38"/>
      <c r="G463" s="38"/>
      <c r="H463" s="52"/>
      <c r="I463" s="52"/>
      <c r="J463" s="52"/>
      <c r="K463" s="52"/>
      <c r="L463" s="39"/>
      <c r="M463" s="39"/>
      <c r="N463" s="63"/>
    </row>
    <row r="464" spans="2:14">
      <c r="B464" s="64"/>
      <c r="C464" s="65"/>
      <c r="D464" s="37"/>
      <c r="E464" s="37"/>
      <c r="F464" s="38"/>
      <c r="G464" s="38"/>
      <c r="H464" s="52"/>
      <c r="I464" s="52"/>
      <c r="J464" s="52"/>
      <c r="K464" s="52"/>
      <c r="L464" s="39"/>
      <c r="M464" s="39"/>
      <c r="N464" s="63"/>
    </row>
    <row r="465" spans="2:14">
      <c r="B465" s="64"/>
      <c r="C465" s="65"/>
      <c r="D465" s="37"/>
      <c r="E465" s="37"/>
      <c r="F465" s="38"/>
      <c r="G465" s="38"/>
      <c r="H465" s="52"/>
      <c r="I465" s="52"/>
      <c r="J465" s="52"/>
      <c r="K465" s="52"/>
      <c r="L465" s="39"/>
      <c r="M465" s="39"/>
      <c r="N465" s="63"/>
    </row>
    <row r="466" spans="2:14">
      <c r="B466" s="64"/>
      <c r="C466" s="65"/>
      <c r="D466" s="37"/>
      <c r="E466" s="37"/>
      <c r="F466" s="38"/>
      <c r="G466" s="38"/>
      <c r="H466" s="52"/>
      <c r="I466" s="52"/>
      <c r="J466" s="52"/>
      <c r="K466" s="52"/>
      <c r="L466" s="39"/>
      <c r="M466" s="39"/>
      <c r="N466" s="63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94"/>
  <sheetViews>
    <sheetView showGridLines="0" showRowColHeaders="0" tabSelected="1" workbookViewId="0">
      <pane ySplit="6" topLeftCell="A59" activePane="bottomLeft" state="frozen"/>
      <selection activeCell="E40" sqref="E40:E41"/>
      <selection pane="bottomLeft" activeCell="T21" sqref="T21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25">
      <c r="A1"/>
      <c r="C1" s="1"/>
      <c r="D1" s="1"/>
      <c r="E1" s="1"/>
      <c r="F1" s="1"/>
      <c r="G1" s="1"/>
      <c r="H1" s="1"/>
    </row>
    <row r="2" spans="1:25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25" s="3" customFormat="1" ht="30" customHeight="1" thickBot="1">
      <c r="B3" s="207" t="s">
        <v>155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  <c r="R3" s="4"/>
      <c r="S3" s="4"/>
      <c r="T3" s="4"/>
      <c r="U3" s="4"/>
      <c r="V3" s="4"/>
      <c r="W3" s="4"/>
      <c r="X3" s="4"/>
      <c r="Y3" s="4"/>
    </row>
    <row r="4" spans="1:25" ht="5.0999999999999996" customHeight="1" thickBot="1">
      <c r="R4" s="205"/>
      <c r="S4" s="205"/>
      <c r="T4" s="205"/>
      <c r="U4" s="205"/>
      <c r="V4" s="205"/>
      <c r="W4" s="205"/>
      <c r="X4" s="205"/>
      <c r="Y4" s="205"/>
    </row>
    <row r="5" spans="1:25" ht="39.75" customHeight="1" thickBot="1">
      <c r="B5" s="260" t="s">
        <v>63</v>
      </c>
      <c r="C5" s="261"/>
      <c r="D5" s="257" t="s">
        <v>0</v>
      </c>
      <c r="E5" s="258"/>
      <c r="F5" s="259"/>
      <c r="G5" s="255" t="s">
        <v>1</v>
      </c>
      <c r="H5" s="256"/>
      <c r="I5" s="256"/>
      <c r="J5" s="256"/>
      <c r="K5" s="256"/>
      <c r="L5" s="247" t="s">
        <v>64</v>
      </c>
      <c r="M5" s="249" t="s">
        <v>65</v>
      </c>
      <c r="N5" s="251" t="s">
        <v>66</v>
      </c>
      <c r="O5" s="252"/>
      <c r="P5" s="253"/>
      <c r="R5" s="204"/>
      <c r="S5" s="4"/>
      <c r="T5" s="4"/>
      <c r="U5" s="4"/>
      <c r="V5" s="4"/>
      <c r="W5" s="4"/>
      <c r="X5" s="4"/>
      <c r="Y5" s="205"/>
    </row>
    <row r="6" spans="1:25" ht="48.75" thickBot="1">
      <c r="B6" s="262"/>
      <c r="C6" s="263"/>
      <c r="D6" s="94" t="s">
        <v>4</v>
      </c>
      <c r="E6" s="132" t="s">
        <v>5</v>
      </c>
      <c r="F6" s="136" t="s">
        <v>6</v>
      </c>
      <c r="G6" s="95" t="s">
        <v>7</v>
      </c>
      <c r="H6" s="94" t="s">
        <v>8</v>
      </c>
      <c r="I6" s="94" t="s">
        <v>9</v>
      </c>
      <c r="J6" s="94" t="s">
        <v>10</v>
      </c>
      <c r="K6" s="96" t="s">
        <v>67</v>
      </c>
      <c r="L6" s="248"/>
      <c r="M6" s="250"/>
      <c r="N6" s="137" t="s">
        <v>0</v>
      </c>
      <c r="O6" s="132" t="s">
        <v>68</v>
      </c>
      <c r="P6" s="138" t="s">
        <v>64</v>
      </c>
      <c r="R6" s="205"/>
      <c r="S6" s="205"/>
      <c r="T6" s="205"/>
      <c r="U6" s="205"/>
      <c r="V6" s="205"/>
      <c r="W6" s="205"/>
      <c r="X6" s="205"/>
      <c r="Y6" s="205"/>
    </row>
    <row r="7" spans="1:25" ht="15.75" thickBot="1">
      <c r="B7" s="264" t="s">
        <v>146</v>
      </c>
      <c r="C7" s="265"/>
      <c r="D7" s="97">
        <v>30192</v>
      </c>
      <c r="E7" s="98">
        <v>48094</v>
      </c>
      <c r="F7" s="97">
        <v>78286</v>
      </c>
      <c r="G7" s="99">
        <v>3894</v>
      </c>
      <c r="H7" s="97">
        <v>41140</v>
      </c>
      <c r="I7" s="97">
        <v>68267</v>
      </c>
      <c r="J7" s="97">
        <v>17260</v>
      </c>
      <c r="K7" s="98">
        <v>130561</v>
      </c>
      <c r="L7" s="97">
        <v>208847</v>
      </c>
      <c r="M7" s="97">
        <v>15254491</v>
      </c>
      <c r="N7" s="181">
        <v>5.1319968657099081E-3</v>
      </c>
      <c r="O7" s="181">
        <v>8.5588565360850133E-3</v>
      </c>
      <c r="P7" s="181">
        <v>1.3690853401794921E-2</v>
      </c>
    </row>
    <row r="8" spans="1:25">
      <c r="A8" s="4"/>
      <c r="B8" s="245" t="s">
        <v>69</v>
      </c>
      <c r="C8" s="246"/>
      <c r="D8" s="104">
        <v>3239</v>
      </c>
      <c r="E8" s="105">
        <v>7223</v>
      </c>
      <c r="F8" s="106">
        <v>10462</v>
      </c>
      <c r="G8" s="107">
        <v>278</v>
      </c>
      <c r="H8" s="107">
        <v>6312</v>
      </c>
      <c r="I8" s="107">
        <v>8321</v>
      </c>
      <c r="J8" s="107">
        <v>1537</v>
      </c>
      <c r="K8" s="106">
        <v>16448</v>
      </c>
      <c r="L8" s="126">
        <v>26910</v>
      </c>
      <c r="M8" s="107">
        <v>2184184</v>
      </c>
      <c r="N8" s="182">
        <v>4.7898894964893066E-3</v>
      </c>
      <c r="O8" s="180">
        <v>7.5305010933144831E-3</v>
      </c>
      <c r="P8" s="192">
        <v>1.232039058980379E-2</v>
      </c>
    </row>
    <row r="9" spans="1:25">
      <c r="A9" s="6"/>
      <c r="B9" s="77">
        <v>4</v>
      </c>
      <c r="C9" s="78" t="s">
        <v>70</v>
      </c>
      <c r="D9" s="79">
        <v>140</v>
      </c>
      <c r="E9" s="80">
        <v>439</v>
      </c>
      <c r="F9" s="124">
        <v>579</v>
      </c>
      <c r="G9" s="81">
        <v>30</v>
      </c>
      <c r="H9" s="81">
        <v>287</v>
      </c>
      <c r="I9" s="81">
        <v>409</v>
      </c>
      <c r="J9" s="81">
        <v>48</v>
      </c>
      <c r="K9" s="124">
        <v>774</v>
      </c>
      <c r="L9" s="127">
        <v>1353</v>
      </c>
      <c r="M9" s="82">
        <v>186260</v>
      </c>
      <c r="N9" s="193">
        <v>3.1085579297755826E-3</v>
      </c>
      <c r="O9" s="188">
        <v>4.155481584881349E-3</v>
      </c>
      <c r="P9" s="189">
        <v>7.2640395146569316E-3</v>
      </c>
    </row>
    <row r="10" spans="1:25">
      <c r="A10" s="6"/>
      <c r="B10" s="77">
        <v>11</v>
      </c>
      <c r="C10" s="78" t="s">
        <v>71</v>
      </c>
      <c r="D10" s="79">
        <v>507</v>
      </c>
      <c r="E10" s="80">
        <v>757</v>
      </c>
      <c r="F10" s="124">
        <v>1264</v>
      </c>
      <c r="G10" s="81">
        <v>73</v>
      </c>
      <c r="H10" s="81">
        <v>862</v>
      </c>
      <c r="I10" s="81">
        <v>779</v>
      </c>
      <c r="J10" s="81">
        <v>161</v>
      </c>
      <c r="K10" s="124">
        <v>1875</v>
      </c>
      <c r="L10" s="127">
        <v>3139</v>
      </c>
      <c r="M10" s="82">
        <v>295459</v>
      </c>
      <c r="N10" s="193">
        <v>4.2780893457298646E-3</v>
      </c>
      <c r="O10" s="188">
        <v>6.3460581671230185E-3</v>
      </c>
      <c r="P10" s="189">
        <v>1.0624147512852884E-2</v>
      </c>
    </row>
    <row r="11" spans="1:25">
      <c r="A11" s="6"/>
      <c r="B11" s="77">
        <v>14</v>
      </c>
      <c r="C11" s="78" t="s">
        <v>72</v>
      </c>
      <c r="D11" s="79">
        <v>245</v>
      </c>
      <c r="E11" s="80">
        <v>610</v>
      </c>
      <c r="F11" s="124">
        <v>855</v>
      </c>
      <c r="G11" s="81">
        <v>5</v>
      </c>
      <c r="H11" s="81">
        <v>613</v>
      </c>
      <c r="I11" s="81">
        <v>604</v>
      </c>
      <c r="J11" s="81">
        <v>88</v>
      </c>
      <c r="K11" s="124">
        <v>1310</v>
      </c>
      <c r="L11" s="127">
        <v>2165</v>
      </c>
      <c r="M11" s="82">
        <v>187312</v>
      </c>
      <c r="N11" s="193">
        <v>4.5645767489536178E-3</v>
      </c>
      <c r="O11" s="188">
        <v>6.9936789954727942E-3</v>
      </c>
      <c r="P11" s="189">
        <v>1.1558255744426411E-2</v>
      </c>
    </row>
    <row r="12" spans="1:25">
      <c r="A12" s="6"/>
      <c r="B12" s="77">
        <v>18</v>
      </c>
      <c r="C12" s="78" t="s">
        <v>73</v>
      </c>
      <c r="D12" s="79">
        <v>172</v>
      </c>
      <c r="E12" s="80">
        <v>654</v>
      </c>
      <c r="F12" s="124">
        <v>826</v>
      </c>
      <c r="G12" s="81">
        <v>42</v>
      </c>
      <c r="H12" s="81">
        <v>773</v>
      </c>
      <c r="I12" s="81">
        <v>980</v>
      </c>
      <c r="J12" s="81">
        <v>122</v>
      </c>
      <c r="K12" s="124">
        <v>1917</v>
      </c>
      <c r="L12" s="127">
        <v>2743</v>
      </c>
      <c r="M12" s="82">
        <v>222110</v>
      </c>
      <c r="N12" s="193">
        <v>3.7188780334068703E-3</v>
      </c>
      <c r="O12" s="188">
        <v>8.63085858358471E-3</v>
      </c>
      <c r="P12" s="189">
        <v>1.2349736616991581E-2</v>
      </c>
    </row>
    <row r="13" spans="1:25">
      <c r="A13" s="6"/>
      <c r="B13" s="77">
        <v>21</v>
      </c>
      <c r="C13" s="78" t="s">
        <v>74</v>
      </c>
      <c r="D13" s="79">
        <v>57</v>
      </c>
      <c r="E13" s="80">
        <v>274</v>
      </c>
      <c r="F13" s="124">
        <v>331</v>
      </c>
      <c r="G13" s="81">
        <v>15</v>
      </c>
      <c r="H13" s="81">
        <v>248</v>
      </c>
      <c r="I13" s="81">
        <v>170</v>
      </c>
      <c r="J13" s="81">
        <v>41</v>
      </c>
      <c r="K13" s="124">
        <v>474</v>
      </c>
      <c r="L13" s="127">
        <v>805</v>
      </c>
      <c r="M13" s="82">
        <v>122609</v>
      </c>
      <c r="N13" s="193">
        <v>2.6996386888401341E-3</v>
      </c>
      <c r="O13" s="188">
        <v>3.8659478504840593E-3</v>
      </c>
      <c r="P13" s="189">
        <v>6.5655865393241929E-3</v>
      </c>
    </row>
    <row r="14" spans="1:25">
      <c r="A14" s="6"/>
      <c r="B14" s="77">
        <v>23</v>
      </c>
      <c r="C14" s="78" t="s">
        <v>75</v>
      </c>
      <c r="D14" s="79">
        <v>542</v>
      </c>
      <c r="E14" s="80">
        <v>480</v>
      </c>
      <c r="F14" s="124">
        <v>1022</v>
      </c>
      <c r="G14" s="81">
        <v>17</v>
      </c>
      <c r="H14" s="81">
        <v>214</v>
      </c>
      <c r="I14" s="81">
        <v>274</v>
      </c>
      <c r="J14" s="81">
        <v>8</v>
      </c>
      <c r="K14" s="124">
        <v>513</v>
      </c>
      <c r="L14" s="127">
        <v>1535</v>
      </c>
      <c r="M14" s="82">
        <v>135888</v>
      </c>
      <c r="N14" s="193">
        <v>7.5208995643471091E-3</v>
      </c>
      <c r="O14" s="188">
        <v>3.7751677852348995E-3</v>
      </c>
      <c r="P14" s="189">
        <v>1.1296067349582009E-2</v>
      </c>
    </row>
    <row r="15" spans="1:25">
      <c r="A15" s="6"/>
      <c r="B15" s="77">
        <v>29</v>
      </c>
      <c r="C15" s="78" t="s">
        <v>76</v>
      </c>
      <c r="D15" s="79">
        <v>772</v>
      </c>
      <c r="E15" s="80">
        <v>1932</v>
      </c>
      <c r="F15" s="124">
        <v>2704</v>
      </c>
      <c r="G15" s="81">
        <v>64</v>
      </c>
      <c r="H15" s="81">
        <v>1477</v>
      </c>
      <c r="I15" s="81">
        <v>3072</v>
      </c>
      <c r="J15" s="81">
        <v>600</v>
      </c>
      <c r="K15" s="124">
        <v>5213</v>
      </c>
      <c r="L15" s="127">
        <v>7917</v>
      </c>
      <c r="M15" s="82">
        <v>478170</v>
      </c>
      <c r="N15" s="193">
        <v>5.6548926114143505E-3</v>
      </c>
      <c r="O15" s="188">
        <v>1.0901980467197859E-2</v>
      </c>
      <c r="P15" s="189">
        <v>1.655687307861221E-2</v>
      </c>
    </row>
    <row r="16" spans="1:25">
      <c r="A16" s="61"/>
      <c r="B16" s="83">
        <v>41</v>
      </c>
      <c r="C16" s="84" t="s">
        <v>77</v>
      </c>
      <c r="D16" s="79">
        <v>804</v>
      </c>
      <c r="E16" s="80">
        <v>2077</v>
      </c>
      <c r="F16" s="124">
        <v>2881</v>
      </c>
      <c r="G16" s="81">
        <v>32</v>
      </c>
      <c r="H16" s="81">
        <v>1838</v>
      </c>
      <c r="I16" s="81">
        <v>2033</v>
      </c>
      <c r="J16" s="81">
        <v>469</v>
      </c>
      <c r="K16" s="124">
        <v>4372</v>
      </c>
      <c r="L16" s="128">
        <v>7253</v>
      </c>
      <c r="M16" s="82">
        <v>556376</v>
      </c>
      <c r="N16" s="193">
        <v>5.1781529037916805E-3</v>
      </c>
      <c r="O16" s="188">
        <v>7.8579953125224675E-3</v>
      </c>
      <c r="P16" s="189">
        <v>1.3036148216314148E-2</v>
      </c>
    </row>
    <row r="17" spans="1:16">
      <c r="A17" s="6"/>
      <c r="B17" s="243" t="s">
        <v>78</v>
      </c>
      <c r="C17" s="244"/>
      <c r="D17" s="108">
        <v>1397</v>
      </c>
      <c r="E17" s="109">
        <v>988</v>
      </c>
      <c r="F17" s="110">
        <v>2385</v>
      </c>
      <c r="G17" s="111">
        <v>85</v>
      </c>
      <c r="H17" s="111">
        <v>1223</v>
      </c>
      <c r="I17" s="111">
        <v>983</v>
      </c>
      <c r="J17" s="111">
        <v>64</v>
      </c>
      <c r="K17" s="110">
        <v>2355</v>
      </c>
      <c r="L17" s="129">
        <v>4740</v>
      </c>
      <c r="M17" s="111">
        <v>460747</v>
      </c>
      <c r="N17" s="183">
        <v>5.1763766231793153E-3</v>
      </c>
      <c r="O17" s="184">
        <v>5.11126496754184E-3</v>
      </c>
      <c r="P17" s="185">
        <v>1.0287641590721154E-2</v>
      </c>
    </row>
    <row r="18" spans="1:16">
      <c r="A18" s="6"/>
      <c r="B18" s="85">
        <v>22</v>
      </c>
      <c r="C18" s="86" t="s">
        <v>79</v>
      </c>
      <c r="D18" s="79">
        <v>31</v>
      </c>
      <c r="E18" s="80">
        <v>65</v>
      </c>
      <c r="F18" s="124">
        <v>96</v>
      </c>
      <c r="G18" s="81">
        <v>3</v>
      </c>
      <c r="H18" s="81">
        <v>196</v>
      </c>
      <c r="I18" s="81">
        <v>144</v>
      </c>
      <c r="J18" s="81">
        <v>3</v>
      </c>
      <c r="K18" s="124">
        <v>346</v>
      </c>
      <c r="L18" s="130">
        <v>442</v>
      </c>
      <c r="M18" s="82">
        <v>73031</v>
      </c>
      <c r="N18" s="193">
        <v>1.3145102764579425E-3</v>
      </c>
      <c r="O18" s="188">
        <v>4.7377141214005013E-3</v>
      </c>
      <c r="P18" s="189">
        <v>6.0522243978584434E-3</v>
      </c>
    </row>
    <row r="19" spans="1:16">
      <c r="A19" s="6"/>
      <c r="B19" s="77">
        <v>44</v>
      </c>
      <c r="C19" s="78" t="s">
        <v>80</v>
      </c>
      <c r="D19" s="79">
        <v>13</v>
      </c>
      <c r="E19" s="80">
        <v>71</v>
      </c>
      <c r="F19" s="124">
        <v>84</v>
      </c>
      <c r="G19" s="81">
        <v>7</v>
      </c>
      <c r="H19" s="81">
        <v>157</v>
      </c>
      <c r="I19" s="81">
        <v>74</v>
      </c>
      <c r="J19" s="81">
        <v>6</v>
      </c>
      <c r="K19" s="124">
        <v>244</v>
      </c>
      <c r="L19" s="127">
        <v>328</v>
      </c>
      <c r="M19" s="82">
        <v>41301</v>
      </c>
      <c r="N19" s="193">
        <v>2.0338490593448102E-3</v>
      </c>
      <c r="O19" s="188">
        <v>5.9078472676206391E-3</v>
      </c>
      <c r="P19" s="189">
        <v>7.9416963269654493E-3</v>
      </c>
    </row>
    <row r="20" spans="1:16">
      <c r="A20" s="6"/>
      <c r="B20" s="83">
        <v>50</v>
      </c>
      <c r="C20" s="84" t="s">
        <v>81</v>
      </c>
      <c r="D20" s="79">
        <v>1353</v>
      </c>
      <c r="E20" s="80">
        <v>852</v>
      </c>
      <c r="F20" s="124">
        <v>2205</v>
      </c>
      <c r="G20" s="81">
        <v>75</v>
      </c>
      <c r="H20" s="81">
        <v>870</v>
      </c>
      <c r="I20" s="81">
        <v>765</v>
      </c>
      <c r="J20" s="81">
        <v>55</v>
      </c>
      <c r="K20" s="124">
        <v>1765</v>
      </c>
      <c r="L20" s="127">
        <v>3970</v>
      </c>
      <c r="M20" s="82">
        <v>346415</v>
      </c>
      <c r="N20" s="193">
        <v>6.3651978118730423E-3</v>
      </c>
      <c r="O20" s="188">
        <v>5.095044960524227E-3</v>
      </c>
      <c r="P20" s="189">
        <v>1.1460242772397268E-2</v>
      </c>
    </row>
    <row r="21" spans="1:16">
      <c r="A21" s="6"/>
      <c r="B21" s="243" t="s">
        <v>82</v>
      </c>
      <c r="C21" s="244"/>
      <c r="D21" s="108">
        <v>696</v>
      </c>
      <c r="E21" s="109">
        <v>706</v>
      </c>
      <c r="F21" s="110">
        <v>1402</v>
      </c>
      <c r="G21" s="111">
        <v>73</v>
      </c>
      <c r="H21" s="111">
        <v>1250</v>
      </c>
      <c r="I21" s="111">
        <v>722</v>
      </c>
      <c r="J21" s="111">
        <v>60</v>
      </c>
      <c r="K21" s="110">
        <v>2105</v>
      </c>
      <c r="L21" s="129">
        <v>3507</v>
      </c>
      <c r="M21" s="111">
        <v>285388</v>
      </c>
      <c r="N21" s="183">
        <v>4.9126102008493697E-3</v>
      </c>
      <c r="O21" s="184">
        <v>7.3759233044136405E-3</v>
      </c>
      <c r="P21" s="185">
        <v>1.2288533505263011E-2</v>
      </c>
    </row>
    <row r="22" spans="1:16">
      <c r="A22" s="6"/>
      <c r="B22" s="87">
        <v>33</v>
      </c>
      <c r="C22" s="88" t="s">
        <v>83</v>
      </c>
      <c r="D22" s="79">
        <v>696</v>
      </c>
      <c r="E22" s="80">
        <v>706</v>
      </c>
      <c r="F22" s="124">
        <v>1402</v>
      </c>
      <c r="G22" s="80">
        <v>73</v>
      </c>
      <c r="H22" s="89">
        <v>1250</v>
      </c>
      <c r="I22" s="80">
        <v>722</v>
      </c>
      <c r="J22" s="90">
        <v>60</v>
      </c>
      <c r="K22" s="124">
        <v>2105</v>
      </c>
      <c r="L22" s="127">
        <v>3507</v>
      </c>
      <c r="M22" s="82">
        <v>285388</v>
      </c>
      <c r="N22" s="193">
        <v>4.9126102008493697E-3</v>
      </c>
      <c r="O22" s="188">
        <v>7.3759233044136405E-3</v>
      </c>
      <c r="P22" s="189">
        <v>1.2288533505263011E-2</v>
      </c>
    </row>
    <row r="23" spans="1:16">
      <c r="A23" s="6"/>
      <c r="B23" s="243" t="s">
        <v>84</v>
      </c>
      <c r="C23" s="244"/>
      <c r="D23" s="108">
        <v>1047</v>
      </c>
      <c r="E23" s="109">
        <v>2016</v>
      </c>
      <c r="F23" s="110">
        <v>3063</v>
      </c>
      <c r="G23" s="111">
        <v>59</v>
      </c>
      <c r="H23" s="111">
        <v>1068</v>
      </c>
      <c r="I23" s="111">
        <v>4175</v>
      </c>
      <c r="J23" s="111">
        <v>1337</v>
      </c>
      <c r="K23" s="110">
        <v>6639</v>
      </c>
      <c r="L23" s="129">
        <v>9702</v>
      </c>
      <c r="M23" s="111">
        <v>407184</v>
      </c>
      <c r="N23" s="183">
        <v>7.5223977366497699E-3</v>
      </c>
      <c r="O23" s="184">
        <v>1.6304668159849111E-2</v>
      </c>
      <c r="P23" s="185">
        <v>2.382706589649888E-2</v>
      </c>
    </row>
    <row r="24" spans="1:16">
      <c r="A24" s="6"/>
      <c r="B24" s="87">
        <v>7</v>
      </c>
      <c r="C24" s="88" t="s">
        <v>85</v>
      </c>
      <c r="D24" s="79">
        <v>1047</v>
      </c>
      <c r="E24" s="91">
        <v>2016</v>
      </c>
      <c r="F24" s="125">
        <v>3063</v>
      </c>
      <c r="G24" s="80">
        <v>59</v>
      </c>
      <c r="H24" s="89">
        <v>1068</v>
      </c>
      <c r="I24" s="80">
        <v>4175</v>
      </c>
      <c r="J24" s="90">
        <v>1337</v>
      </c>
      <c r="K24" s="125">
        <v>6639</v>
      </c>
      <c r="L24" s="130">
        <v>9702</v>
      </c>
      <c r="M24" s="82">
        <v>407184</v>
      </c>
      <c r="N24" s="193">
        <v>7.5223977366497699E-3</v>
      </c>
      <c r="O24" s="188">
        <v>1.6304668159849111E-2</v>
      </c>
      <c r="P24" s="189">
        <v>2.382706589649888E-2</v>
      </c>
    </row>
    <row r="25" spans="1:16">
      <c r="B25" s="243" t="s">
        <v>86</v>
      </c>
      <c r="C25" s="244"/>
      <c r="D25" s="108">
        <v>1870</v>
      </c>
      <c r="E25" s="109">
        <v>4031</v>
      </c>
      <c r="F25" s="110">
        <v>5901</v>
      </c>
      <c r="G25" s="111">
        <v>248</v>
      </c>
      <c r="H25" s="111">
        <v>1875</v>
      </c>
      <c r="I25" s="111">
        <v>11607</v>
      </c>
      <c r="J25" s="111">
        <v>6457</v>
      </c>
      <c r="K25" s="110">
        <v>20187</v>
      </c>
      <c r="L25" s="129">
        <v>26088</v>
      </c>
      <c r="M25" s="111">
        <v>657352</v>
      </c>
      <c r="N25" s="183">
        <v>8.9769256045467271E-3</v>
      </c>
      <c r="O25" s="184">
        <v>3.0709574170307535E-2</v>
      </c>
      <c r="P25" s="185">
        <v>3.9686499774854264E-2</v>
      </c>
    </row>
    <row r="26" spans="1:16">
      <c r="B26" s="85">
        <v>35</v>
      </c>
      <c r="C26" s="86" t="s">
        <v>87</v>
      </c>
      <c r="D26" s="79">
        <v>1266</v>
      </c>
      <c r="E26" s="80">
        <v>2157</v>
      </c>
      <c r="F26" s="124">
        <v>3423</v>
      </c>
      <c r="G26" s="81">
        <v>122</v>
      </c>
      <c r="H26" s="81">
        <v>1032</v>
      </c>
      <c r="I26" s="81">
        <v>6197</v>
      </c>
      <c r="J26" s="81">
        <v>4020</v>
      </c>
      <c r="K26" s="124">
        <v>11371</v>
      </c>
      <c r="L26" s="130">
        <v>14794</v>
      </c>
      <c r="M26" s="82">
        <v>349496</v>
      </c>
      <c r="N26" s="193">
        <v>9.794103509053036E-3</v>
      </c>
      <c r="O26" s="188">
        <v>3.2535422436880533E-2</v>
      </c>
      <c r="P26" s="189">
        <v>4.2329525945933574E-2</v>
      </c>
    </row>
    <row r="27" spans="1:16">
      <c r="B27" s="83">
        <v>38</v>
      </c>
      <c r="C27" s="84" t="s">
        <v>88</v>
      </c>
      <c r="D27" s="79">
        <v>604</v>
      </c>
      <c r="E27" s="80">
        <v>1874</v>
      </c>
      <c r="F27" s="124">
        <v>2478</v>
      </c>
      <c r="G27" s="81">
        <v>126</v>
      </c>
      <c r="H27" s="81">
        <v>843</v>
      </c>
      <c r="I27" s="81">
        <v>5410</v>
      </c>
      <c r="J27" s="81">
        <v>2437</v>
      </c>
      <c r="K27" s="124">
        <v>8816</v>
      </c>
      <c r="L27" s="127">
        <v>11294</v>
      </c>
      <c r="M27" s="82">
        <v>307856</v>
      </c>
      <c r="N27" s="193">
        <v>8.0492178161218238E-3</v>
      </c>
      <c r="O27" s="188">
        <v>2.8636765240891846E-2</v>
      </c>
      <c r="P27" s="189">
        <v>3.668598305701367E-2</v>
      </c>
    </row>
    <row r="28" spans="1:16">
      <c r="B28" s="243" t="s">
        <v>89</v>
      </c>
      <c r="C28" s="244"/>
      <c r="D28" s="108">
        <v>353</v>
      </c>
      <c r="E28" s="109">
        <v>509</v>
      </c>
      <c r="F28" s="110">
        <v>862</v>
      </c>
      <c r="G28" s="111">
        <v>13</v>
      </c>
      <c r="H28" s="111">
        <v>431</v>
      </c>
      <c r="I28" s="111">
        <v>494</v>
      </c>
      <c r="J28" s="111">
        <v>27</v>
      </c>
      <c r="K28" s="110">
        <v>965</v>
      </c>
      <c r="L28" s="129">
        <v>1827</v>
      </c>
      <c r="M28" s="111">
        <v>175651</v>
      </c>
      <c r="N28" s="183">
        <v>4.9074585399456879E-3</v>
      </c>
      <c r="O28" s="184">
        <v>5.4938485975030028E-3</v>
      </c>
      <c r="P28" s="185">
        <v>1.0401307137448692E-2</v>
      </c>
    </row>
    <row r="29" spans="1:16">
      <c r="B29" s="77">
        <v>39</v>
      </c>
      <c r="C29" s="78" t="s">
        <v>90</v>
      </c>
      <c r="D29" s="79">
        <v>353</v>
      </c>
      <c r="E29" s="91">
        <v>509</v>
      </c>
      <c r="F29" s="125">
        <v>862</v>
      </c>
      <c r="G29" s="80">
        <v>13</v>
      </c>
      <c r="H29" s="89">
        <v>431</v>
      </c>
      <c r="I29" s="80">
        <v>494</v>
      </c>
      <c r="J29" s="90">
        <v>27</v>
      </c>
      <c r="K29" s="125">
        <v>965</v>
      </c>
      <c r="L29" s="130">
        <v>1827</v>
      </c>
      <c r="M29" s="82">
        <v>175651</v>
      </c>
      <c r="N29" s="193">
        <v>4.9074585399456879E-3</v>
      </c>
      <c r="O29" s="188">
        <v>5.4938485975030028E-3</v>
      </c>
      <c r="P29" s="189">
        <v>1.0401307137448692E-2</v>
      </c>
    </row>
    <row r="30" spans="1:16">
      <c r="B30" s="243" t="s">
        <v>91</v>
      </c>
      <c r="C30" s="244"/>
      <c r="D30" s="108">
        <v>363</v>
      </c>
      <c r="E30" s="109">
        <v>1664</v>
      </c>
      <c r="F30" s="110">
        <v>2027</v>
      </c>
      <c r="G30" s="111">
        <v>96</v>
      </c>
      <c r="H30" s="111">
        <v>834</v>
      </c>
      <c r="I30" s="111">
        <v>1041</v>
      </c>
      <c r="J30" s="111">
        <v>323</v>
      </c>
      <c r="K30" s="110">
        <v>2294</v>
      </c>
      <c r="L30" s="129">
        <v>4321</v>
      </c>
      <c r="M30" s="111">
        <v>545906</v>
      </c>
      <c r="N30" s="183">
        <v>3.7130934629771425E-3</v>
      </c>
      <c r="O30" s="184">
        <v>4.202188655189721E-3</v>
      </c>
      <c r="P30" s="185">
        <v>7.9152821181668644E-3</v>
      </c>
    </row>
    <row r="31" spans="1:16">
      <c r="B31" s="85">
        <v>2</v>
      </c>
      <c r="C31" s="86" t="s">
        <v>92</v>
      </c>
      <c r="D31" s="79">
        <v>42</v>
      </c>
      <c r="E31" s="80">
        <v>360</v>
      </c>
      <c r="F31" s="124">
        <v>402</v>
      </c>
      <c r="G31" s="81">
        <v>19</v>
      </c>
      <c r="H31" s="81">
        <v>164</v>
      </c>
      <c r="I31" s="81">
        <v>161</v>
      </c>
      <c r="J31" s="81">
        <v>11</v>
      </c>
      <c r="K31" s="124">
        <v>355</v>
      </c>
      <c r="L31" s="127">
        <v>757</v>
      </c>
      <c r="M31" s="82">
        <v>103769</v>
      </c>
      <c r="N31" s="193">
        <v>3.8739893417109156E-3</v>
      </c>
      <c r="O31" s="188">
        <v>3.4210602395705848E-3</v>
      </c>
      <c r="P31" s="189">
        <v>7.2950495812815E-3</v>
      </c>
    </row>
    <row r="32" spans="1:16">
      <c r="B32" s="77">
        <v>13</v>
      </c>
      <c r="C32" s="78" t="s">
        <v>93</v>
      </c>
      <c r="D32" s="79">
        <v>64</v>
      </c>
      <c r="E32" s="80">
        <v>397</v>
      </c>
      <c r="F32" s="124">
        <v>461</v>
      </c>
      <c r="G32" s="81">
        <v>18</v>
      </c>
      <c r="H32" s="81">
        <v>176</v>
      </c>
      <c r="I32" s="81">
        <v>216</v>
      </c>
      <c r="J32" s="81">
        <v>18</v>
      </c>
      <c r="K32" s="124">
        <v>428</v>
      </c>
      <c r="L32" s="127">
        <v>889</v>
      </c>
      <c r="M32" s="82">
        <v>124319</v>
      </c>
      <c r="N32" s="193">
        <v>3.7082022860544244E-3</v>
      </c>
      <c r="O32" s="188">
        <v>3.4427561354257999E-3</v>
      </c>
      <c r="P32" s="189">
        <v>7.1509584214802246E-3</v>
      </c>
    </row>
    <row r="33" spans="2:16">
      <c r="B33" s="77">
        <v>16</v>
      </c>
      <c r="C33" s="78" t="s">
        <v>94</v>
      </c>
      <c r="D33" s="79">
        <v>22</v>
      </c>
      <c r="E33" s="80">
        <v>99</v>
      </c>
      <c r="F33" s="124">
        <v>121</v>
      </c>
      <c r="G33" s="81">
        <v>6</v>
      </c>
      <c r="H33" s="81">
        <v>93</v>
      </c>
      <c r="I33" s="81">
        <v>64</v>
      </c>
      <c r="J33" s="81">
        <v>4</v>
      </c>
      <c r="K33" s="124">
        <v>167</v>
      </c>
      <c r="L33" s="127">
        <v>288</v>
      </c>
      <c r="M33" s="82">
        <v>54296</v>
      </c>
      <c r="N33" s="193">
        <v>2.2285251215559158E-3</v>
      </c>
      <c r="O33" s="188">
        <v>3.0757330190069251E-3</v>
      </c>
      <c r="P33" s="189">
        <v>5.3042581405628409E-3</v>
      </c>
    </row>
    <row r="34" spans="2:16">
      <c r="B34" s="77">
        <v>19</v>
      </c>
      <c r="C34" s="78" t="s">
        <v>95</v>
      </c>
      <c r="D34" s="79">
        <v>77</v>
      </c>
      <c r="E34" s="80">
        <v>170</v>
      </c>
      <c r="F34" s="124">
        <v>247</v>
      </c>
      <c r="G34" s="81">
        <v>17</v>
      </c>
      <c r="H34" s="81">
        <v>77</v>
      </c>
      <c r="I34" s="81">
        <v>120</v>
      </c>
      <c r="J34" s="81">
        <v>5</v>
      </c>
      <c r="K34" s="124">
        <v>219</v>
      </c>
      <c r="L34" s="127">
        <v>466</v>
      </c>
      <c r="M34" s="82">
        <v>79130</v>
      </c>
      <c r="N34" s="193">
        <v>3.121445722229243E-3</v>
      </c>
      <c r="O34" s="188">
        <v>2.7675976241627702E-3</v>
      </c>
      <c r="P34" s="189">
        <v>5.8890433463920132E-3</v>
      </c>
    </row>
    <row r="35" spans="2:16">
      <c r="B35" s="83">
        <v>45</v>
      </c>
      <c r="C35" s="84" t="s">
        <v>96</v>
      </c>
      <c r="D35" s="79">
        <v>158</v>
      </c>
      <c r="E35" s="80">
        <v>638</v>
      </c>
      <c r="F35" s="124">
        <v>796</v>
      </c>
      <c r="G35" s="81">
        <v>36</v>
      </c>
      <c r="H35" s="81">
        <v>324</v>
      </c>
      <c r="I35" s="81">
        <v>480</v>
      </c>
      <c r="J35" s="81">
        <v>285</v>
      </c>
      <c r="K35" s="124">
        <v>1125</v>
      </c>
      <c r="L35" s="127">
        <v>1921</v>
      </c>
      <c r="M35" s="82">
        <v>184392</v>
      </c>
      <c r="N35" s="193">
        <v>4.3168901036921342E-3</v>
      </c>
      <c r="O35" s="188">
        <v>6.1011323701679028E-3</v>
      </c>
      <c r="P35" s="189">
        <v>1.0418022473860037E-2</v>
      </c>
    </row>
    <row r="36" spans="2:16">
      <c r="B36" s="243" t="s">
        <v>97</v>
      </c>
      <c r="C36" s="244"/>
      <c r="D36" s="108">
        <v>1440</v>
      </c>
      <c r="E36" s="109">
        <v>2276</v>
      </c>
      <c r="F36" s="110">
        <v>3716</v>
      </c>
      <c r="G36" s="111">
        <v>223</v>
      </c>
      <c r="H36" s="111">
        <v>1678</v>
      </c>
      <c r="I36" s="111">
        <v>2034</v>
      </c>
      <c r="J36" s="111">
        <v>111</v>
      </c>
      <c r="K36" s="110">
        <v>4046</v>
      </c>
      <c r="L36" s="129">
        <v>7762</v>
      </c>
      <c r="M36" s="111">
        <v>711814</v>
      </c>
      <c r="N36" s="183">
        <v>5.2204648967286394E-3</v>
      </c>
      <c r="O36" s="184">
        <v>5.684069152896684E-3</v>
      </c>
      <c r="P36" s="185">
        <v>1.0904534049625323E-2</v>
      </c>
    </row>
    <row r="37" spans="2:16">
      <c r="B37" s="85">
        <v>5</v>
      </c>
      <c r="C37" s="86" t="s">
        <v>98</v>
      </c>
      <c r="D37" s="79">
        <v>136</v>
      </c>
      <c r="E37" s="80">
        <v>109</v>
      </c>
      <c r="F37" s="124">
        <v>245</v>
      </c>
      <c r="G37" s="80">
        <v>5</v>
      </c>
      <c r="H37" s="89">
        <v>60</v>
      </c>
      <c r="I37" s="80">
        <v>109</v>
      </c>
      <c r="J37" s="90">
        <v>3</v>
      </c>
      <c r="K37" s="124">
        <v>177</v>
      </c>
      <c r="L37" s="127">
        <v>422</v>
      </c>
      <c r="M37" s="92">
        <v>37814</v>
      </c>
      <c r="N37" s="190">
        <v>6.479081821547575E-3</v>
      </c>
      <c r="O37" s="191">
        <v>4.6808060506690645E-3</v>
      </c>
      <c r="P37" s="199">
        <v>1.1159887872216639E-2</v>
      </c>
    </row>
    <row r="38" spans="2:16">
      <c r="B38" s="77">
        <v>9</v>
      </c>
      <c r="C38" s="78" t="s">
        <v>99</v>
      </c>
      <c r="D38" s="79">
        <v>149</v>
      </c>
      <c r="E38" s="80">
        <v>342</v>
      </c>
      <c r="F38" s="124">
        <v>491</v>
      </c>
      <c r="G38" s="80">
        <v>36</v>
      </c>
      <c r="H38" s="89">
        <v>261</v>
      </c>
      <c r="I38" s="80">
        <v>242</v>
      </c>
      <c r="J38" s="90">
        <v>9</v>
      </c>
      <c r="K38" s="124">
        <v>548</v>
      </c>
      <c r="L38" s="127">
        <v>1039</v>
      </c>
      <c r="M38" s="82">
        <v>118112</v>
      </c>
      <c r="N38" s="193">
        <v>4.1570712544026006E-3</v>
      </c>
      <c r="O38" s="188">
        <v>4.639664047683555E-3</v>
      </c>
      <c r="P38" s="189">
        <v>8.7967353020861547E-3</v>
      </c>
    </row>
    <row r="39" spans="2:16">
      <c r="B39" s="77">
        <v>24</v>
      </c>
      <c r="C39" s="78" t="s">
        <v>100</v>
      </c>
      <c r="D39" s="79">
        <v>110</v>
      </c>
      <c r="E39" s="80">
        <v>443</v>
      </c>
      <c r="F39" s="124">
        <v>553</v>
      </c>
      <c r="G39" s="80">
        <v>25</v>
      </c>
      <c r="H39" s="89">
        <v>338</v>
      </c>
      <c r="I39" s="80">
        <v>327</v>
      </c>
      <c r="J39" s="90">
        <v>10</v>
      </c>
      <c r="K39" s="124">
        <v>700</v>
      </c>
      <c r="L39" s="127">
        <v>1253</v>
      </c>
      <c r="M39" s="82">
        <v>120328</v>
      </c>
      <c r="N39" s="193">
        <v>4.5957715577421713E-3</v>
      </c>
      <c r="O39" s="188">
        <v>5.8174323515723693E-3</v>
      </c>
      <c r="P39" s="189">
        <v>1.041320390931454E-2</v>
      </c>
    </row>
    <row r="40" spans="2:16">
      <c r="B40" s="77">
        <v>34</v>
      </c>
      <c r="C40" s="78" t="s">
        <v>101</v>
      </c>
      <c r="D40" s="79">
        <v>150</v>
      </c>
      <c r="E40" s="80">
        <v>126</v>
      </c>
      <c r="F40" s="124">
        <v>276</v>
      </c>
      <c r="G40" s="80">
        <v>21</v>
      </c>
      <c r="H40" s="89">
        <v>120</v>
      </c>
      <c r="I40" s="80">
        <v>115</v>
      </c>
      <c r="J40" s="90">
        <v>34</v>
      </c>
      <c r="K40" s="124">
        <v>290</v>
      </c>
      <c r="L40" s="127">
        <v>566</v>
      </c>
      <c r="M40" s="82">
        <v>48778</v>
      </c>
      <c r="N40" s="193">
        <v>5.6582885727172088E-3</v>
      </c>
      <c r="O40" s="188">
        <v>5.945303210463734E-3</v>
      </c>
      <c r="P40" s="189">
        <v>1.1603591783180942E-2</v>
      </c>
    </row>
    <row r="41" spans="2:16">
      <c r="B41" s="77">
        <v>37</v>
      </c>
      <c r="C41" s="78" t="s">
        <v>102</v>
      </c>
      <c r="D41" s="79">
        <v>159</v>
      </c>
      <c r="E41" s="80">
        <v>412</v>
      </c>
      <c r="F41" s="124">
        <v>571</v>
      </c>
      <c r="G41" s="80">
        <v>23</v>
      </c>
      <c r="H41" s="89">
        <v>326</v>
      </c>
      <c r="I41" s="80">
        <v>400</v>
      </c>
      <c r="J41" s="90">
        <v>13</v>
      </c>
      <c r="K41" s="124">
        <v>762</v>
      </c>
      <c r="L41" s="127">
        <v>1333</v>
      </c>
      <c r="M41" s="82">
        <v>91869</v>
      </c>
      <c r="N41" s="193">
        <v>6.215371888232157E-3</v>
      </c>
      <c r="O41" s="188">
        <v>8.2944192273781137E-3</v>
      </c>
      <c r="P41" s="189">
        <v>1.4509791115610271E-2</v>
      </c>
    </row>
    <row r="42" spans="2:16">
      <c r="B42" s="77">
        <v>40</v>
      </c>
      <c r="C42" s="78" t="s">
        <v>103</v>
      </c>
      <c r="D42" s="79">
        <v>100</v>
      </c>
      <c r="E42" s="80">
        <v>126</v>
      </c>
      <c r="F42" s="124">
        <v>226</v>
      </c>
      <c r="G42" s="80">
        <v>12</v>
      </c>
      <c r="H42" s="89">
        <v>92</v>
      </c>
      <c r="I42" s="80">
        <v>156</v>
      </c>
      <c r="J42" s="90">
        <v>16</v>
      </c>
      <c r="K42" s="124">
        <v>276</v>
      </c>
      <c r="L42" s="127">
        <v>502</v>
      </c>
      <c r="M42" s="82">
        <v>45919</v>
      </c>
      <c r="N42" s="193">
        <v>4.9217099675515578E-3</v>
      </c>
      <c r="O42" s="188">
        <v>6.0105838541780095E-3</v>
      </c>
      <c r="P42" s="189">
        <v>1.0932293821729567E-2</v>
      </c>
    </row>
    <row r="43" spans="2:16">
      <c r="B43" s="77">
        <v>42</v>
      </c>
      <c r="C43" s="78" t="s">
        <v>104</v>
      </c>
      <c r="D43" s="79">
        <v>203</v>
      </c>
      <c r="E43" s="80">
        <v>52</v>
      </c>
      <c r="F43" s="124">
        <v>255</v>
      </c>
      <c r="G43" s="80">
        <v>4</v>
      </c>
      <c r="H43" s="89">
        <v>55</v>
      </c>
      <c r="I43" s="80">
        <v>51</v>
      </c>
      <c r="J43" s="90">
        <v>0</v>
      </c>
      <c r="K43" s="124">
        <v>110</v>
      </c>
      <c r="L43" s="127">
        <v>365</v>
      </c>
      <c r="M43" s="82">
        <v>31102</v>
      </c>
      <c r="N43" s="193">
        <v>8.1988296572567676E-3</v>
      </c>
      <c r="O43" s="188">
        <v>3.5367500482284099E-3</v>
      </c>
      <c r="P43" s="189">
        <v>1.1735579705485178E-2</v>
      </c>
    </row>
    <row r="44" spans="2:16">
      <c r="B44" s="77">
        <v>47</v>
      </c>
      <c r="C44" s="78" t="s">
        <v>105</v>
      </c>
      <c r="D44" s="79">
        <v>401</v>
      </c>
      <c r="E44" s="80">
        <v>522</v>
      </c>
      <c r="F44" s="124">
        <v>923</v>
      </c>
      <c r="G44" s="80">
        <v>85</v>
      </c>
      <c r="H44" s="89">
        <v>306</v>
      </c>
      <c r="I44" s="80">
        <v>517</v>
      </c>
      <c r="J44" s="90">
        <v>25</v>
      </c>
      <c r="K44" s="124">
        <v>933</v>
      </c>
      <c r="L44" s="127">
        <v>1856</v>
      </c>
      <c r="M44" s="82">
        <v>177322</v>
      </c>
      <c r="N44" s="193">
        <v>5.2052198824736919E-3</v>
      </c>
      <c r="O44" s="188">
        <v>5.2616144640822912E-3</v>
      </c>
      <c r="P44" s="189">
        <v>1.0466834346555983E-2</v>
      </c>
    </row>
    <row r="45" spans="2:16">
      <c r="B45" s="83">
        <v>49</v>
      </c>
      <c r="C45" s="84" t="s">
        <v>106</v>
      </c>
      <c r="D45" s="79">
        <v>32</v>
      </c>
      <c r="E45" s="80">
        <v>144</v>
      </c>
      <c r="F45" s="124">
        <v>176</v>
      </c>
      <c r="G45" s="80">
        <v>12</v>
      </c>
      <c r="H45" s="89">
        <v>120</v>
      </c>
      <c r="I45" s="80">
        <v>117</v>
      </c>
      <c r="J45" s="90">
        <v>1</v>
      </c>
      <c r="K45" s="124">
        <v>250</v>
      </c>
      <c r="L45" s="127">
        <v>426</v>
      </c>
      <c r="M45" s="93">
        <v>40570</v>
      </c>
      <c r="N45" s="198">
        <v>4.3381809218634455E-3</v>
      </c>
      <c r="O45" s="194">
        <v>6.1621888094651224E-3</v>
      </c>
      <c r="P45" s="195">
        <v>1.0500369731328568E-2</v>
      </c>
    </row>
    <row r="46" spans="2:16">
      <c r="B46" s="243" t="s">
        <v>107</v>
      </c>
      <c r="C46" s="244"/>
      <c r="D46" s="108">
        <v>6828</v>
      </c>
      <c r="E46" s="109">
        <v>8835</v>
      </c>
      <c r="F46" s="110">
        <v>15663</v>
      </c>
      <c r="G46" s="111">
        <v>1352</v>
      </c>
      <c r="H46" s="111">
        <v>11211</v>
      </c>
      <c r="I46" s="111">
        <v>13179</v>
      </c>
      <c r="J46" s="111">
        <v>2648</v>
      </c>
      <c r="K46" s="110">
        <v>28390</v>
      </c>
      <c r="L46" s="129">
        <v>44053</v>
      </c>
      <c r="M46" s="111">
        <v>2861439</v>
      </c>
      <c r="N46" s="183">
        <v>5.4738192916221522E-3</v>
      </c>
      <c r="O46" s="184">
        <v>9.9215814141066783E-3</v>
      </c>
      <c r="P46" s="185">
        <v>1.5395400705728831E-2</v>
      </c>
    </row>
    <row r="47" spans="2:16">
      <c r="B47" s="85">
        <v>8</v>
      </c>
      <c r="C47" s="86" t="s">
        <v>108</v>
      </c>
      <c r="D47" s="79">
        <v>5989</v>
      </c>
      <c r="E47" s="80">
        <v>7535</v>
      </c>
      <c r="F47" s="124">
        <v>13524</v>
      </c>
      <c r="G47" s="81">
        <v>1146</v>
      </c>
      <c r="H47" s="81">
        <v>9276</v>
      </c>
      <c r="I47" s="81">
        <v>11013</v>
      </c>
      <c r="J47" s="81">
        <v>2197</v>
      </c>
      <c r="K47" s="124">
        <v>23632</v>
      </c>
      <c r="L47" s="127">
        <v>37156</v>
      </c>
      <c r="M47" s="82">
        <v>2196652</v>
      </c>
      <c r="N47" s="193">
        <v>6.1566420170331938E-3</v>
      </c>
      <c r="O47" s="188">
        <v>1.0758190191254692E-2</v>
      </c>
      <c r="P47" s="189">
        <v>1.6914832208287885E-2</v>
      </c>
    </row>
    <row r="48" spans="2:16">
      <c r="B48" s="77">
        <v>17</v>
      </c>
      <c r="C48" s="78" t="s">
        <v>109</v>
      </c>
      <c r="D48" s="79">
        <v>356</v>
      </c>
      <c r="E48" s="80">
        <v>491</v>
      </c>
      <c r="F48" s="124">
        <v>847</v>
      </c>
      <c r="G48" s="81">
        <v>86</v>
      </c>
      <c r="H48" s="81">
        <v>936</v>
      </c>
      <c r="I48" s="81">
        <v>1057</v>
      </c>
      <c r="J48" s="81">
        <v>306</v>
      </c>
      <c r="K48" s="124">
        <v>2385</v>
      </c>
      <c r="L48" s="127">
        <v>3232</v>
      </c>
      <c r="M48" s="82">
        <v>262013</v>
      </c>
      <c r="N48" s="193">
        <v>3.232664028120742E-3</v>
      </c>
      <c r="O48" s="188">
        <v>9.1026017793010266E-3</v>
      </c>
      <c r="P48" s="189">
        <v>1.233526580742177E-2</v>
      </c>
    </row>
    <row r="49" spans="2:16">
      <c r="B49" s="77">
        <v>25</v>
      </c>
      <c r="C49" s="78" t="s">
        <v>110</v>
      </c>
      <c r="D49" s="79">
        <v>143</v>
      </c>
      <c r="E49" s="80">
        <v>293</v>
      </c>
      <c r="F49" s="124">
        <v>436</v>
      </c>
      <c r="G49" s="81">
        <v>30</v>
      </c>
      <c r="H49" s="81">
        <v>357</v>
      </c>
      <c r="I49" s="81">
        <v>182</v>
      </c>
      <c r="J49" s="81">
        <v>20</v>
      </c>
      <c r="K49" s="124">
        <v>589</v>
      </c>
      <c r="L49" s="127">
        <v>1025</v>
      </c>
      <c r="M49" s="82">
        <v>146002</v>
      </c>
      <c r="N49" s="193">
        <v>2.9862604621854493E-3</v>
      </c>
      <c r="O49" s="188">
        <v>4.0341913124477746E-3</v>
      </c>
      <c r="P49" s="189">
        <v>7.0204517746332244E-3</v>
      </c>
    </row>
    <row r="50" spans="2:16">
      <c r="B50" s="83">
        <v>43</v>
      </c>
      <c r="C50" s="84" t="s">
        <v>111</v>
      </c>
      <c r="D50" s="79">
        <v>340</v>
      </c>
      <c r="E50" s="80">
        <v>516</v>
      </c>
      <c r="F50" s="124">
        <v>856</v>
      </c>
      <c r="G50" s="81">
        <v>90</v>
      </c>
      <c r="H50" s="81">
        <v>642</v>
      </c>
      <c r="I50" s="81">
        <v>927</v>
      </c>
      <c r="J50" s="81">
        <v>125</v>
      </c>
      <c r="K50" s="124">
        <v>1784</v>
      </c>
      <c r="L50" s="127">
        <v>2640</v>
      </c>
      <c r="M50" s="82">
        <v>256772</v>
      </c>
      <c r="N50" s="193">
        <v>3.3336968205256025E-3</v>
      </c>
      <c r="O50" s="188">
        <v>6.9477980465159749E-3</v>
      </c>
      <c r="P50" s="189">
        <v>1.0281494867041578E-2</v>
      </c>
    </row>
    <row r="51" spans="2:16">
      <c r="B51" s="243" t="s">
        <v>112</v>
      </c>
      <c r="C51" s="244"/>
      <c r="D51" s="108">
        <v>2862</v>
      </c>
      <c r="E51" s="109">
        <v>3535</v>
      </c>
      <c r="F51" s="110">
        <v>6397</v>
      </c>
      <c r="G51" s="111">
        <v>458</v>
      </c>
      <c r="H51" s="111">
        <v>2216</v>
      </c>
      <c r="I51" s="111">
        <v>4242</v>
      </c>
      <c r="J51" s="111">
        <v>861</v>
      </c>
      <c r="K51" s="110">
        <v>7777</v>
      </c>
      <c r="L51" s="129">
        <v>14174</v>
      </c>
      <c r="M51" s="111">
        <v>1544309</v>
      </c>
      <c r="N51" s="183">
        <v>4.1423057173143457E-3</v>
      </c>
      <c r="O51" s="184">
        <v>5.0359092642728882E-3</v>
      </c>
      <c r="P51" s="185">
        <v>9.1782149815872339E-3</v>
      </c>
    </row>
    <row r="52" spans="2:16">
      <c r="B52" s="85">
        <v>3</v>
      </c>
      <c r="C52" s="86" t="s">
        <v>113</v>
      </c>
      <c r="D52" s="79">
        <v>1046</v>
      </c>
      <c r="E52" s="80">
        <v>1965</v>
      </c>
      <c r="F52" s="124">
        <v>3011</v>
      </c>
      <c r="G52" s="81">
        <v>201</v>
      </c>
      <c r="H52" s="81">
        <v>845</v>
      </c>
      <c r="I52" s="81">
        <v>2010</v>
      </c>
      <c r="J52" s="81">
        <v>442</v>
      </c>
      <c r="K52" s="124">
        <v>3498</v>
      </c>
      <c r="L52" s="130">
        <v>6509</v>
      </c>
      <c r="M52" s="82">
        <v>518779</v>
      </c>
      <c r="N52" s="193">
        <v>5.8040128840990092E-3</v>
      </c>
      <c r="O52" s="188">
        <v>6.7427555857118345E-3</v>
      </c>
      <c r="P52" s="189">
        <v>1.2546768469810845E-2</v>
      </c>
    </row>
    <row r="53" spans="2:16">
      <c r="B53" s="77">
        <v>12</v>
      </c>
      <c r="C53" s="78" t="s">
        <v>114</v>
      </c>
      <c r="D53" s="79">
        <v>344</v>
      </c>
      <c r="E53" s="80">
        <v>219</v>
      </c>
      <c r="F53" s="124">
        <v>563</v>
      </c>
      <c r="G53" s="81">
        <v>38</v>
      </c>
      <c r="H53" s="81">
        <v>183</v>
      </c>
      <c r="I53" s="81">
        <v>236</v>
      </c>
      <c r="J53" s="81">
        <v>31</v>
      </c>
      <c r="K53" s="124">
        <v>488</v>
      </c>
      <c r="L53" s="127">
        <v>1051</v>
      </c>
      <c r="M53" s="82">
        <v>193735</v>
      </c>
      <c r="N53" s="193">
        <v>2.9060314346917183E-3</v>
      </c>
      <c r="O53" s="188">
        <v>2.518904689395308E-3</v>
      </c>
      <c r="P53" s="189">
        <v>5.4249361240870262E-3</v>
      </c>
    </row>
    <row r="54" spans="2:16">
      <c r="B54" s="83">
        <v>46</v>
      </c>
      <c r="C54" s="84" t="s">
        <v>115</v>
      </c>
      <c r="D54" s="79">
        <v>1472</v>
      </c>
      <c r="E54" s="80">
        <v>1351</v>
      </c>
      <c r="F54" s="124">
        <v>2823</v>
      </c>
      <c r="G54" s="81">
        <v>219</v>
      </c>
      <c r="H54" s="81">
        <v>1188</v>
      </c>
      <c r="I54" s="81">
        <v>1996</v>
      </c>
      <c r="J54" s="81">
        <v>388</v>
      </c>
      <c r="K54" s="124">
        <v>3791</v>
      </c>
      <c r="L54" s="127">
        <v>6614</v>
      </c>
      <c r="M54" s="82">
        <v>831795</v>
      </c>
      <c r="N54" s="193">
        <v>3.3938650749283177E-3</v>
      </c>
      <c r="O54" s="188">
        <v>4.5576133542519492E-3</v>
      </c>
      <c r="P54" s="189">
        <v>7.9514784291802674E-3</v>
      </c>
    </row>
    <row r="55" spans="2:16">
      <c r="B55" s="243" t="s">
        <v>116</v>
      </c>
      <c r="C55" s="244"/>
      <c r="D55" s="108">
        <v>277</v>
      </c>
      <c r="E55" s="109">
        <v>701</v>
      </c>
      <c r="F55" s="110">
        <v>978</v>
      </c>
      <c r="G55" s="111">
        <v>32</v>
      </c>
      <c r="H55" s="111">
        <v>488</v>
      </c>
      <c r="I55" s="111">
        <v>712</v>
      </c>
      <c r="J55" s="111">
        <v>20</v>
      </c>
      <c r="K55" s="110">
        <v>1252</v>
      </c>
      <c r="L55" s="129">
        <v>2230</v>
      </c>
      <c r="M55" s="111">
        <v>260431</v>
      </c>
      <c r="N55" s="183">
        <v>3.7553133075555523E-3</v>
      </c>
      <c r="O55" s="184">
        <v>4.8074153998563917E-3</v>
      </c>
      <c r="P55" s="185">
        <v>8.5627287074119436E-3</v>
      </c>
    </row>
    <row r="56" spans="2:16">
      <c r="B56" s="85">
        <v>10</v>
      </c>
      <c r="C56" s="86" t="s">
        <v>117</v>
      </c>
      <c r="D56" s="79">
        <v>75</v>
      </c>
      <c r="E56" s="80">
        <v>322</v>
      </c>
      <c r="F56" s="124">
        <v>397</v>
      </c>
      <c r="G56" s="81">
        <v>6</v>
      </c>
      <c r="H56" s="81">
        <v>171</v>
      </c>
      <c r="I56" s="81">
        <v>386</v>
      </c>
      <c r="J56" s="81">
        <v>11</v>
      </c>
      <c r="K56" s="124">
        <v>574</v>
      </c>
      <c r="L56" s="130">
        <v>971</v>
      </c>
      <c r="M56" s="82">
        <v>95408</v>
      </c>
      <c r="N56" s="193">
        <v>4.1610766392755323E-3</v>
      </c>
      <c r="O56" s="188">
        <v>6.016266979708201E-3</v>
      </c>
      <c r="P56" s="189">
        <v>1.0177343618983732E-2</v>
      </c>
    </row>
    <row r="57" spans="2:16">
      <c r="B57" s="83">
        <v>6</v>
      </c>
      <c r="C57" s="84" t="s">
        <v>118</v>
      </c>
      <c r="D57" s="79">
        <v>202</v>
      </c>
      <c r="E57" s="80">
        <v>379</v>
      </c>
      <c r="F57" s="124">
        <v>581</v>
      </c>
      <c r="G57" s="81">
        <v>26</v>
      </c>
      <c r="H57" s="81">
        <v>317</v>
      </c>
      <c r="I57" s="81">
        <v>326</v>
      </c>
      <c r="J57" s="81">
        <v>9</v>
      </c>
      <c r="K57" s="124">
        <v>678</v>
      </c>
      <c r="L57" s="127">
        <v>1259</v>
      </c>
      <c r="M57" s="82">
        <v>165023</v>
      </c>
      <c r="N57" s="193">
        <v>3.5207213539930797E-3</v>
      </c>
      <c r="O57" s="188">
        <v>4.1085182065530258E-3</v>
      </c>
      <c r="P57" s="189">
        <v>7.6292395605461055E-3</v>
      </c>
    </row>
    <row r="58" spans="2:16">
      <c r="B58" s="243" t="s">
        <v>119</v>
      </c>
      <c r="C58" s="244"/>
      <c r="D58" s="108">
        <v>2184</v>
      </c>
      <c r="E58" s="109">
        <v>2177</v>
      </c>
      <c r="F58" s="110">
        <v>4361</v>
      </c>
      <c r="G58" s="111">
        <v>227</v>
      </c>
      <c r="H58" s="111">
        <v>2674</v>
      </c>
      <c r="I58" s="111">
        <v>1662</v>
      </c>
      <c r="J58" s="111">
        <v>151</v>
      </c>
      <c r="K58" s="110">
        <v>4714</v>
      </c>
      <c r="L58" s="129">
        <v>9075</v>
      </c>
      <c r="M58" s="111">
        <v>783321</v>
      </c>
      <c r="N58" s="183">
        <v>5.5673216982565256E-3</v>
      </c>
      <c r="O58" s="184">
        <v>6.0179670913967582E-3</v>
      </c>
      <c r="P58" s="185">
        <v>1.1585288789653285E-2</v>
      </c>
    </row>
    <row r="59" spans="2:16">
      <c r="B59" s="85">
        <v>15</v>
      </c>
      <c r="C59" s="86" t="s">
        <v>120</v>
      </c>
      <c r="D59" s="79">
        <v>592</v>
      </c>
      <c r="E59" s="80">
        <v>932</v>
      </c>
      <c r="F59" s="124">
        <v>1524</v>
      </c>
      <c r="G59" s="81">
        <v>71</v>
      </c>
      <c r="H59" s="81">
        <v>1176</v>
      </c>
      <c r="I59" s="81">
        <v>765</v>
      </c>
      <c r="J59" s="81">
        <v>95</v>
      </c>
      <c r="K59" s="124">
        <v>2107</v>
      </c>
      <c r="L59" s="127">
        <v>3631</v>
      </c>
      <c r="M59" s="82">
        <v>342368</v>
      </c>
      <c r="N59" s="193">
        <v>4.4513505935134126E-3</v>
      </c>
      <c r="O59" s="188">
        <v>6.1541966538928876E-3</v>
      </c>
      <c r="P59" s="189">
        <v>1.06055472474063E-2</v>
      </c>
    </row>
    <row r="60" spans="2:16">
      <c r="B60" s="77">
        <v>27</v>
      </c>
      <c r="C60" s="78" t="s">
        <v>121</v>
      </c>
      <c r="D60" s="79">
        <v>43</v>
      </c>
      <c r="E60" s="80">
        <v>226</v>
      </c>
      <c r="F60" s="124">
        <v>269</v>
      </c>
      <c r="G60" s="81">
        <v>18</v>
      </c>
      <c r="H60" s="81">
        <v>289</v>
      </c>
      <c r="I60" s="81">
        <v>133</v>
      </c>
      <c r="J60" s="81">
        <v>5</v>
      </c>
      <c r="K60" s="124">
        <v>445</v>
      </c>
      <c r="L60" s="127">
        <v>714</v>
      </c>
      <c r="M60" s="82">
        <v>85550</v>
      </c>
      <c r="N60" s="193">
        <v>3.1443600233781416E-3</v>
      </c>
      <c r="O60" s="188">
        <v>5.2016364699006426E-3</v>
      </c>
      <c r="P60" s="189">
        <v>8.3459964932787838E-3</v>
      </c>
    </row>
    <row r="61" spans="2:16">
      <c r="B61" s="77">
        <v>32</v>
      </c>
      <c r="C61" s="78" t="s">
        <v>122</v>
      </c>
      <c r="D61" s="79">
        <v>236</v>
      </c>
      <c r="E61" s="80">
        <v>270</v>
      </c>
      <c r="F61" s="124">
        <v>506</v>
      </c>
      <c r="G61" s="81">
        <v>32</v>
      </c>
      <c r="H61" s="81">
        <v>308</v>
      </c>
      <c r="I61" s="81">
        <v>163</v>
      </c>
      <c r="J61" s="81">
        <v>4</v>
      </c>
      <c r="K61" s="124">
        <v>507</v>
      </c>
      <c r="L61" s="127">
        <v>1013</v>
      </c>
      <c r="M61" s="82">
        <v>76514</v>
      </c>
      <c r="N61" s="193">
        <v>6.613168831847766E-3</v>
      </c>
      <c r="O61" s="188">
        <v>6.6262383354680193E-3</v>
      </c>
      <c r="P61" s="189">
        <v>1.3239407167315786E-2</v>
      </c>
    </row>
    <row r="62" spans="2:16">
      <c r="B62" s="83">
        <v>36</v>
      </c>
      <c r="C62" s="84" t="s">
        <v>123</v>
      </c>
      <c r="D62" s="79">
        <v>1313</v>
      </c>
      <c r="E62" s="80">
        <v>749</v>
      </c>
      <c r="F62" s="124">
        <v>2062</v>
      </c>
      <c r="G62" s="81">
        <v>106</v>
      </c>
      <c r="H62" s="81">
        <v>901</v>
      </c>
      <c r="I62" s="81">
        <v>601</v>
      </c>
      <c r="J62" s="81">
        <v>47</v>
      </c>
      <c r="K62" s="124">
        <v>1655</v>
      </c>
      <c r="L62" s="127">
        <v>3717</v>
      </c>
      <c r="M62" s="82">
        <v>278889</v>
      </c>
      <c r="N62" s="193">
        <v>7.3936225523416124E-3</v>
      </c>
      <c r="O62" s="188">
        <v>5.9342605839599267E-3</v>
      </c>
      <c r="P62" s="189">
        <v>1.332788313630154E-2</v>
      </c>
    </row>
    <row r="63" spans="2:16">
      <c r="B63" s="243" t="s">
        <v>124</v>
      </c>
      <c r="C63" s="244"/>
      <c r="D63" s="108">
        <v>5003</v>
      </c>
      <c r="E63" s="109">
        <v>9819</v>
      </c>
      <c r="F63" s="110">
        <v>14822</v>
      </c>
      <c r="G63" s="111">
        <v>409</v>
      </c>
      <c r="H63" s="111">
        <v>6620</v>
      </c>
      <c r="I63" s="111">
        <v>15033</v>
      </c>
      <c r="J63" s="111">
        <v>3332</v>
      </c>
      <c r="K63" s="110">
        <v>25394</v>
      </c>
      <c r="L63" s="129">
        <v>40216</v>
      </c>
      <c r="M63" s="111">
        <v>2808833</v>
      </c>
      <c r="N63" s="183">
        <v>5.276924616023808E-3</v>
      </c>
      <c r="O63" s="184">
        <v>9.0407653285189977E-3</v>
      </c>
      <c r="P63" s="185">
        <v>1.4317689944542805E-2</v>
      </c>
    </row>
    <row r="64" spans="2:16">
      <c r="B64" s="87">
        <v>28</v>
      </c>
      <c r="C64" s="88" t="s">
        <v>125</v>
      </c>
      <c r="D64" s="79">
        <v>5003</v>
      </c>
      <c r="E64" s="80">
        <v>9819</v>
      </c>
      <c r="F64" s="124">
        <v>14822</v>
      </c>
      <c r="G64" s="81">
        <v>409</v>
      </c>
      <c r="H64" s="81">
        <v>6620</v>
      </c>
      <c r="I64" s="81">
        <v>15033</v>
      </c>
      <c r="J64" s="81">
        <v>3332</v>
      </c>
      <c r="K64" s="124">
        <v>25394</v>
      </c>
      <c r="L64" s="127">
        <v>40216</v>
      </c>
      <c r="M64" s="82">
        <v>2808833</v>
      </c>
      <c r="N64" s="193">
        <v>5.276924616023808E-3</v>
      </c>
      <c r="O64" s="188">
        <v>9.0407653285189977E-3</v>
      </c>
      <c r="P64" s="189">
        <v>1.4317689944542805E-2</v>
      </c>
    </row>
    <row r="65" spans="2:16">
      <c r="B65" s="243" t="s">
        <v>126</v>
      </c>
      <c r="C65" s="244"/>
      <c r="D65" s="108">
        <v>321</v>
      </c>
      <c r="E65" s="109">
        <v>798</v>
      </c>
      <c r="F65" s="110">
        <v>1119</v>
      </c>
      <c r="G65" s="111">
        <v>70</v>
      </c>
      <c r="H65" s="111">
        <v>371</v>
      </c>
      <c r="I65" s="111">
        <v>829</v>
      </c>
      <c r="J65" s="111">
        <v>110</v>
      </c>
      <c r="K65" s="110">
        <v>1380</v>
      </c>
      <c r="L65" s="129">
        <v>2499</v>
      </c>
      <c r="M65" s="111">
        <v>421541</v>
      </c>
      <c r="N65" s="183">
        <v>2.6545460583905244E-3</v>
      </c>
      <c r="O65" s="184">
        <v>3.2737029138328183E-3</v>
      </c>
      <c r="P65" s="185">
        <v>5.9282489722233423E-3</v>
      </c>
    </row>
    <row r="66" spans="2:16">
      <c r="B66" s="87">
        <v>30</v>
      </c>
      <c r="C66" s="88" t="s">
        <v>127</v>
      </c>
      <c r="D66" s="79">
        <v>321</v>
      </c>
      <c r="E66" s="80">
        <v>798</v>
      </c>
      <c r="F66" s="124">
        <v>1119</v>
      </c>
      <c r="G66" s="81">
        <v>70</v>
      </c>
      <c r="H66" s="81">
        <v>371</v>
      </c>
      <c r="I66" s="81">
        <v>829</v>
      </c>
      <c r="J66" s="81">
        <v>110</v>
      </c>
      <c r="K66" s="124">
        <v>1380</v>
      </c>
      <c r="L66" s="127">
        <v>2499</v>
      </c>
      <c r="M66" s="82">
        <v>421541</v>
      </c>
      <c r="N66" s="193">
        <v>2.6545460583905244E-3</v>
      </c>
      <c r="O66" s="188">
        <v>3.2737029138328183E-3</v>
      </c>
      <c r="P66" s="189">
        <v>5.9282489722233423E-3</v>
      </c>
    </row>
    <row r="67" spans="2:16">
      <c r="B67" s="243" t="s">
        <v>128</v>
      </c>
      <c r="C67" s="244"/>
      <c r="D67" s="108">
        <v>213</v>
      </c>
      <c r="E67" s="109">
        <v>279</v>
      </c>
      <c r="F67" s="110">
        <v>492</v>
      </c>
      <c r="G67" s="111">
        <v>19</v>
      </c>
      <c r="H67" s="111">
        <v>484</v>
      </c>
      <c r="I67" s="111">
        <v>433</v>
      </c>
      <c r="J67" s="111">
        <v>22</v>
      </c>
      <c r="K67" s="110">
        <v>958</v>
      </c>
      <c r="L67" s="129">
        <v>1450</v>
      </c>
      <c r="M67" s="111">
        <v>236918</v>
      </c>
      <c r="N67" s="183">
        <v>2.0766678766493047E-3</v>
      </c>
      <c r="O67" s="184">
        <v>4.0435931419309633E-3</v>
      </c>
      <c r="P67" s="185">
        <v>6.1202610185802685E-3</v>
      </c>
    </row>
    <row r="68" spans="2:16">
      <c r="B68" s="77">
        <v>31</v>
      </c>
      <c r="C68" s="78" t="s">
        <v>129</v>
      </c>
      <c r="D68" s="79">
        <v>213</v>
      </c>
      <c r="E68" s="80">
        <v>279</v>
      </c>
      <c r="F68" s="124">
        <v>492</v>
      </c>
      <c r="G68" s="81">
        <v>19</v>
      </c>
      <c r="H68" s="81">
        <v>484</v>
      </c>
      <c r="I68" s="81">
        <v>433</v>
      </c>
      <c r="J68" s="81">
        <v>22</v>
      </c>
      <c r="K68" s="124">
        <v>958</v>
      </c>
      <c r="L68" s="127">
        <v>1450</v>
      </c>
      <c r="M68" s="92">
        <v>236918</v>
      </c>
      <c r="N68" s="190">
        <v>2.0766678766493047E-3</v>
      </c>
      <c r="O68" s="191">
        <v>4.0435931419309633E-3</v>
      </c>
      <c r="P68" s="199">
        <v>6.1202610185802685E-3</v>
      </c>
    </row>
    <row r="69" spans="2:16">
      <c r="B69" s="243" t="s">
        <v>130</v>
      </c>
      <c r="C69" s="244"/>
      <c r="D69" s="108">
        <v>1887</v>
      </c>
      <c r="E69" s="109">
        <v>1972</v>
      </c>
      <c r="F69" s="110">
        <v>3859</v>
      </c>
      <c r="G69" s="111">
        <v>220</v>
      </c>
      <c r="H69" s="111">
        <v>2040</v>
      </c>
      <c r="I69" s="111">
        <v>2414</v>
      </c>
      <c r="J69" s="111">
        <v>162</v>
      </c>
      <c r="K69" s="110">
        <v>4836</v>
      </c>
      <c r="L69" s="129">
        <v>8695</v>
      </c>
      <c r="M69" s="111">
        <v>771729</v>
      </c>
      <c r="N69" s="183">
        <v>5.0004600060383894E-3</v>
      </c>
      <c r="O69" s="184">
        <v>6.2664484553515551E-3</v>
      </c>
      <c r="P69" s="185">
        <v>1.1266908461389944E-2</v>
      </c>
    </row>
    <row r="70" spans="2:16">
      <c r="B70" s="85">
        <v>1</v>
      </c>
      <c r="C70" s="86" t="s">
        <v>131</v>
      </c>
      <c r="D70" s="79">
        <v>381</v>
      </c>
      <c r="E70" s="80">
        <v>236</v>
      </c>
      <c r="F70" s="124">
        <v>617</v>
      </c>
      <c r="G70" s="81">
        <v>24</v>
      </c>
      <c r="H70" s="81">
        <v>205</v>
      </c>
      <c r="I70" s="81">
        <v>304</v>
      </c>
      <c r="J70" s="81">
        <v>6</v>
      </c>
      <c r="K70" s="124">
        <v>539</v>
      </c>
      <c r="L70" s="130">
        <v>1156</v>
      </c>
      <c r="M70" s="82">
        <v>135825</v>
      </c>
      <c r="N70" s="193">
        <v>4.5426099760721515E-3</v>
      </c>
      <c r="O70" s="188">
        <v>3.9683416160500645E-3</v>
      </c>
      <c r="P70" s="189">
        <v>8.5109515921222168E-3</v>
      </c>
    </row>
    <row r="71" spans="2:16">
      <c r="B71" s="77">
        <v>20</v>
      </c>
      <c r="C71" s="78" t="s">
        <v>132</v>
      </c>
      <c r="D71" s="79">
        <v>535</v>
      </c>
      <c r="E71" s="80">
        <v>577</v>
      </c>
      <c r="F71" s="124">
        <v>1112</v>
      </c>
      <c r="G71" s="81">
        <v>50</v>
      </c>
      <c r="H71" s="81">
        <v>648</v>
      </c>
      <c r="I71" s="81">
        <v>678</v>
      </c>
      <c r="J71" s="81">
        <v>36</v>
      </c>
      <c r="K71" s="124">
        <v>1412</v>
      </c>
      <c r="L71" s="127">
        <v>2524</v>
      </c>
      <c r="M71" s="82">
        <v>249894</v>
      </c>
      <c r="N71" s="193">
        <v>4.4498867519828407E-3</v>
      </c>
      <c r="O71" s="188">
        <v>5.6503957678055499E-3</v>
      </c>
      <c r="P71" s="189">
        <v>1.010028251978839E-2</v>
      </c>
    </row>
    <row r="72" spans="2:16">
      <c r="B72" s="83">
        <v>48</v>
      </c>
      <c r="C72" s="84" t="s">
        <v>133</v>
      </c>
      <c r="D72" s="79">
        <v>971</v>
      </c>
      <c r="E72" s="80">
        <v>1159</v>
      </c>
      <c r="F72" s="124">
        <v>2130</v>
      </c>
      <c r="G72" s="81">
        <v>146</v>
      </c>
      <c r="H72" s="81">
        <v>1187</v>
      </c>
      <c r="I72" s="81">
        <v>1432</v>
      </c>
      <c r="J72" s="81">
        <v>120</v>
      </c>
      <c r="K72" s="124">
        <v>2885</v>
      </c>
      <c r="L72" s="127">
        <v>5015</v>
      </c>
      <c r="M72" s="82">
        <v>386010</v>
      </c>
      <c r="N72" s="193">
        <v>5.5179917618714538E-3</v>
      </c>
      <c r="O72" s="188">
        <v>7.4738996399057022E-3</v>
      </c>
      <c r="P72" s="189">
        <v>1.2991891401777157E-2</v>
      </c>
    </row>
    <row r="73" spans="2:16">
      <c r="B73" s="243" t="s">
        <v>134</v>
      </c>
      <c r="C73" s="244"/>
      <c r="D73" s="108">
        <v>149</v>
      </c>
      <c r="E73" s="109">
        <v>255</v>
      </c>
      <c r="F73" s="110">
        <v>404</v>
      </c>
      <c r="G73" s="111">
        <v>16</v>
      </c>
      <c r="H73" s="111">
        <v>152</v>
      </c>
      <c r="I73" s="111">
        <v>246</v>
      </c>
      <c r="J73" s="111">
        <v>34</v>
      </c>
      <c r="K73" s="110">
        <v>448</v>
      </c>
      <c r="L73" s="129">
        <v>852</v>
      </c>
      <c r="M73" s="111">
        <v>101306</v>
      </c>
      <c r="N73" s="183">
        <v>3.9879177936153832E-3</v>
      </c>
      <c r="O73" s="184">
        <v>4.4222454741081477E-3</v>
      </c>
      <c r="P73" s="185">
        <v>8.4101632677235309E-3</v>
      </c>
    </row>
    <row r="74" spans="2:16">
      <c r="B74" s="87">
        <v>26</v>
      </c>
      <c r="C74" s="88" t="s">
        <v>135</v>
      </c>
      <c r="D74" s="79">
        <v>149</v>
      </c>
      <c r="E74" s="80">
        <v>255</v>
      </c>
      <c r="F74" s="124">
        <v>404</v>
      </c>
      <c r="G74" s="81">
        <v>16</v>
      </c>
      <c r="H74" s="81">
        <v>152</v>
      </c>
      <c r="I74" s="81">
        <v>246</v>
      </c>
      <c r="J74" s="81">
        <v>34</v>
      </c>
      <c r="K74" s="124">
        <v>448</v>
      </c>
      <c r="L74" s="127">
        <v>852</v>
      </c>
      <c r="M74" s="92">
        <v>101306</v>
      </c>
      <c r="N74" s="190">
        <v>3.9879177936153832E-3</v>
      </c>
      <c r="O74" s="191">
        <v>4.4222454741081477E-3</v>
      </c>
      <c r="P74" s="199">
        <v>8.4101632677235309E-3</v>
      </c>
    </row>
    <row r="75" spans="2:16">
      <c r="B75" s="103">
        <v>51</v>
      </c>
      <c r="C75" s="100" t="s">
        <v>136</v>
      </c>
      <c r="D75" s="112">
        <v>46</v>
      </c>
      <c r="E75" s="113">
        <v>116</v>
      </c>
      <c r="F75" s="110">
        <v>162</v>
      </c>
      <c r="G75" s="113">
        <v>0</v>
      </c>
      <c r="H75" s="114">
        <v>135</v>
      </c>
      <c r="I75" s="113">
        <v>85</v>
      </c>
      <c r="J75" s="115">
        <v>4</v>
      </c>
      <c r="K75" s="110">
        <v>224</v>
      </c>
      <c r="L75" s="129">
        <v>386</v>
      </c>
      <c r="M75" s="116">
        <v>17820</v>
      </c>
      <c r="N75" s="178">
        <v>9.0909090909090905E-3</v>
      </c>
      <c r="O75" s="184">
        <v>1.2570145903479237E-2</v>
      </c>
      <c r="P75" s="185">
        <v>2.1661054994388328E-2</v>
      </c>
    </row>
    <row r="76" spans="2:16" ht="15.75" thickBot="1">
      <c r="B76" s="102">
        <v>52</v>
      </c>
      <c r="C76" s="101" t="s">
        <v>137</v>
      </c>
      <c r="D76" s="117">
        <v>17</v>
      </c>
      <c r="E76" s="118">
        <v>194</v>
      </c>
      <c r="F76" s="119">
        <v>211</v>
      </c>
      <c r="G76" s="120">
        <v>16</v>
      </c>
      <c r="H76" s="121">
        <v>78</v>
      </c>
      <c r="I76" s="120">
        <v>55</v>
      </c>
      <c r="J76" s="122">
        <v>0</v>
      </c>
      <c r="K76" s="119">
        <v>149</v>
      </c>
      <c r="L76" s="131">
        <v>360</v>
      </c>
      <c r="M76" s="123">
        <v>18618</v>
      </c>
      <c r="N76" s="179">
        <v>1.1333118487485229E-2</v>
      </c>
      <c r="O76" s="186">
        <v>8.0030078418734558E-3</v>
      </c>
      <c r="P76" s="187">
        <v>1.9336126329358685E-2</v>
      </c>
    </row>
    <row r="90" spans="3:12" ht="26.25">
      <c r="C90" s="254"/>
      <c r="D90" s="254"/>
      <c r="E90" s="135"/>
      <c r="F90" s="135"/>
      <c r="G90" s="135"/>
      <c r="H90" s="135"/>
      <c r="I90" s="135"/>
      <c r="J90" s="135"/>
      <c r="K90" s="135"/>
    </row>
    <row r="94" spans="3:12" ht="26.25">
      <c r="D94" s="1"/>
      <c r="E94" s="133"/>
      <c r="F94" s="134"/>
      <c r="G94" s="134"/>
      <c r="H94" s="134"/>
      <c r="I94" s="134"/>
      <c r="J94" s="134"/>
      <c r="K94" s="134"/>
      <c r="L94" s="134"/>
    </row>
  </sheetData>
  <mergeCells count="26">
    <mergeCell ref="B25:C25"/>
    <mergeCell ref="B28:C28"/>
    <mergeCell ref="C90:D90"/>
    <mergeCell ref="B73:C73"/>
    <mergeCell ref="G5:K5"/>
    <mergeCell ref="B23:C23"/>
    <mergeCell ref="D5:F5"/>
    <mergeCell ref="B21:C21"/>
    <mergeCell ref="B5:C6"/>
    <mergeCell ref="B7:C7"/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</mergeCells>
  <pageMargins left="0.7" right="0.7" top="0.75" bottom="0.75" header="0.3" footer="0.3"/>
  <pageSetup paperSize="9" scale="4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  <vt:lpstr>'AFILIADOS POR SECCIONES'!Área_de_impresión</vt:lpstr>
      <vt:lpstr>'ERTE POR PROVINCIAS'!Área_de_impresión</vt:lpstr>
      <vt:lpstr>'EVOLUCION DIARIA'!Área_de_impresión</vt:lpstr>
      <vt:lpstr>'EVOLUCION ERTE DIARIO'!Área_de_impresión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RUIZ-HIDALGO ARGANDOÑA, EVA MARIA</cp:lastModifiedBy>
  <cp:lastPrinted>2021-10-18T07:20:32Z</cp:lastPrinted>
  <dcterms:created xsi:type="dcterms:W3CDTF">2021-06-08T09:01:31Z</dcterms:created>
  <dcterms:modified xsi:type="dcterms:W3CDTF">2021-10-18T12:05:07Z</dcterms:modified>
</cp:coreProperties>
</file>