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V:\SEGURIDAD SOCIAL\2 Afiliación general 2023\"/>
    </mc:Choice>
  </mc:AlternateContent>
  <xr:revisionPtr revIDLastSave="0" documentId="8_{330C48C0-74D5-4B2C-8016-FF22388DBA31}" xr6:coauthVersionLast="47" xr6:coauthVersionMax="47" xr10:uidLastSave="{00000000-0000-0000-0000-000000000000}"/>
  <bookViews>
    <workbookView xWindow="-110" yWindow="-110" windowWidth="19420" windowHeight="10420" activeTab="26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11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mensual'!$B$1:$G$29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regímenes'!$B$1:$I$47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regímenes'!$D$48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mensual'!$B$1:$G$33</definedName>
    <definedName name="Print_Area" localSheetId="10">'Evolución por Género'!$B$3:$J$7</definedName>
    <definedName name="Print_Area" localSheetId="11">'Evolución por regímenes'!$B$1:$I$47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11" l="1" a="1"/>
  <c r="K5" i="32511" s="1"/>
  <c r="F27" i="32459" l="1"/>
  <c r="F24" i="32459" l="1"/>
  <c r="F25" i="32459"/>
  <c r="F26" i="32459"/>
  <c r="F20" i="32459" l="1"/>
  <c r="F21" i="32459"/>
  <c r="F16" i="32459" l="1"/>
  <c r="F11" i="32459" l="1"/>
  <c r="F7" i="32459" l="1"/>
  <c r="F8" i="32459"/>
  <c r="F9" i="32459"/>
  <c r="F10" i="32459"/>
  <c r="F12" i="32459"/>
  <c r="F13" i="32459"/>
  <c r="F14" i="32459"/>
  <c r="F15" i="32459"/>
  <c r="F17" i="32459"/>
  <c r="F18" i="32459"/>
  <c r="F19" i="32459"/>
  <c r="F22" i="32459"/>
  <c r="F23" i="32459"/>
  <c r="F6" i="32459"/>
  <c r="G6" i="32459" s="1"/>
  <c r="G7" i="32459" l="1"/>
  <c r="G8" i="32459" s="1"/>
  <c r="G9" i="32459" s="1"/>
  <c r="G10" i="32459" s="1"/>
  <c r="G11" i="32459" l="1"/>
  <c r="G12" i="32459" s="1"/>
  <c r="G13" i="32459" s="1"/>
  <c r="G14" i="32459" s="1"/>
  <c r="G15" i="32459" s="1"/>
  <c r="G16" i="32459" l="1"/>
  <c r="G17" i="32459" s="1"/>
  <c r="G18" i="32459" s="1"/>
  <c r="G19" i="32459" s="1"/>
  <c r="G20" i="32459" l="1"/>
  <c r="G21" i="32459" s="1"/>
  <c r="G22" i="32459" s="1"/>
  <c r="G23" i="32459" s="1"/>
  <c r="G24" i="32459" s="1"/>
  <c r="G25" i="32459" s="1"/>
  <c r="G26" i="32459" s="1"/>
  <c r="G27" i="32459" s="1"/>
  <c r="C28" i="32459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<sst xmlns="http://schemas.openxmlformats.org/spreadsheetml/2006/main" count="1930" uniqueCount="615">
  <si>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</si>
  <si>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</si>
  <si>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</si>
  <si>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</si>
  <si>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</si>
  <si>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</si>
  <si>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</si>
  <si>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</si>
  <si>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</si>
  <si>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</si>
  <si>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</si>
  <si>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</si>
  <si>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</si>
  <si>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</si>
  <si>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</si>
  <si>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</si>
  <si>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</si>
  <si>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</si>
  <si>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</si>
  <si>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</si>
  <si>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</si>
  <si>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</si>
  <si>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</si>
  <si>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</si>
  <si>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</si>
  <si>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</si>
  <si>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</si>
  <si>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</si>
  <si>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</si>
  <si>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</si>
  <si>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</si>
  <si>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</si>
  <si>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</si>
  <si>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</si>
  <si>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</si>
  <si>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</si>
  <si>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</si>
  <si>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</si>
  <si>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</si>
  <si>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</si>
  <si>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</si>
  <si>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</si>
  <si>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</si>
  <si>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</si>
  <si>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</si>
  <si>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</si>
  <si>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</si>
  <si>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</si>
  <si>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</si>
  <si>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</si>
  <si>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</si>
  <si>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</si>
  <si>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</si>
  <si>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</si>
  <si>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</si>
  <si>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</si>
  <si>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</si>
  <si>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</si>
  <si>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</si>
  <si>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</si>
  <si>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</si>
  <si>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</si>
  <si>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</si>
  <si>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</si>
  <si>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</si>
  <si>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</si>
  <si>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</si>
  <si>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</si>
  <si>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</si>
  <si>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</si>
  <si>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</si>
  <si>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</si>
  <si>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</si>
  <si>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</si>
  <si>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</si>
  <si>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</si>
  <si>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</si>
  <si>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</si>
  <si>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</si>
  <si>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</si>
  <si>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</si>
  <si>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</si>
  <si>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</si>
  <si>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</si>
  <si>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</si>
  <si>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</si>
  <si>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</si>
  <si>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</si>
  <si>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</si>
  <si>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</si>
  <si>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</si>
  <si>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</si>
  <si>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</si>
  <si>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</si>
  <si>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</si>
  <si>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</si>
  <si>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</si>
  <si>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</si>
  <si>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</si>
  <si>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</si>
  <si>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</si>
  <si>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</si>
  <si>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</si>
  <si>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</si>
  <si>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</si>
  <si>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</si>
  <si>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</si>
  <si>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</si>
  <si>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</si>
  <si>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</si>
  <si>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</si>
  <si>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</si>
  <si>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</si>
  <si>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</si>
  <si>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</si>
  <si>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</si>
  <si>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</si>
  <si>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</si>
  <si>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</si>
  <si>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</si>
  <si>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</si>
  <si>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</si>
  <si>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</si>
  <si>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</si>
  <si>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</si>
  <si>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</si>
  <si>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</si>
  <si>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</si>
  <si>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</si>
  <si>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</si>
  <si>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</si>
  <si>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</si>
  <si>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</si>
  <si>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</si>
  <si>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</si>
  <si>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</si>
  <si>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</si>
  <si>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</si>
  <si>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</si>
  <si>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</si>
  <si>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</si>
  <si>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</si>
  <si>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</si>
  <si>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</si>
  <si>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</si>
  <si>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</si>
  <si>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</si>
  <si>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</si>
  <si>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</si>
  <si>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</si>
  <si>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</si>
  <si>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</si>
  <si>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</si>
  <si>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</si>
  <si>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</si>
  <si>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</si>
  <si>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</si>
  <si>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</si>
  <si>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</si>
  <si>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</si>
  <si>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</si>
  <si>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</si>
  <si>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</si>
  <si>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</si>
  <si>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</si>
  <si>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</si>
  <si>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</si>
  <si>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</si>
  <si>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</si>
  <si>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</si>
  <si>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</si>
  <si>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</si>
  <si>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</si>
  <si>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</si>
  <si>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</si>
  <si>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</si>
  <si>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</si>
  <si>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</si>
  <si>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</si>
  <si>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</si>
  <si>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</si>
  <si>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</si>
  <si>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</si>
  <si>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</si>
  <si>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</si>
  <si>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</si>
  <si>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</si>
  <si>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</si>
  <si>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</si>
  <si>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</si>
  <si>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</si>
  <si>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</si>
  <si>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</si>
  <si>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</si>
  <si>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</si>
  <si>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</si>
  <si>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</si>
  <si>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</si>
  <si>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</si>
  <si>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</si>
  <si>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</si>
  <si>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</si>
  <si>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</si>
  <si>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</si>
  <si>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</si>
  <si>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</si>
  <si>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</si>
  <si>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</si>
  <si>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</si>
  <si>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</si>
  <si>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</si>
  <si>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</si>
  <si>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</si>
  <si>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</si>
  <si>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</si>
  <si>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</si>
  <si>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</si>
  <si>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</si>
  <si>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</si>
  <si>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</si>
  <si>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</si>
  <si>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</si>
  <si>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</si>
  <si>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</si>
  <si>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</si>
  <si>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</si>
  <si>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</si>
  <si>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</si>
  <si>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</si>
  <si>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</si>
  <si>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</si>
  <si>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</si>
  <si>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</si>
  <si>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</si>
  <si>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</si>
  <si>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</si>
  <si>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</si>
  <si>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</si>
  <si>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</si>
  <si>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</si>
  <si>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</si>
  <si>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</si>
  <si>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</si>
  <si>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</si>
  <si>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</si>
  <si>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</si>
  <si>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</si>
  <si>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</si>
  <si>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</si>
  <si>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</si>
  <si>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</si>
  <si>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</si>
  <si>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</si>
  <si>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</si>
  <si>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</si>
  <si>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</si>
  <si>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</si>
  <si>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</si>
  <si>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</si>
  <si>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</si>
  <si>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</si>
  <si>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</si>
  <si>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</si>
  <si>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</si>
  <si>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</si>
  <si>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</si>
  <si>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</si>
  <si>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</si>
  <si>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</si>
  <si>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</si>
  <si>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</si>
  <si>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</si>
  <si>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</si>
  <si>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</si>
  <si>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</si>
  <si>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</si>
  <si>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</si>
  <si>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</si>
  <si>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</si>
  <si>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</si>
  <si>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</si>
  <si>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</si>
  <si>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</si>
  <si>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</si>
  <si>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</si>
  <si>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</si>
  <si>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</si>
  <si>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</si>
  <si>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</si>
  <si>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</si>
  <si>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</si>
  <si>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</si>
  <si>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</si>
  <si>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</si>
  <si>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</si>
  <si>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</si>
  <si>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</si>
  <si>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</si>
  <si>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</si>
  <si>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</si>
  <si>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</si>
  <si>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</si>
  <si>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</si>
  <si>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</si>
  <si>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</si>
  <si>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</si>
  <si>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</si>
  <si>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</si>
  <si>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</si>
  <si>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</si>
  <si>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</si>
  <si>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</si>
  <si>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</si>
  <si>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</si>
  <si>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</si>
  <si>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</si>
  <si>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</si>
  <si>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</si>
  <si>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</si>
  <si>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</si>
  <si>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</si>
  <si>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</si>
  <si>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</si>
  <si>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</si>
  <si>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</si>
  <si>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</si>
  <si>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</si>
  <si>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</si>
  <si>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</si>
  <si>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</si>
  <si>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</si>
  <si>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</si>
  <si>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</si>
  <si>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</si>
  <si>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</si>
  <si>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</si>
  <si>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</si>
  <si>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</si>
  <si>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</si>
  <si>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</si>
  <si>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</si>
  <si>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</si>
  <si>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</si>
  <si>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</si>
  <si>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</si>
  <si>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</si>
  <si>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</si>
  <si>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</si>
  <si>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</si>
  <si>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</si>
  <si>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</si>
  <si>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</si>
  <si>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</si>
  <si>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</si>
  <si>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</si>
  <si>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</si>
  <si>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</si>
  <si>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</si>
  <si>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</si>
  <si>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</si>
  <si>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</si>
  <si>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</si>
  <si>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</si>
  <si>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</si>
  <si>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</si>
  <si>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</si>
  <si>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</si>
  <si>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</si>
  <si>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</si>
  <si>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</si>
  <si>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</si>
  <si>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</si>
  <si>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</si>
  <si>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</si>
  <si>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</si>
  <si>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</si>
  <si>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</si>
  <si>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</si>
  <si>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</si>
  <si>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</si>
  <si>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</si>
  <si>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</si>
  <si>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</si>
  <si>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</si>
  <si>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</si>
  <si>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</si>
  <si>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</si>
  <si>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</si>
  <si>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</si>
  <si>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</si>
  <si>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</si>
  <si>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</si>
  <si>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</si>
  <si>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</si>
  <si>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</si>
  <si>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</si>
  <si>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</si>
  <si>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</si>
  <si>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</si>
  <si>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</si>
  <si>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</si>
  <si>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</si>
  <si>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</si>
  <si>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</si>
  <si>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</si>
  <si>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</si>
  <si>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</si>
  <si>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</si>
  <si>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</si>
  <si>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</si>
  <si>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</si>
  <si>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</si>
  <si>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</si>
  <si>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</si>
  <si>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</si>
  <si>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</si>
  <si>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</si>
  <si>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</si>
  <si>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</si>
  <si>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</si>
  <si>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</si>
  <si>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</si>
  <si>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</si>
  <si>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</si>
  <si>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</si>
  <si>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</si>
  <si>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</si>
  <si>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</si>
  <si>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</si>
  <si>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</si>
  <si>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</si>
  <si>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</si>
  <si>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</si>
  <si>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</si>
  <si>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</si>
  <si>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</si>
  <si>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</si>
  <si>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</si>
  <si>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</si>
  <si>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</si>
  <si>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</si>
  <si>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</si>
  <si>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</si>
  <si>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</si>
  <si>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</si>
  <si>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</si>
  <si>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</si>
  <si>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</si>
  <si>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</si>
  <si>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</si>
  <si>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</si>
  <si>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</si>
  <si>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</si>
  <si>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</si>
  <si>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</si>
  <si>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</si>
  <si>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</si>
  <si>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</si>
  <si>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</si>
  <si>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</si>
  <si>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</si>
  <si>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</si>
  <si>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</si>
  <si>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</si>
  <si>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</si>
  <si>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</si>
  <si>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</si>
  <si>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</si>
  <si>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</si>
  <si>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</si>
  <si>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</si>
  <si>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</si>
  <si>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</si>
  <si>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</si>
  <si>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</si>
  <si>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</si>
  <si>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</si>
  <si>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</si>
  <si>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</si>
  <si>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</si>
  <si>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</si>
  <si>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</si>
  <si>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</si>
  <si>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</si>
  <si>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</si>
  <si>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</si>
  <si>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</si>
  <si>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</si>
  <si>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</si>
  <si>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</si>
  <si>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</si>
  <si>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</si>
  <si>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</si>
  <si>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</si>
  <si>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</si>
  <si>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</si>
  <si>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</si>
  <si>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</si>
  <si>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</si>
  <si>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</si>
  <si>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</si>
  <si>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</si>
  <si>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</si>
  <si>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</si>
  <si>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</si>
  <si>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</si>
  <si>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</si>
  <si>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</si>
  <si>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</si>
  <si>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</si>
  <si>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</si>
  <si>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</si>
  <si>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</si>
  <si>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</si>
  <si>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</si>
  <si>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</si>
  <si>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</si>
  <si>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</si>
  <si>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</si>
  <si>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</si>
  <si>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</si>
  <si>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</si>
  <si>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</si>
  <si>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</si>
  <si>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</si>
  <si>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</si>
  <si>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</si>
  <si>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</si>
  <si>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</si>
  <si>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</si>
  <si>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</si>
  <si>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</si>
  <si>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</si>
  <si>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</si>
  <si>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</si>
  <si>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</si>
  <si>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</si>
  <si>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</si>
  <si>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</si>
  <si>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</si>
  <si>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</si>
  <si>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</si>
  <si>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</si>
  <si>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</si>
  <si>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</si>
  <si>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</si>
  <si>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</si>
  <si>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</si>
  <si>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</si>
  <si>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</si>
  <si>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</si>
  <si>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</si>
  <si>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</si>
  <si>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Medias mensuales 
2023</t>
  </si>
  <si>
    <t>2023</t>
  </si>
  <si>
    <t>CLASIFICACIÓN SEGÚN CNAE-2009. Revisión enero 2023</t>
  </si>
  <si>
    <t>(*) ERTE por Sectores de Actividad</t>
  </si>
  <si>
    <t>(*) ERTE por Provincias y CCAA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</si>
  <si>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</si>
  <si>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</si>
  <si>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</si>
  <si>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</si>
  <si>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Media 2023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</si>
  <si>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</si>
  <si>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</si>
  <si>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</si>
  <si>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</si>
  <si>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</si>
  <si>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</si>
  <si>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</si>
  <si>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</si>
  <si>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</si>
  <si>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</si>
  <si>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SERIE HISTÓRICA DE LOS MESES DE JULIO</t>
  </si>
  <si>
    <t>SERIE HISTÓRICA DE LOS MESES DE AGOSTO</t>
  </si>
  <si>
    <t>AGOSTO  2023</t>
  </si>
  <si>
    <t>ENERO 2021 - AGOSTO 2023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</si>
  <si>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</si>
  <si>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</si>
  <si>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</si>
  <si>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</si>
  <si>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</si>
  <si>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</si>
  <si>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</si>
  <si>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</si>
  <si>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</si>
  <si>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</si>
  <si>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</si>
  <si>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</si>
  <si>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</si>
  <si>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</si>
  <si>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</si>
  <si>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</si>
  <si>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</si>
  <si>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</si>
  <si>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</si>
  <si>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</si>
  <si>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AFILIACIÓN  DIARIA EN EL MES DE AGOSTO  Y MEDIA MENSUAL</t>
  </si>
  <si>
    <t>MEDIA AGOSTO</t>
  </si>
  <si>
    <t>SERIE HISTÓRICA DE LOS MESES DE
 AGOSTO</t>
  </si>
  <si>
    <t>SERIE HISTÓRICA DE LOS MESES DE
AGOSTO</t>
  </si>
  <si>
    <t>AGOSTO
2023</t>
  </si>
  <si>
    <t>AFILIACIÓN POR PROVINCIAS Y CC AA. AGOSTO 2023</t>
  </si>
  <si>
    <t>AFILIACIÓN POR PROVINCIAS Y CC AA RÉGIMEN GENERAL. AGOSTO 2023</t>
  </si>
  <si>
    <t xml:space="preserve"> AGOSTO
2023</t>
  </si>
  <si>
    <t>MEDIAS MENSUALES MES DE AGOSTO</t>
  </si>
  <si>
    <t>VARIACIÓN MENSUAL EN EL MES DE AGOSTO</t>
  </si>
  <si>
    <t xml:space="preserve"> EMPRESAS Y TRABAJADORES EN SITUACIÓN DE ERTE AGOSTO 2023</t>
  </si>
  <si>
    <t>MEDIOS 
 AGOSTO</t>
  </si>
  <si>
    <t>Comercio al por AGOSTOr e intermediarios del comercio, excepto de vehículos de motor y motocicletas</t>
  </si>
  <si>
    <t>NÚMERO MEDIO DE CONVENIOS ESPECIALES. AGOSTO 2023</t>
  </si>
  <si>
    <t>AGOSTO 2023</t>
  </si>
  <si>
    <t>0,09%</t>
  </si>
  <si>
    <t>AGOSTO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</si>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</sst>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1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  <numFmt numFmtId="190" formatCode="0.0%"/>
    <numFmt numFmtId="191" formatCode="#,##0.00_ ;\-#,##0.00\ "/>
  </numFmts>
  <fonts count="20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7552">
    <xf numFmtId="183" fontId="0" fillId="0" borderId="0" applyBorder="0"/>
    <xf numFmtId="183" fontId="48" fillId="2" borderId="0" applyNumberFormat="0" applyBorder="0" applyAlignment="0" applyProtection="0"/>
    <xf numFmtId="183" fontId="48" fillId="3" borderId="0" applyNumberFormat="0" applyBorder="0" applyAlignment="0" applyProtection="0"/>
    <xf numFmtId="183" fontId="48" fillId="4" borderId="0" applyNumberFormat="0" applyBorder="0" applyAlignment="0" applyProtection="0"/>
    <xf numFmtId="183" fontId="48" fillId="5" borderId="0" applyNumberFormat="0" applyBorder="0" applyAlignment="0" applyProtection="0"/>
    <xf numFmtId="183" fontId="48" fillId="6" borderId="0" applyNumberFormat="0" applyBorder="0" applyAlignment="0" applyProtection="0"/>
    <xf numFmtId="183" fontId="48" fillId="7" borderId="0" applyNumberFormat="0" applyBorder="0" applyAlignment="0" applyProtection="0"/>
    <xf numFmtId="183" fontId="55" fillId="2" borderId="0" applyNumberFormat="0" applyBorder="0" applyAlignment="0" applyProtection="0"/>
    <xf numFmtId="183" fontId="55" fillId="2" borderId="0" applyNumberFormat="0" applyBorder="0" applyAlignment="0" applyProtection="0"/>
    <xf numFmtId="183" fontId="55" fillId="3" borderId="0" applyNumberFormat="0" applyBorder="0" applyAlignment="0" applyProtection="0"/>
    <xf numFmtId="183" fontId="55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4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6" borderId="0" applyNumberFormat="0" applyBorder="0" applyAlignment="0" applyProtection="0"/>
    <xf numFmtId="183" fontId="55" fillId="6" borderId="0" applyNumberFormat="0" applyBorder="0" applyAlignment="0" applyProtection="0"/>
    <xf numFmtId="183" fontId="55" fillId="7" borderId="0" applyNumberFormat="0" applyBorder="0" applyAlignment="0" applyProtection="0"/>
    <xf numFmtId="183" fontId="55" fillId="7" borderId="0" applyNumberFormat="0" applyBorder="0" applyAlignment="0" applyProtection="0"/>
    <xf numFmtId="183" fontId="48" fillId="8" borderId="0" applyNumberFormat="0" applyBorder="0" applyAlignment="0" applyProtection="0"/>
    <xf numFmtId="183" fontId="48" fillId="9" borderId="0" applyNumberFormat="0" applyBorder="0" applyAlignment="0" applyProtection="0"/>
    <xf numFmtId="183" fontId="48" fillId="10" borderId="0" applyNumberFormat="0" applyBorder="0" applyAlignment="0" applyProtection="0"/>
    <xf numFmtId="183" fontId="48" fillId="5" borderId="0" applyNumberFormat="0" applyBorder="0" applyAlignment="0" applyProtection="0"/>
    <xf numFmtId="183" fontId="48" fillId="8" borderId="0" applyNumberFormat="0" applyBorder="0" applyAlignment="0" applyProtection="0"/>
    <xf numFmtId="183" fontId="48" fillId="11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5" borderId="0" applyNumberFormat="0" applyBorder="0" applyAlignment="0" applyProtection="0"/>
    <xf numFmtId="183" fontId="55" fillId="5" borderId="0" applyNumberFormat="0" applyBorder="0" applyAlignment="0" applyProtection="0"/>
    <xf numFmtId="183" fontId="55" fillId="8" borderId="0" applyNumberFormat="0" applyBorder="0" applyAlignment="0" applyProtection="0"/>
    <xf numFmtId="183" fontId="55" fillId="8" borderId="0" applyNumberFormat="0" applyBorder="0" applyAlignment="0" applyProtection="0"/>
    <xf numFmtId="183" fontId="55" fillId="11" borderId="0" applyNumberFormat="0" applyBorder="0" applyAlignment="0" applyProtection="0"/>
    <xf numFmtId="183" fontId="55" fillId="11" borderId="0" applyNumberFormat="0" applyBorder="0" applyAlignment="0" applyProtection="0"/>
    <xf numFmtId="183" fontId="69" fillId="12" borderId="0" applyNumberFormat="0" applyBorder="0" applyAlignment="0" applyProtection="0"/>
    <xf numFmtId="183" fontId="69" fillId="9" borderId="0" applyNumberFormat="0" applyBorder="0" applyAlignment="0" applyProtection="0"/>
    <xf numFmtId="183" fontId="69" fillId="10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5" borderId="0" applyNumberFormat="0" applyBorder="0" applyAlignment="0" applyProtection="0"/>
    <xf numFmtId="183" fontId="56" fillId="12" borderId="0" applyNumberFormat="0" applyBorder="0" applyAlignment="0" applyProtection="0"/>
    <xf numFmtId="183" fontId="56" fillId="12" borderId="0" applyNumberFormat="0" applyBorder="0" applyAlignment="0" applyProtection="0"/>
    <xf numFmtId="183" fontId="56" fillId="9" borderId="0" applyNumberFormat="0" applyBorder="0" applyAlignment="0" applyProtection="0"/>
    <xf numFmtId="183" fontId="56" fillId="9" borderId="0" applyNumberFormat="0" applyBorder="0" applyAlignment="0" applyProtection="0"/>
    <xf numFmtId="183" fontId="56" fillId="10" borderId="0" applyNumberFormat="0" applyBorder="0" applyAlignment="0" applyProtection="0"/>
    <xf numFmtId="183" fontId="56" fillId="10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5" borderId="0" applyNumberFormat="0" applyBorder="0" applyAlignment="0" applyProtection="0"/>
    <xf numFmtId="183" fontId="56" fillId="15" borderId="0" applyNumberFormat="0" applyBorder="0" applyAlignment="0" applyProtection="0"/>
    <xf numFmtId="183" fontId="69" fillId="16" borderId="0" applyNumberFormat="0" applyBorder="0" applyAlignment="0" applyProtection="0"/>
    <xf numFmtId="183" fontId="69" fillId="17" borderId="0" applyNumberFormat="0" applyBorder="0" applyAlignment="0" applyProtection="0"/>
    <xf numFmtId="183" fontId="69" fillId="18" borderId="0" applyNumberFormat="0" applyBorder="0" applyAlignment="0" applyProtection="0"/>
    <xf numFmtId="183" fontId="69" fillId="13" borderId="0" applyNumberFormat="0" applyBorder="0" applyAlignment="0" applyProtection="0"/>
    <xf numFmtId="183" fontId="69" fillId="14" borderId="0" applyNumberFormat="0" applyBorder="0" applyAlignment="0" applyProtection="0"/>
    <xf numFmtId="183" fontId="69" fillId="19" borderId="0" applyNumberFormat="0" applyBorder="0" applyAlignment="0" applyProtection="0"/>
    <xf numFmtId="183" fontId="70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71" fillId="20" borderId="1" applyNumberFormat="0" applyAlignment="0" applyProtection="0"/>
    <xf numFmtId="183" fontId="58" fillId="20" borderId="1" applyNumberFormat="0" applyAlignment="0" applyProtection="0"/>
    <xf numFmtId="183" fontId="58" fillId="20" borderId="1" applyNumberFormat="0" applyAlignment="0" applyProtection="0"/>
    <xf numFmtId="183" fontId="59" fillId="21" borderId="2" applyNumberFormat="0" applyAlignment="0" applyProtection="0"/>
    <xf numFmtId="183" fontId="59" fillId="21" borderId="2" applyNumberFormat="0" applyAlignment="0" applyProtection="0"/>
    <xf numFmtId="183" fontId="60" fillId="0" borderId="3" applyNumberFormat="0" applyFill="0" applyAlignment="0" applyProtection="0"/>
    <xf numFmtId="183" fontId="60" fillId="0" borderId="3" applyNumberFormat="0" applyFill="0" applyAlignment="0" applyProtection="0"/>
    <xf numFmtId="183" fontId="72" fillId="21" borderId="2" applyNumberFormat="0" applyAlignment="0" applyProtection="0"/>
    <xf numFmtId="183" fontId="61" fillId="0" borderId="0" applyNumberFormat="0" applyFill="0" applyBorder="0" applyAlignment="0" applyProtection="0"/>
    <xf numFmtId="183" fontId="61" fillId="0" borderId="0" applyNumberFormat="0" applyFill="0" applyBorder="0" applyAlignment="0" applyProtection="0"/>
    <xf numFmtId="183" fontId="56" fillId="16" borderId="0" applyNumberFormat="0" applyBorder="0" applyAlignment="0" applyProtection="0"/>
    <xf numFmtId="183" fontId="56" fillId="16" borderId="0" applyNumberFormat="0" applyBorder="0" applyAlignment="0" applyProtection="0"/>
    <xf numFmtId="183" fontId="56" fillId="17" borderId="0" applyNumberFormat="0" applyBorder="0" applyAlignment="0" applyProtection="0"/>
    <xf numFmtId="183" fontId="56" fillId="17" borderId="0" applyNumberFormat="0" applyBorder="0" applyAlignment="0" applyProtection="0"/>
    <xf numFmtId="183" fontId="56" fillId="18" borderId="0" applyNumberFormat="0" applyBorder="0" applyAlignment="0" applyProtection="0"/>
    <xf numFmtId="183" fontId="56" fillId="18" borderId="0" applyNumberFormat="0" applyBorder="0" applyAlignment="0" applyProtection="0"/>
    <xf numFmtId="183" fontId="56" fillId="13" borderId="0" applyNumberFormat="0" applyBorder="0" applyAlignment="0" applyProtection="0"/>
    <xf numFmtId="183" fontId="56" fillId="13" borderId="0" applyNumberFormat="0" applyBorder="0" applyAlignment="0" applyProtection="0"/>
    <xf numFmtId="183" fontId="56" fillId="14" borderId="0" applyNumberFormat="0" applyBorder="0" applyAlignment="0" applyProtection="0"/>
    <xf numFmtId="183" fontId="56" fillId="14" borderId="0" applyNumberFormat="0" applyBorder="0" applyAlignment="0" applyProtection="0"/>
    <xf numFmtId="183" fontId="56" fillId="19" borderId="0" applyNumberFormat="0" applyBorder="0" applyAlignment="0" applyProtection="0"/>
    <xf numFmtId="183" fontId="56" fillId="19" borderId="0" applyNumberFormat="0" applyBorder="0" applyAlignment="0" applyProtection="0"/>
    <xf numFmtId="183" fontId="62" fillId="7" borderId="1" applyNumberFormat="0" applyAlignment="0" applyProtection="0"/>
    <xf numFmtId="183" fontId="62" fillId="7" borderId="1" applyNumberFormat="0" applyAlignment="0" applyProtection="0"/>
    <xf numFmtId="166" fontId="49" fillId="0" borderId="0" applyFont="0" applyFill="0" applyBorder="0" applyAlignment="0" applyProtection="0"/>
    <xf numFmtId="183" fontId="73" fillId="0" borderId="0" applyNumberFormat="0" applyFill="0" applyBorder="0" applyAlignment="0" applyProtection="0"/>
    <xf numFmtId="183" fontId="74" fillId="4" borderId="0" applyNumberFormat="0" applyBorder="0" applyAlignment="0" applyProtection="0"/>
    <xf numFmtId="183" fontId="75" fillId="0" borderId="4" applyNumberFormat="0" applyFill="0" applyAlignment="0" applyProtection="0"/>
    <xf numFmtId="183" fontId="76" fillId="0" borderId="5" applyNumberFormat="0" applyFill="0" applyAlignment="0" applyProtection="0"/>
    <xf numFmtId="183" fontId="77" fillId="0" borderId="6" applyNumberFormat="0" applyFill="0" applyAlignment="0" applyProtection="0"/>
    <xf numFmtId="183" fontId="77" fillId="0" borderId="0" applyNumberFormat="0" applyFill="0" applyBorder="0" applyAlignment="0" applyProtection="0"/>
    <xf numFmtId="183" fontId="63" fillId="3" borderId="0" applyNumberFormat="0" applyBorder="0" applyAlignment="0" applyProtection="0"/>
    <xf numFmtId="183" fontId="63" fillId="3" borderId="0" applyNumberFormat="0" applyBorder="0" applyAlignment="0" applyProtection="0"/>
    <xf numFmtId="183" fontId="78" fillId="7" borderId="1" applyNumberFormat="0" applyAlignment="0" applyProtection="0"/>
    <xf numFmtId="183" fontId="79" fillId="0" borderId="3" applyNumberFormat="0" applyFill="0" applyAlignment="0" applyProtection="0"/>
    <xf numFmtId="168" fontId="49" fillId="0" borderId="0" applyFont="0" applyFill="0" applyBorder="0" applyAlignment="0" applyProtection="0"/>
    <xf numFmtId="168" fontId="49" fillId="0" borderId="0" applyFont="0" applyFill="0" applyBorder="0" applyAlignment="0" applyProtection="0"/>
    <xf numFmtId="165" fontId="85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86" fillId="0" borderId="0" applyFont="0" applyFill="0" applyBorder="0" applyAlignment="0" applyProtection="0"/>
    <xf numFmtId="167" fontId="83" fillId="0" borderId="0" applyFont="0" applyFill="0" applyBorder="0" applyAlignment="0" applyProtection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4" fillId="0" borderId="0"/>
    <xf numFmtId="183" fontId="51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86" fillId="0" borderId="0"/>
    <xf numFmtId="183" fontId="49" fillId="0" borderId="0"/>
    <xf numFmtId="183" fontId="86" fillId="0" borderId="0"/>
    <xf numFmtId="183" fontId="49" fillId="0" borderId="0"/>
    <xf numFmtId="183" fontId="51" fillId="0" borderId="0"/>
    <xf numFmtId="183" fontId="49" fillId="0" borderId="0" applyBorder="0"/>
    <xf numFmtId="183" fontId="49" fillId="0" borderId="0"/>
    <xf numFmtId="183" fontId="82" fillId="0" borderId="0"/>
    <xf numFmtId="183" fontId="49" fillId="0" borderId="0"/>
    <xf numFmtId="183" fontId="51" fillId="0" borderId="0"/>
    <xf numFmtId="183" fontId="51" fillId="0" borderId="0"/>
    <xf numFmtId="183" fontId="85" fillId="0" borderId="0"/>
    <xf numFmtId="183" fontId="85" fillId="0" borderId="0"/>
    <xf numFmtId="183" fontId="86" fillId="0" borderId="0"/>
    <xf numFmtId="183" fontId="86" fillId="0" borderId="0"/>
    <xf numFmtId="183" fontId="52" fillId="0" borderId="0" applyBorder="0"/>
    <xf numFmtId="183" fontId="83" fillId="0" borderId="0"/>
    <xf numFmtId="183" fontId="53" fillId="22" borderId="7" applyNumberFormat="0" applyFont="0" applyAlignment="0" applyProtection="0"/>
    <xf numFmtId="183" fontId="49" fillId="22" borderId="7" applyNumberFormat="0" applyFont="0" applyAlignment="0" applyProtection="0"/>
    <xf numFmtId="183" fontId="49" fillId="22" borderId="7" applyNumberFormat="0" applyFont="0" applyAlignment="0" applyProtection="0"/>
    <xf numFmtId="183" fontId="80" fillId="20" borderId="8" applyNumberFormat="0" applyAlignment="0" applyProtection="0"/>
    <xf numFmtId="9" fontId="49" fillId="0" borderId="0" applyFont="0" applyFill="0" applyBorder="0" applyAlignment="0" applyProtection="0"/>
    <xf numFmtId="183" fontId="64" fillId="20" borderId="8" applyNumberFormat="0" applyAlignment="0" applyProtection="0"/>
    <xf numFmtId="183" fontId="64" fillId="20" borderId="8" applyNumberFormat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54" fillId="0" borderId="0" applyNumberFormat="0" applyFill="0" applyBorder="0" applyAlignment="0" applyProtection="0"/>
    <xf numFmtId="183" fontId="67" fillId="0" borderId="4" applyNumberFormat="0" applyFill="0" applyAlignment="0" applyProtection="0"/>
    <xf numFmtId="183" fontId="67" fillId="0" borderId="4" applyNumberFormat="0" applyFill="0" applyAlignment="0" applyProtection="0"/>
    <xf numFmtId="183" fontId="68" fillId="0" borderId="5" applyNumberFormat="0" applyFill="0" applyAlignment="0" applyProtection="0"/>
    <xf numFmtId="183" fontId="68" fillId="0" borderId="5" applyNumberFormat="0" applyFill="0" applyAlignment="0" applyProtection="0"/>
    <xf numFmtId="183" fontId="61" fillId="0" borderId="6" applyNumberFormat="0" applyFill="0" applyAlignment="0" applyProtection="0"/>
    <xf numFmtId="183" fontId="61" fillId="0" borderId="6" applyNumberFormat="0" applyFill="0" applyAlignment="0" applyProtection="0"/>
    <xf numFmtId="183" fontId="54" fillId="0" borderId="0" applyNumberFormat="0" applyFill="0" applyBorder="0" applyAlignment="0" applyProtection="0"/>
    <xf numFmtId="183" fontId="81" fillId="0" borderId="0" applyNumberFormat="0" applyFill="0" applyBorder="0" applyAlignment="0" applyProtection="0"/>
    <xf numFmtId="183" fontId="47" fillId="0" borderId="0"/>
    <xf numFmtId="183" fontId="51" fillId="0" borderId="0"/>
    <xf numFmtId="167" fontId="46" fillId="0" borderId="0" applyFont="0" applyFill="0" applyBorder="0" applyAlignment="0" applyProtection="0"/>
    <xf numFmtId="183" fontId="49" fillId="0" borderId="0" applyBorder="0"/>
    <xf numFmtId="183" fontId="46" fillId="0" borderId="0"/>
    <xf numFmtId="183" fontId="99" fillId="0" borderId="0"/>
    <xf numFmtId="183" fontId="99" fillId="0" borderId="0"/>
    <xf numFmtId="183" fontId="46" fillId="0" borderId="0"/>
    <xf numFmtId="183" fontId="100" fillId="0" borderId="0" applyNumberFormat="0" applyFill="0" applyBorder="0" applyAlignment="0" applyProtection="0"/>
    <xf numFmtId="9" fontId="101" fillId="0" borderId="0" applyFont="0" applyFill="0" applyBorder="0" applyAlignment="0" applyProtection="0"/>
    <xf numFmtId="166" fontId="49" fillId="0" borderId="0" applyFont="0" applyFill="0" applyBorder="0" applyAlignment="0" applyProtection="0"/>
    <xf numFmtId="183" fontId="49" fillId="0" borderId="0" applyBorder="0"/>
    <xf numFmtId="183" fontId="45" fillId="0" borderId="0"/>
    <xf numFmtId="183" fontId="109" fillId="0" borderId="0"/>
    <xf numFmtId="183" fontId="49" fillId="0" borderId="0" applyBorder="0"/>
    <xf numFmtId="183" fontId="43" fillId="0" borderId="0"/>
    <xf numFmtId="164" fontId="43" fillId="0" borderId="0" applyFont="0" applyFill="0" applyBorder="0" applyAlignment="0" applyProtection="0"/>
    <xf numFmtId="183" fontId="43" fillId="0" borderId="0"/>
    <xf numFmtId="183" fontId="42" fillId="0" borderId="0"/>
    <xf numFmtId="183" fontId="97" fillId="0" borderId="0"/>
    <xf numFmtId="183" fontId="97" fillId="0" borderId="0"/>
    <xf numFmtId="183" fontId="41" fillId="0" borderId="0"/>
    <xf numFmtId="9" fontId="41" fillId="0" borderId="0" applyFont="0" applyFill="0" applyBorder="0" applyAlignment="0" applyProtection="0"/>
    <xf numFmtId="183" fontId="49" fillId="0" borderId="0"/>
    <xf numFmtId="183" fontId="49" fillId="0" borderId="0" applyBorder="0"/>
    <xf numFmtId="183" fontId="71" fillId="20" borderId="11" applyNumberFormat="0" applyAlignment="0" applyProtection="0"/>
    <xf numFmtId="183" fontId="58" fillId="20" borderId="11" applyNumberFormat="0" applyAlignment="0" applyProtection="0"/>
    <xf numFmtId="183" fontId="58" fillId="20" borderId="11" applyNumberFormat="0" applyAlignment="0" applyProtection="0"/>
    <xf numFmtId="183" fontId="62" fillId="7" borderId="11" applyNumberFormat="0" applyAlignment="0" applyProtection="0"/>
    <xf numFmtId="183" fontId="62" fillId="7" borderId="11" applyNumberFormat="0" applyAlignment="0" applyProtection="0"/>
    <xf numFmtId="183" fontId="78" fillId="7" borderId="11" applyNumberFormat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49" fillId="22" borderId="12" applyNumberFormat="0" applyFont="0" applyAlignment="0" applyProtection="0"/>
    <xf numFmtId="183" fontId="80" fillId="20" borderId="13" applyNumberFormat="0" applyAlignment="0" applyProtection="0"/>
    <xf numFmtId="183" fontId="64" fillId="20" borderId="13" applyNumberFormat="0" applyAlignment="0" applyProtection="0"/>
    <xf numFmtId="183" fontId="64" fillId="20" borderId="13" applyNumberFormat="0" applyAlignment="0" applyProtection="0"/>
    <xf numFmtId="183" fontId="39" fillId="0" borderId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64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9" fontId="39" fillId="0" borderId="0" applyFont="0" applyFill="0" applyBorder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64" fontId="49" fillId="0" borderId="0" applyFont="0" applyFill="0" applyBorder="0" applyAlignment="0" applyProtection="0"/>
    <xf numFmtId="183" fontId="109" fillId="0" borderId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64" fontId="49" fillId="0" borderId="0" applyFont="0" applyFill="0" applyBorder="0" applyAlignment="0" applyProtection="0"/>
    <xf numFmtId="164" fontId="16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83" fontId="36" fillId="0" borderId="0"/>
    <xf numFmtId="183" fontId="99" fillId="0" borderId="0"/>
    <xf numFmtId="183" fontId="163" fillId="0" borderId="0"/>
    <xf numFmtId="9" fontId="99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83" fontId="33" fillId="0" borderId="0"/>
    <xf numFmtId="164" fontId="99" fillId="0" borderId="0" applyFont="0" applyFill="0" applyBorder="0" applyAlignment="0" applyProtection="0"/>
    <xf numFmtId="183" fontId="33" fillId="0" borderId="0"/>
    <xf numFmtId="183" fontId="99" fillId="0" borderId="0"/>
    <xf numFmtId="183" fontId="99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17" applyNumberFormat="0" applyAlignment="0" applyProtection="0"/>
    <xf numFmtId="183" fontId="58" fillId="20" borderId="17" applyNumberFormat="0" applyAlignment="0" applyProtection="0"/>
    <xf numFmtId="183" fontId="58" fillId="20" borderId="17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62" fillId="7" borderId="17" applyNumberFormat="0" applyAlignment="0" applyProtection="0"/>
    <xf numFmtId="183" fontId="62" fillId="7" borderId="17" applyNumberFormat="0" applyAlignment="0" applyProtection="0"/>
    <xf numFmtId="183" fontId="78" fillId="7" borderId="17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49" fillId="22" borderId="18" applyNumberFormat="0" applyFont="0" applyAlignment="0" applyProtection="0"/>
    <xf numFmtId="183" fontId="80" fillId="20" borderId="19" applyNumberFormat="0" applyAlignment="0" applyProtection="0"/>
    <xf numFmtId="183" fontId="64" fillId="20" borderId="19" applyNumberFormat="0" applyAlignment="0" applyProtection="0"/>
    <xf numFmtId="183" fontId="64" fillId="20" borderId="19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64" fillId="20" borderId="24" applyNumberFormat="0" applyAlignment="0" applyProtection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9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99" fillId="0" borderId="0"/>
    <xf numFmtId="183" fontId="99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49" fillId="0" borderId="0" applyBorder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83" fontId="31" fillId="0" borderId="0"/>
    <xf numFmtId="167" fontId="31" fillId="0" borderId="0" applyFont="0" applyFill="0" applyBorder="0" applyAlignment="0" applyProtection="0"/>
    <xf numFmtId="183" fontId="31" fillId="0" borderId="0"/>
    <xf numFmtId="183" fontId="31" fillId="0" borderId="0"/>
    <xf numFmtId="183" fontId="31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64" fontId="49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31" fillId="0" borderId="0"/>
    <xf numFmtId="183" fontId="99" fillId="0" borderId="0"/>
    <xf numFmtId="183" fontId="31" fillId="0" borderId="0"/>
    <xf numFmtId="164" fontId="31" fillId="0" borderId="0" applyFont="0" applyFill="0" applyBorder="0" applyAlignment="0" applyProtection="0"/>
    <xf numFmtId="183" fontId="31" fillId="0" borderId="0"/>
    <xf numFmtId="183" fontId="31" fillId="0" borderId="0"/>
    <xf numFmtId="183" fontId="62" fillId="7" borderId="23" applyNumberFormat="0" applyAlignment="0" applyProtection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1" fillId="20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78" fillId="7" borderId="20" applyNumberFormat="0" applyAlignment="0" applyProtection="0"/>
    <xf numFmtId="183" fontId="58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83" fontId="78" fillId="7" borderId="20" applyNumberFormat="0" applyAlignment="0" applyProtection="0"/>
    <xf numFmtId="183" fontId="62" fillId="7" borderId="20" applyNumberFormat="0" applyAlignment="0" applyProtection="0"/>
    <xf numFmtId="183" fontId="62" fillId="7" borderId="20" applyNumberFormat="0" applyAlignment="0" applyProtection="0"/>
    <xf numFmtId="183" fontId="58" fillId="20" borderId="20" applyNumberFormat="0" applyAlignment="0" applyProtection="0"/>
    <xf numFmtId="183" fontId="58" fillId="20" borderId="20" applyNumberFormat="0" applyAlignment="0" applyProtection="0"/>
    <xf numFmtId="183" fontId="71" fillId="20" borderId="20" applyNumberFormat="0" applyAlignment="0" applyProtection="0"/>
    <xf numFmtId="183" fontId="71" fillId="20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78" fillId="7" borderId="20" applyNumberForma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49" fillId="22" borderId="21" applyNumberFormat="0" applyFont="0" applyAlignment="0" applyProtection="0"/>
    <xf numFmtId="183" fontId="80" fillId="20" borderId="22" applyNumberFormat="0" applyAlignment="0" applyProtection="0"/>
    <xf numFmtId="183" fontId="64" fillId="20" borderId="22" applyNumberFormat="0" applyAlignment="0" applyProtection="0"/>
    <xf numFmtId="183" fontId="64" fillId="20" borderId="22" applyNumberFormat="0" applyAlignment="0" applyProtection="0"/>
    <xf numFmtId="164" fontId="49" fillId="0" borderId="0" applyFont="0" applyFill="0" applyBorder="0" applyAlignment="0" applyProtection="0"/>
    <xf numFmtId="183" fontId="64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64" fontId="49" fillId="0" borderId="0" applyFont="0" applyFill="0" applyBorder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62" fillId="7" borderId="23" applyNumberFormat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62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23" applyNumberFormat="0" applyAlignment="0" applyProtection="0"/>
    <xf numFmtId="183" fontId="71" fillId="20" borderId="23" applyNumberFormat="0" applyAlignment="0" applyProtection="0"/>
    <xf numFmtId="183" fontId="62" fillId="7" borderId="23" applyNumberFormat="0" applyAlignment="0" applyProtection="0"/>
    <xf numFmtId="183" fontId="71" fillId="20" borderId="23" applyNumberFormat="0" applyAlignment="0" applyProtection="0"/>
    <xf numFmtId="183" fontId="78" fillId="7" borderId="23" applyNumberFormat="0" applyAlignment="0" applyProtection="0"/>
    <xf numFmtId="183" fontId="64" fillId="20" borderId="2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62" fillId="7" borderId="23" applyNumberFormat="0" applyAlignment="0" applyProtection="0"/>
    <xf numFmtId="183" fontId="64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58" fillId="20" borderId="23" applyNumberFormat="0" applyAlignment="0" applyProtection="0"/>
    <xf numFmtId="183" fontId="64" fillId="20" borderId="24" applyNumberFormat="0" applyAlignment="0" applyProtection="0"/>
    <xf numFmtId="183" fontId="80" fillId="20" borderId="24" applyNumberFormat="0" applyAlignment="0" applyProtection="0"/>
    <xf numFmtId="183" fontId="58" fillId="20" borderId="23" applyNumberFormat="0" applyAlignment="0" applyProtection="0"/>
    <xf numFmtId="183" fontId="78" fillId="7" borderId="23" applyNumberFormat="0" applyAlignment="0" applyProtection="0"/>
    <xf numFmtId="183" fontId="80" fillId="20" borderId="24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58" fillId="20" borderId="23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78" fillId="7" borderId="14" applyNumberFormat="0" applyAlignment="0" applyProtection="0"/>
    <xf numFmtId="183" fontId="58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62" fillId="7" borderId="14" applyNumberFormat="0" applyAlignment="0" applyProtection="0"/>
    <xf numFmtId="183" fontId="62" fillId="7" borderId="14" applyNumberFormat="0" applyAlignment="0" applyProtection="0"/>
    <xf numFmtId="183" fontId="58" fillId="20" borderId="14" applyNumberFormat="0" applyAlignment="0" applyProtection="0"/>
    <xf numFmtId="183" fontId="58" fillId="20" borderId="14" applyNumberFormat="0" applyAlignment="0" applyProtection="0"/>
    <xf numFmtId="183" fontId="71" fillId="20" borderId="14" applyNumberFormat="0" applyAlignment="0" applyProtection="0"/>
    <xf numFmtId="183" fontId="71" fillId="20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8" fillId="7" borderId="14" applyNumberForma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49" fillId="22" borderId="15" applyNumberFormat="0" applyFont="0" applyAlignment="0" applyProtection="0"/>
    <xf numFmtId="183" fontId="80" fillId="20" borderId="16" applyNumberFormat="0" applyAlignment="0" applyProtection="0"/>
    <xf numFmtId="183" fontId="64" fillId="20" borderId="16" applyNumberFormat="0" applyAlignment="0" applyProtection="0"/>
    <xf numFmtId="183" fontId="64" fillId="20" borderId="16" applyNumberFormat="0" applyAlignment="0" applyProtection="0"/>
    <xf numFmtId="183" fontId="71" fillId="20" borderId="23" applyNumberFormat="0" applyAlignment="0" applyProtection="0"/>
    <xf numFmtId="183" fontId="58" fillId="20" borderId="23" applyNumberFormat="0" applyAlignment="0" applyProtection="0"/>
    <xf numFmtId="183" fontId="62" fillId="7" borderId="23" applyNumberFormat="0" applyAlignment="0" applyProtection="0"/>
    <xf numFmtId="183" fontId="80" fillId="20" borderId="24" applyNumberFormat="0" applyAlignment="0" applyProtection="0"/>
    <xf numFmtId="183" fontId="64" fillId="20" borderId="24" applyNumberFormat="0" applyAlignment="0" applyProtection="0"/>
    <xf numFmtId="183" fontId="160" fillId="0" borderId="0"/>
    <xf numFmtId="183" fontId="30" fillId="0" borderId="0"/>
    <xf numFmtId="183" fontId="49" fillId="0" borderId="0"/>
    <xf numFmtId="183" fontId="29" fillId="0" borderId="0"/>
    <xf numFmtId="183" fontId="29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49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64" fontId="26" fillId="0" borderId="0" applyFont="0" applyFill="0" applyBorder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67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58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78" fillId="7" borderId="25" applyNumberForma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99" fillId="0" borderId="0"/>
    <xf numFmtId="164" fontId="49" fillId="0" borderId="0" applyFont="0" applyFill="0" applyBorder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71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58" fillId="20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62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83" fontId="78" fillId="7" borderId="25" applyNumberFormat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26" fillId="0" borderId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49" fillId="22" borderId="26" applyNumberFormat="0" applyFon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183" fontId="80" fillId="20" borderId="27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64" fillId="20" borderId="27" applyNumberFormat="0" applyAlignment="0" applyProtection="0"/>
    <xf numFmtId="183" fontId="26" fillId="0" borderId="0"/>
    <xf numFmtId="164" fontId="26" fillId="0" borderId="0" applyFont="0" applyFill="0" applyBorder="0" applyAlignment="0" applyProtection="0"/>
    <xf numFmtId="164" fontId="49" fillId="0" borderId="0" applyFont="0" applyFill="0" applyBorder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58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71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58" fillId="20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62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78" fillId="7" borderId="28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80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64" fillId="20" borderId="30" applyNumberFormat="0" applyAlignment="0" applyProtection="0"/>
    <xf numFmtId="183" fontId="24" fillId="0" borderId="0"/>
    <xf numFmtId="183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83" fontId="23" fillId="0" borderId="0"/>
    <xf numFmtId="183" fontId="23" fillId="0" borderId="0"/>
    <xf numFmtId="183" fontId="22" fillId="0" borderId="0"/>
    <xf numFmtId="183" fontId="20" fillId="0" borderId="0"/>
    <xf numFmtId="183" fontId="19" fillId="0" borderId="0"/>
    <xf numFmtId="183" fontId="19" fillId="0" borderId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49" fillId="22" borderId="32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49" fillId="0" borderId="0" applyFont="0" applyFill="0" applyBorder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64" fontId="4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62" fillId="7" borderId="31" applyNumberFormat="0" applyAlignment="0" applyProtection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78" fillId="7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4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67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49" fillId="22" borderId="29" applyNumberFormat="0" applyFon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64" fontId="19" fillId="0" borderId="0" applyFont="0" applyFill="0" applyBorder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58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71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58" fillId="20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62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78" fillId="7" borderId="31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80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64" fillId="20" borderId="33" applyNumberFormat="0" applyAlignment="0" applyProtection="0"/>
    <xf numFmtId="183" fontId="19" fillId="0" borderId="0"/>
    <xf numFmtId="183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83" fontId="19" fillId="0" borderId="0"/>
    <xf numFmtId="183" fontId="19" fillId="0" borderId="0"/>
    <xf numFmtId="183" fontId="19" fillId="0" borderId="0"/>
    <xf numFmtId="183" fontId="19" fillId="0" borderId="0"/>
    <xf numFmtId="183" fontId="18" fillId="0" borderId="0"/>
    <xf numFmtId="183" fontId="17" fillId="0" borderId="0"/>
    <xf numFmtId="164" fontId="17" fillId="0" borderId="0" applyFont="0" applyFill="0" applyBorder="0" applyAlignment="0" applyProtection="0"/>
    <xf numFmtId="183" fontId="16" fillId="0" borderId="0"/>
    <xf numFmtId="183" fontId="175" fillId="0" borderId="0"/>
    <xf numFmtId="183" fontId="15" fillId="0" borderId="0"/>
    <xf numFmtId="0" fontId="14" fillId="0" borderId="0"/>
    <xf numFmtId="0" fontId="49" fillId="0" borderId="0"/>
    <xf numFmtId="0" fontId="99" fillId="0" borderId="0"/>
    <xf numFmtId="0" fontId="99" fillId="0" borderId="0"/>
    <xf numFmtId="0" fontId="99" fillId="0" borderId="0"/>
    <xf numFmtId="0" fontId="13" fillId="0" borderId="0"/>
    <xf numFmtId="0" fontId="49" fillId="0" borderId="0"/>
    <xf numFmtId="0" fontId="12" fillId="0" borderId="0"/>
    <xf numFmtId="0" fontId="12" fillId="0" borderId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44" fontId="49" fillId="0" borderId="0" applyFont="0" applyFill="0" applyBorder="0" applyAlignment="0" applyProtection="0"/>
    <xf numFmtId="183" fontId="78" fillId="7" borderId="35" applyNumberFormat="0" applyAlignment="0" applyProtection="0"/>
    <xf numFmtId="41" fontId="8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44" fontId="49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64" fontId="49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5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78" fillId="7" borderId="35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4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64" fillId="20" borderId="37" applyNumberForma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78" fillId="7" borderId="35" applyNumberFormat="0" applyAlignment="0" applyProtection="0"/>
    <xf numFmtId="183" fontId="80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58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71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58" fillId="20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62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78" fillId="7" borderId="35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80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64" fillId="20" borderId="37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62" fillId="7" borderId="38" applyNumberFormat="0" applyAlignment="0" applyProtection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78" fillId="7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4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43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9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49" fillId="22" borderId="36" applyNumberFormat="0" applyFon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64" fontId="12" fillId="0" borderId="0" applyFont="0" applyFill="0" applyBorder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58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71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58" fillId="20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62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78" fillId="7" borderId="38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80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64" fillId="20" borderId="40" applyNumberFormat="0" applyAlignment="0" applyProtection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83" fontId="12" fillId="0" borderId="0"/>
    <xf numFmtId="164" fontId="12" fillId="0" borderId="0" applyFont="0" applyFill="0" applyBorder="0" applyAlignment="0" applyProtection="0"/>
    <xf numFmtId="183" fontId="12" fillId="0" borderId="0"/>
    <xf numFmtId="183" fontId="99" fillId="0" borderId="0"/>
    <xf numFmtId="183" fontId="12" fillId="0" borderId="0"/>
    <xf numFmtId="0" fontId="12" fillId="0" borderId="0"/>
    <xf numFmtId="0" fontId="12" fillId="0" borderId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64" fontId="49" fillId="0" borderId="0" applyFont="0" applyFill="0" applyBorder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49" fillId="22" borderId="42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78" fillId="7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49" fillId="22" borderId="39" applyNumberFormat="0" applyFon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58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71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58" fillId="20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62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78" fillId="7" borderId="41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80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183" fontId="64" fillId="20" borderId="43" applyNumberFormat="0" applyAlignment="0" applyProtection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49" fillId="0" borderId="0" applyBorder="0"/>
    <xf numFmtId="0" fontId="7" fillId="0" borderId="0"/>
    <xf numFmtId="0" fontId="49" fillId="0" borderId="0" applyBorder="0"/>
    <xf numFmtId="0" fontId="99" fillId="0" borderId="0"/>
    <xf numFmtId="0" fontId="99" fillId="0" borderId="0"/>
    <xf numFmtId="164" fontId="7" fillId="0" borderId="0" applyFont="0" applyFill="0" applyBorder="0" applyAlignment="0" applyProtection="0"/>
    <xf numFmtId="0" fontId="6" fillId="0" borderId="0"/>
    <xf numFmtId="0" fontId="178" fillId="0" borderId="0"/>
    <xf numFmtId="0" fontId="5" fillId="0" borderId="0"/>
    <xf numFmtId="0" fontId="52" fillId="0" borderId="0" applyBorder="0"/>
    <xf numFmtId="164" fontId="5" fillId="0" borderId="0" applyFont="0" applyFill="0" applyBorder="0" applyAlignment="0" applyProtection="0"/>
    <xf numFmtId="183" fontId="5" fillId="0" borderId="0"/>
    <xf numFmtId="0" fontId="2" fillId="0" borderId="0"/>
    <xf numFmtId="0" fontId="2" fillId="0" borderId="0"/>
    <xf numFmtId="0" fontId="1" fillId="0" borderId="0"/>
  </cellStyleXfs>
  <cellXfs count="977">
    <xf numFmtId="183" fontId="0" fillId="0" borderId="0" xfId="0"/>
    <xf numFmtId="183" fontId="49" fillId="0" borderId="0" xfId="143"/>
    <xf numFmtId="183" fontId="87" fillId="0" borderId="0" xfId="0" applyFont="1"/>
    <xf numFmtId="183" fontId="92" fillId="0" borderId="0" xfId="131" applyFont="1"/>
    <xf numFmtId="183" fontId="93" fillId="0" borderId="0" xfId="131" applyFont="1"/>
    <xf numFmtId="3" fontId="87" fillId="0" borderId="0" xfId="0" applyNumberFormat="1" applyFont="1"/>
    <xf numFmtId="4" fontId="92" fillId="0" borderId="0" xfId="0" applyNumberFormat="1" applyFont="1"/>
    <xf numFmtId="183" fontId="108" fillId="0" borderId="0" xfId="139" applyFont="1" applyAlignment="1">
      <alignment vertical="center" wrapText="1"/>
    </xf>
    <xf numFmtId="183" fontId="87" fillId="0" borderId="0" xfId="139" applyFont="1"/>
    <xf numFmtId="3" fontId="111" fillId="0" borderId="0" xfId="139" applyNumberFormat="1" applyFont="1" applyAlignment="1">
      <alignment vertical="center"/>
    </xf>
    <xf numFmtId="183" fontId="112" fillId="0" borderId="0" xfId="141" applyFont="1" applyAlignment="1">
      <alignment horizontal="centerContinuous" vertical="center"/>
    </xf>
    <xf numFmtId="183" fontId="90" fillId="0" borderId="0" xfId="141" applyFont="1"/>
    <xf numFmtId="183" fontId="90" fillId="0" borderId="0" xfId="141" applyFont="1" applyAlignment="1">
      <alignment wrapText="1"/>
    </xf>
    <xf numFmtId="183" fontId="87" fillId="0" borderId="0" xfId="141" applyFont="1"/>
    <xf numFmtId="183" fontId="87" fillId="24" borderId="0" xfId="154" applyFont="1" applyFill="1" applyAlignment="1">
      <alignment horizontal="center"/>
    </xf>
    <xf numFmtId="183" fontId="87" fillId="24" borderId="0" xfId="154" applyFont="1" applyFill="1" applyAlignment="1">
      <alignment horizontal="center" vertical="center"/>
    </xf>
    <xf numFmtId="183" fontId="87" fillId="0" borderId="0" xfId="143" applyFont="1"/>
    <xf numFmtId="183" fontId="87" fillId="31" borderId="0" xfId="154" applyFont="1" applyFill="1" applyAlignment="1">
      <alignment horizontal="center"/>
    </xf>
    <xf numFmtId="167" fontId="87" fillId="24" borderId="0" xfId="115" applyFont="1" applyFill="1" applyBorder="1" applyAlignment="1" applyProtection="1">
      <alignment horizontal="center"/>
    </xf>
    <xf numFmtId="167" fontId="88" fillId="24" borderId="0" xfId="115" applyFont="1" applyFill="1" applyBorder="1" applyAlignment="1" applyProtection="1">
      <alignment horizontal="center"/>
    </xf>
    <xf numFmtId="170" fontId="87" fillId="24" borderId="0" xfId="154" applyNumberFormat="1" applyFont="1" applyFill="1" applyAlignment="1">
      <alignment horizontal="center"/>
    </xf>
    <xf numFmtId="183" fontId="116" fillId="0" borderId="0" xfId="0" applyFont="1" applyAlignment="1">
      <alignment horizontal="centerContinuous" vertical="center"/>
    </xf>
    <xf numFmtId="4" fontId="87" fillId="0" borderId="0" xfId="0" applyNumberFormat="1" applyFont="1"/>
    <xf numFmtId="183" fontId="44" fillId="0" borderId="0" xfId="131" applyFont="1"/>
    <xf numFmtId="183" fontId="123" fillId="26" borderId="0" xfId="131" applyFont="1" applyFill="1" applyAlignment="1">
      <alignment horizontal="centerContinuous" wrapText="1" readingOrder="1"/>
    </xf>
    <xf numFmtId="3" fontId="92" fillId="26" borderId="0" xfId="131" applyNumberFormat="1" applyFont="1" applyFill="1" applyAlignment="1">
      <alignment horizontal="centerContinuous" wrapText="1"/>
    </xf>
    <xf numFmtId="183" fontId="44" fillId="31" borderId="0" xfId="131" applyFont="1" applyFill="1"/>
    <xf numFmtId="3" fontId="44" fillId="0" borderId="0" xfId="131" applyNumberFormat="1" applyFont="1"/>
    <xf numFmtId="3" fontId="92" fillId="0" borderId="0" xfId="131" applyNumberFormat="1" applyFont="1"/>
    <xf numFmtId="3" fontId="127" fillId="26" borderId="0" xfId="131" applyNumberFormat="1" applyFont="1" applyFill="1" applyAlignment="1">
      <alignment horizontal="centerContinuous" wrapText="1"/>
    </xf>
    <xf numFmtId="3" fontId="97" fillId="0" borderId="0" xfId="131" applyNumberFormat="1" applyFont="1"/>
    <xf numFmtId="3" fontId="124" fillId="0" borderId="0" xfId="131" applyNumberFormat="1" applyFont="1"/>
    <xf numFmtId="183" fontId="93" fillId="0" borderId="0" xfId="131" applyFont="1" applyAlignment="1">
      <alignment horizontal="centerContinuous"/>
    </xf>
    <xf numFmtId="183" fontId="128" fillId="0" borderId="0" xfId="131" applyFont="1" applyAlignment="1">
      <alignment horizontal="centerContinuous"/>
    </xf>
    <xf numFmtId="183" fontId="97" fillId="0" borderId="0" xfId="131" applyFont="1" applyAlignment="1">
      <alignment horizontal="center"/>
    </xf>
    <xf numFmtId="183" fontId="88" fillId="0" borderId="0" xfId="143" applyFont="1"/>
    <xf numFmtId="183" fontId="129" fillId="0" borderId="0" xfId="143" applyFont="1"/>
    <xf numFmtId="3" fontId="87" fillId="0" borderId="0" xfId="143" applyNumberFormat="1" applyFont="1"/>
    <xf numFmtId="183" fontId="87" fillId="0" borderId="0" xfId="143" applyFont="1" applyAlignment="1">
      <alignment vertical="top"/>
    </xf>
    <xf numFmtId="3" fontId="87" fillId="0" borderId="0" xfId="143" applyNumberFormat="1" applyFont="1" applyAlignment="1">
      <alignment vertical="top"/>
    </xf>
    <xf numFmtId="3" fontId="88" fillId="0" borderId="0" xfId="143" applyNumberFormat="1" applyFont="1"/>
    <xf numFmtId="183" fontId="88" fillId="0" borderId="0" xfId="143" applyFont="1" applyAlignment="1">
      <alignment horizontal="center" vertical="center"/>
    </xf>
    <xf numFmtId="183" fontId="87" fillId="0" borderId="0" xfId="143" applyFont="1" applyBorder="1"/>
    <xf numFmtId="183" fontId="88" fillId="0" borderId="0" xfId="143" applyFont="1" applyBorder="1"/>
    <xf numFmtId="183" fontId="129" fillId="0" borderId="0" xfId="143" applyFont="1" applyBorder="1"/>
    <xf numFmtId="183" fontId="115" fillId="0" borderId="0" xfId="143" applyFont="1" applyBorder="1" applyAlignment="1">
      <alignment horizontal="center"/>
    </xf>
    <xf numFmtId="183" fontId="91" fillId="0" borderId="0" xfId="0" applyFont="1"/>
    <xf numFmtId="183" fontId="120" fillId="0" borderId="0" xfId="0" applyFont="1"/>
    <xf numFmtId="183" fontId="133" fillId="24" borderId="0" xfId="0" applyFont="1" applyFill="1" applyBorder="1" applyAlignment="1">
      <alignment horizontal="center" vertical="center" wrapText="1"/>
    </xf>
    <xf numFmtId="183" fontId="134" fillId="24" borderId="0" xfId="0" applyFont="1" applyFill="1" applyBorder="1" applyAlignment="1">
      <alignment horizontal="center" vertical="center" wrapText="1"/>
    </xf>
    <xf numFmtId="183" fontId="135" fillId="0" borderId="0" xfId="0" applyFont="1"/>
    <xf numFmtId="183" fontId="87" fillId="0" borderId="0" xfId="0" applyFont="1" applyAlignment="1">
      <alignment horizontal="center" vertical="center"/>
    </xf>
    <xf numFmtId="183" fontId="87" fillId="0" borderId="0" xfId="0" applyFont="1" applyBorder="1"/>
    <xf numFmtId="183" fontId="88" fillId="0" borderId="0" xfId="0" applyFont="1"/>
    <xf numFmtId="183" fontId="88" fillId="0" borderId="0" xfId="0" applyFont="1" applyBorder="1"/>
    <xf numFmtId="183" fontId="126" fillId="26" borderId="0" xfId="131" applyFont="1" applyFill="1" applyAlignment="1">
      <alignment horizontal="center" wrapText="1" readingOrder="1"/>
    </xf>
    <xf numFmtId="183" fontId="88" fillId="0" borderId="0" xfId="143" applyFont="1" applyAlignment="1">
      <alignment vertical="center"/>
    </xf>
    <xf numFmtId="183" fontId="88" fillId="0" borderId="0" xfId="143" applyFont="1" applyBorder="1" applyAlignment="1">
      <alignment horizontal="center" vertical="center"/>
    </xf>
    <xf numFmtId="183" fontId="87" fillId="0" borderId="0" xfId="143" applyFont="1" applyBorder="1" applyAlignment="1">
      <alignment horizontal="right"/>
    </xf>
    <xf numFmtId="16" fontId="87" fillId="0" borderId="0" xfId="143" applyNumberFormat="1" applyFont="1" applyBorder="1" applyAlignment="1">
      <alignment horizontal="center" wrapText="1"/>
    </xf>
    <xf numFmtId="3" fontId="88" fillId="0" borderId="0" xfId="143" applyNumberFormat="1" applyFont="1" applyBorder="1"/>
    <xf numFmtId="183" fontId="88" fillId="0" borderId="0" xfId="0" applyFont="1" applyAlignment="1">
      <alignment horizontal="center"/>
    </xf>
    <xf numFmtId="183" fontId="88" fillId="0" borderId="0" xfId="0" applyFont="1" applyBorder="1" applyAlignment="1">
      <alignment vertical="center"/>
    </xf>
    <xf numFmtId="183" fontId="88" fillId="0" borderId="0" xfId="0" applyFont="1" applyBorder="1" applyAlignment="1">
      <alignment horizontal="center" vertical="center"/>
    </xf>
    <xf numFmtId="183" fontId="87" fillId="0" borderId="0" xfId="0" applyFont="1" applyAlignment="1">
      <alignment horizontal="center" vertical="center" wrapText="1"/>
    </xf>
    <xf numFmtId="183" fontId="88" fillId="0" borderId="0" xfId="0" applyFont="1" applyAlignment="1">
      <alignment horizontal="center" vertical="center"/>
    </xf>
    <xf numFmtId="49" fontId="91" fillId="0" borderId="0" xfId="0" applyNumberFormat="1" applyFont="1"/>
    <xf numFmtId="172" fontId="87" fillId="0" borderId="0" xfId="0" applyNumberFormat="1" applyFont="1"/>
    <xf numFmtId="183" fontId="120" fillId="23" borderId="0" xfId="0" applyFont="1" applyFill="1" applyBorder="1" applyAlignment="1">
      <alignment horizontal="center"/>
    </xf>
    <xf numFmtId="49" fontId="120" fillId="23" borderId="0" xfId="0" applyNumberFormat="1" applyFont="1" applyFill="1" applyBorder="1"/>
    <xf numFmtId="183" fontId="120" fillId="23" borderId="0" xfId="0" applyFont="1" applyFill="1" applyBorder="1" applyAlignment="1">
      <alignment horizontal="centerContinuous"/>
    </xf>
    <xf numFmtId="183" fontId="87" fillId="31" borderId="0" xfId="0" applyFont="1" applyFill="1"/>
    <xf numFmtId="180" fontId="138" fillId="0" borderId="0" xfId="153" applyNumberFormat="1" applyFont="1"/>
    <xf numFmtId="183" fontId="88" fillId="0" borderId="0" xfId="153" applyFont="1"/>
    <xf numFmtId="183" fontId="87" fillId="0" borderId="0" xfId="153" applyFont="1"/>
    <xf numFmtId="183" fontId="87" fillId="24" borderId="0" xfId="153" applyFont="1" applyFill="1" applyBorder="1"/>
    <xf numFmtId="183" fontId="139" fillId="0" borderId="0" xfId="153" applyFont="1"/>
    <xf numFmtId="180" fontId="140" fillId="0" borderId="0" xfId="0" applyNumberFormat="1" applyFont="1"/>
    <xf numFmtId="183" fontId="140" fillId="0" borderId="0" xfId="0" applyFont="1"/>
    <xf numFmtId="183" fontId="90" fillId="0" borderId="0" xfId="0" applyFont="1"/>
    <xf numFmtId="180" fontId="114" fillId="0" borderId="0" xfId="0" applyNumberFormat="1" applyFont="1"/>
    <xf numFmtId="183" fontId="114" fillId="0" borderId="0" xfId="0" applyFont="1"/>
    <xf numFmtId="180" fontId="132" fillId="0" borderId="0" xfId="0" applyNumberFormat="1" applyFont="1" applyAlignment="1">
      <alignment vertical="center"/>
    </xf>
    <xf numFmtId="183" fontId="132" fillId="0" borderId="0" xfId="0" applyFont="1" applyAlignment="1">
      <alignment vertical="center"/>
    </xf>
    <xf numFmtId="183" fontId="139" fillId="0" borderId="0" xfId="153" applyFont="1" applyBorder="1"/>
    <xf numFmtId="183" fontId="44" fillId="0" borderId="0" xfId="117" applyFont="1"/>
    <xf numFmtId="3" fontId="44" fillId="0" borderId="0" xfId="117" applyNumberFormat="1" applyFont="1"/>
    <xf numFmtId="183" fontId="125" fillId="0" borderId="0" xfId="117" applyFont="1"/>
    <xf numFmtId="183" fontId="92" fillId="0" borderId="0" xfId="117" applyFont="1"/>
    <xf numFmtId="3" fontId="92" fillId="0" borderId="0" xfId="117" applyNumberFormat="1" applyFont="1"/>
    <xf numFmtId="183" fontId="120" fillId="0" borderId="0" xfId="143" applyFont="1"/>
    <xf numFmtId="183" fontId="91" fillId="0" borderId="0" xfId="143" applyFont="1"/>
    <xf numFmtId="172" fontId="87" fillId="0" borderId="0" xfId="143" applyNumberFormat="1" applyFont="1"/>
    <xf numFmtId="172" fontId="87" fillId="0" borderId="0" xfId="143" applyNumberFormat="1" applyFont="1" applyBorder="1"/>
    <xf numFmtId="183" fontId="87" fillId="31" borderId="0" xfId="143" applyFont="1" applyFill="1"/>
    <xf numFmtId="183" fontId="138" fillId="0" borderId="0" xfId="153" applyFont="1"/>
    <xf numFmtId="3" fontId="114" fillId="0" borderId="0" xfId="0" applyNumberFormat="1" applyFont="1"/>
    <xf numFmtId="183" fontId="138" fillId="0" borderId="0" xfId="153" applyFont="1" applyBorder="1"/>
    <xf numFmtId="183" fontId="87" fillId="0" borderId="0" xfId="153" applyFont="1" applyBorder="1"/>
    <xf numFmtId="3" fontId="120" fillId="23" borderId="0" xfId="0" applyNumberFormat="1" applyFont="1" applyFill="1" applyBorder="1"/>
    <xf numFmtId="183" fontId="136" fillId="23" borderId="0" xfId="0" applyFont="1" applyFill="1" applyBorder="1" applyAlignment="1">
      <alignment horizontal="centerContinuous"/>
    </xf>
    <xf numFmtId="179" fontId="87" fillId="0" borderId="0" xfId="143" applyNumberFormat="1" applyFont="1"/>
    <xf numFmtId="183" fontId="141" fillId="0" borderId="0" xfId="143" applyFont="1"/>
    <xf numFmtId="171" fontId="87" fillId="0" borderId="0" xfId="143" applyNumberFormat="1" applyFont="1"/>
    <xf numFmtId="3" fontId="88" fillId="0" borderId="0" xfId="0" applyNumberFormat="1" applyFont="1" applyBorder="1"/>
    <xf numFmtId="3" fontId="87" fillId="0" borderId="0" xfId="0" applyNumberFormat="1" applyFont="1" applyBorder="1"/>
    <xf numFmtId="3" fontId="87" fillId="0" borderId="0" xfId="0" applyNumberFormat="1" applyFont="1" applyAlignment="1">
      <alignment horizontal="centerContinuous"/>
    </xf>
    <xf numFmtId="183" fontId="89" fillId="24" borderId="0" xfId="0" applyFont="1" applyFill="1" applyBorder="1" applyAlignment="1">
      <alignment horizontal="centerContinuous" vertical="center"/>
    </xf>
    <xf numFmtId="183" fontId="88" fillId="24" borderId="0" xfId="0" applyFont="1" applyFill="1" applyBorder="1" applyAlignment="1">
      <alignment horizontal="centerContinuous" vertical="center"/>
    </xf>
    <xf numFmtId="169" fontId="88" fillId="24" borderId="0" xfId="0" applyNumberFormat="1" applyFont="1" applyFill="1" applyBorder="1" applyAlignment="1">
      <alignment horizontal="centerContinuous" vertical="center"/>
    </xf>
    <xf numFmtId="183" fontId="136" fillId="24" borderId="0" xfId="0" applyFont="1" applyFill="1" applyBorder="1" applyAlignment="1">
      <alignment horizontal="centerContinuous" vertical="center"/>
    </xf>
    <xf numFmtId="183" fontId="87" fillId="0" borderId="9" xfId="0" applyFont="1" applyBorder="1"/>
    <xf numFmtId="3" fontId="88" fillId="0" borderId="0" xfId="0" applyNumberFormat="1" applyFont="1" applyBorder="1" applyAlignment="1">
      <alignment horizontal="centerContinuous"/>
    </xf>
    <xf numFmtId="183" fontId="88" fillId="0" borderId="0" xfId="0" applyFont="1" applyBorder="1" applyAlignment="1">
      <alignment horizontal="centerContinuous"/>
    </xf>
    <xf numFmtId="183" fontId="88" fillId="0" borderId="0" xfId="143" applyFont="1" applyBorder="1" applyAlignment="1">
      <alignment horizontal="center"/>
    </xf>
    <xf numFmtId="183" fontId="142" fillId="31" borderId="0" xfId="0" applyFont="1" applyFill="1"/>
    <xf numFmtId="183" fontId="49" fillId="31" borderId="0" xfId="143" applyFill="1"/>
    <xf numFmtId="183" fontId="87" fillId="31" borderId="0" xfId="139" applyFont="1" applyFill="1"/>
    <xf numFmtId="183" fontId="110" fillId="31" borderId="0" xfId="139" applyFont="1" applyFill="1"/>
    <xf numFmtId="3" fontId="87" fillId="31" borderId="0" xfId="139" applyNumberFormat="1" applyFont="1" applyFill="1"/>
    <xf numFmtId="10" fontId="87" fillId="31" borderId="0" xfId="139" applyNumberFormat="1" applyFont="1" applyFill="1"/>
    <xf numFmtId="10" fontId="87" fillId="31" borderId="0" xfId="185" applyNumberFormat="1" applyFont="1" applyFill="1"/>
    <xf numFmtId="183" fontId="93" fillId="31" borderId="0" xfId="131" applyFont="1" applyFill="1"/>
    <xf numFmtId="183" fontId="87" fillId="31" borderId="0" xfId="141" applyFont="1" applyFill="1"/>
    <xf numFmtId="183" fontId="87" fillId="31" borderId="0" xfId="0" applyFont="1" applyFill="1" applyBorder="1"/>
    <xf numFmtId="183" fontId="87" fillId="0" borderId="0" xfId="143" applyFont="1" applyBorder="1" applyAlignment="1">
      <alignment horizontal="center"/>
    </xf>
    <xf numFmtId="174" fontId="87" fillId="0" borderId="0" xfId="143" applyNumberFormat="1" applyFont="1" applyBorder="1" applyAlignment="1">
      <alignment horizontal="right"/>
    </xf>
    <xf numFmtId="3" fontId="88" fillId="27" borderId="0" xfId="143" applyNumberFormat="1" applyFont="1" applyFill="1" applyBorder="1" applyAlignment="1">
      <alignment horizontal="right" indent="1"/>
    </xf>
    <xf numFmtId="174" fontId="87" fillId="24" borderId="0" xfId="143" applyNumberFormat="1" applyFont="1" applyFill="1" applyBorder="1" applyAlignment="1">
      <alignment horizontal="center"/>
    </xf>
    <xf numFmtId="174" fontId="87" fillId="0" borderId="0" xfId="143" applyNumberFormat="1" applyFont="1" applyBorder="1" applyAlignment="1">
      <alignment horizontal="center"/>
    </xf>
    <xf numFmtId="183" fontId="88" fillId="0" borderId="0" xfId="143" applyFont="1" applyBorder="1" applyAlignment="1">
      <alignment horizontal="right" indent="1"/>
    </xf>
    <xf numFmtId="183" fontId="88" fillId="0" borderId="0" xfId="143" applyFont="1" applyBorder="1" applyAlignment="1">
      <alignment vertical="center"/>
    </xf>
    <xf numFmtId="183" fontId="88" fillId="31" borderId="0" xfId="0" applyFont="1" applyFill="1"/>
    <xf numFmtId="183" fontId="88" fillId="31" borderId="0" xfId="0" applyFont="1" applyFill="1" applyAlignment="1">
      <alignment horizontal="center" vertical="center"/>
    </xf>
    <xf numFmtId="183" fontId="88" fillId="31" borderId="0" xfId="0" applyFont="1" applyFill="1" applyBorder="1" applyAlignment="1">
      <alignment horizontal="center" vertical="center"/>
    </xf>
    <xf numFmtId="172" fontId="87" fillId="31" borderId="0" xfId="0" applyNumberFormat="1" applyFont="1" applyFill="1" applyBorder="1"/>
    <xf numFmtId="183" fontId="143" fillId="31" borderId="0" xfId="117" applyFont="1" applyFill="1"/>
    <xf numFmtId="183" fontId="144" fillId="31" borderId="0" xfId="184" applyFont="1" applyFill="1" applyBorder="1"/>
    <xf numFmtId="183" fontId="87" fillId="31" borderId="0" xfId="143" applyFont="1" applyFill="1" applyBorder="1"/>
    <xf numFmtId="183" fontId="142" fillId="31" borderId="0" xfId="143" applyFont="1" applyFill="1" applyBorder="1"/>
    <xf numFmtId="183" fontId="0" fillId="0" borderId="0" xfId="0" applyBorder="1"/>
    <xf numFmtId="183" fontId="140" fillId="0" borderId="0" xfId="0" applyFont="1" applyBorder="1"/>
    <xf numFmtId="180" fontId="114" fillId="0" borderId="0" xfId="0" applyNumberFormat="1" applyFont="1" applyBorder="1"/>
    <xf numFmtId="183" fontId="132" fillId="0" borderId="0" xfId="0" applyFont="1" applyBorder="1" applyAlignment="1">
      <alignment vertical="center"/>
    </xf>
    <xf numFmtId="183" fontId="143" fillId="0" borderId="0" xfId="191" applyFont="1"/>
    <xf numFmtId="183" fontId="43" fillId="0" borderId="0" xfId="191"/>
    <xf numFmtId="183" fontId="114" fillId="0" borderId="0" xfId="191" applyFont="1"/>
    <xf numFmtId="183" fontId="113" fillId="24" borderId="0" xfId="190" applyFont="1" applyFill="1" applyBorder="1" applyAlignment="1">
      <alignment horizontal="center" vertical="center"/>
    </xf>
    <xf numFmtId="183" fontId="113" fillId="0" borderId="0" xfId="141" applyFont="1" applyAlignment="1">
      <alignment horizontal="centerContinuous" vertical="center"/>
    </xf>
    <xf numFmtId="183" fontId="116" fillId="26" borderId="0" xfId="131" applyFont="1" applyFill="1" applyAlignment="1">
      <alignment horizontal="centerContinuous" wrapText="1" readingOrder="1"/>
    </xf>
    <xf numFmtId="3" fontId="125" fillId="26" borderId="0" xfId="131" applyNumberFormat="1" applyFont="1" applyFill="1" applyAlignment="1">
      <alignment horizontal="centerContinuous" wrapText="1"/>
    </xf>
    <xf numFmtId="3" fontId="148" fillId="0" borderId="0" xfId="143" applyNumberFormat="1" applyFont="1" applyBorder="1" applyAlignment="1">
      <alignment horizontal="center" vertical="center" wrapText="1"/>
    </xf>
    <xf numFmtId="183" fontId="94" fillId="0" borderId="0" xfId="143" applyFont="1" applyBorder="1" applyAlignment="1">
      <alignment horizontal="center" wrapText="1"/>
    </xf>
    <xf numFmtId="14" fontId="114" fillId="30" borderId="0" xfId="0" applyNumberFormat="1" applyFont="1" applyFill="1" applyAlignment="1" applyProtection="1">
      <alignment horizontal="center"/>
      <protection locked="0"/>
    </xf>
    <xf numFmtId="183" fontId="113" fillId="33" borderId="0" xfId="141" applyFont="1" applyFill="1" applyAlignment="1">
      <alignment horizontal="centerContinuous" vertical="center"/>
    </xf>
    <xf numFmtId="3" fontId="114" fillId="30" borderId="0" xfId="0" applyNumberFormat="1" applyFont="1" applyFill="1" applyAlignment="1" applyProtection="1">
      <alignment horizontal="right" indent="1"/>
      <protection locked="0"/>
    </xf>
    <xf numFmtId="3" fontId="114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50" fillId="24" borderId="0" xfId="190" applyFont="1" applyFill="1" applyBorder="1" applyAlignment="1">
      <alignment horizontal="center" vertical="center"/>
    </xf>
    <xf numFmtId="183" fontId="126" fillId="0" borderId="0" xfId="143" applyFont="1" applyBorder="1"/>
    <xf numFmtId="10" fontId="87" fillId="0" borderId="0" xfId="143" quotePrefix="1" applyNumberFormat="1" applyFont="1"/>
    <xf numFmtId="183" fontId="154" fillId="0" borderId="0" xfId="143" applyFont="1"/>
    <xf numFmtId="3" fontId="153" fillId="0" borderId="0" xfId="143" applyNumberFormat="1" applyFont="1"/>
    <xf numFmtId="183" fontId="87" fillId="0" borderId="0" xfId="143" applyFont="1" applyAlignment="1">
      <alignment horizontal="center"/>
    </xf>
    <xf numFmtId="185" fontId="155" fillId="0" borderId="0" xfId="143" applyNumberFormat="1" applyFont="1" applyAlignment="1">
      <alignment horizontal="center"/>
    </xf>
    <xf numFmtId="175" fontId="156" fillId="0" borderId="0" xfId="143" applyNumberFormat="1" applyFont="1" applyAlignment="1">
      <alignment vertical="center"/>
    </xf>
    <xf numFmtId="2" fontId="87" fillId="0" borderId="0" xfId="143" applyNumberFormat="1" applyFont="1"/>
    <xf numFmtId="49" fontId="87" fillId="0" borderId="0" xfId="143" applyNumberFormat="1" applyFont="1"/>
    <xf numFmtId="3" fontId="88" fillId="0" borderId="10" xfId="143" applyNumberFormat="1" applyFont="1" applyBorder="1"/>
    <xf numFmtId="183" fontId="89" fillId="0" borderId="0" xfId="143" applyFont="1"/>
    <xf numFmtId="183" fontId="158" fillId="0" borderId="0" xfId="197" applyFont="1" applyAlignment="1">
      <alignment horizontal="center" vertical="top" wrapText="1"/>
    </xf>
    <xf numFmtId="49" fontId="91" fillId="0" borderId="0" xfId="143" applyNumberFormat="1" applyFont="1"/>
    <xf numFmtId="183" fontId="113" fillId="0" borderId="0" xfId="141" applyFont="1" applyAlignment="1">
      <alignment horizontal="left" vertical="center" indent="2"/>
    </xf>
    <xf numFmtId="3" fontId="153" fillId="0" borderId="0" xfId="143" applyNumberFormat="1" applyFont="1" applyBorder="1"/>
    <xf numFmtId="183" fontId="154" fillId="0" borderId="0" xfId="143" applyFont="1" applyBorder="1"/>
    <xf numFmtId="3" fontId="153" fillId="0" borderId="0" xfId="143" applyNumberFormat="1" applyFont="1" applyBorder="1" applyAlignment="1">
      <alignment horizontal="right"/>
    </xf>
    <xf numFmtId="3" fontId="87" fillId="0" borderId="0" xfId="143" applyNumberFormat="1" applyFont="1" applyBorder="1"/>
    <xf numFmtId="3" fontId="94" fillId="43" borderId="0" xfId="143" applyNumberFormat="1" applyFont="1" applyFill="1" applyBorder="1" applyAlignment="1">
      <alignment horizontal="center" vertical="center" wrapText="1"/>
    </xf>
    <xf numFmtId="183" fontId="95" fillId="0" borderId="0" xfId="143" applyFont="1" applyBorder="1"/>
    <xf numFmtId="183" fontId="96" fillId="0" borderId="0" xfId="143" applyFont="1" applyBorder="1"/>
    <xf numFmtId="14" fontId="95" fillId="0" borderId="0" xfId="143" applyNumberFormat="1" applyFont="1" applyBorder="1"/>
    <xf numFmtId="183" fontId="40" fillId="0" borderId="0" xfId="191" applyFont="1"/>
    <xf numFmtId="184" fontId="40" fillId="0" borderId="0" xfId="191" applyNumberFormat="1" applyFont="1" applyAlignment="1">
      <alignment horizontal="right"/>
    </xf>
    <xf numFmtId="183" fontId="40" fillId="0" borderId="0" xfId="191" applyFont="1" applyAlignment="1">
      <alignment horizontal="right"/>
    </xf>
    <xf numFmtId="3" fontId="40" fillId="0" borderId="0" xfId="191" applyNumberFormat="1" applyFont="1" applyAlignment="1">
      <alignment horizontal="right"/>
    </xf>
    <xf numFmtId="14" fontId="114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7" fillId="0" borderId="0" xfId="185" applyNumberFormat="1" applyFont="1"/>
    <xf numFmtId="174" fontId="87" fillId="0" borderId="0" xfId="0" applyNumberFormat="1" applyFont="1"/>
    <xf numFmtId="174" fontId="88" fillId="0" borderId="0" xfId="271" applyNumberFormat="1" applyFont="1" applyFill="1" applyBorder="1"/>
    <xf numFmtId="183" fontId="103" fillId="0" borderId="0" xfId="139" applyFont="1" applyAlignment="1">
      <alignment vertical="center" textRotation="90"/>
    </xf>
    <xf numFmtId="183" fontId="152" fillId="0" borderId="0" xfId="139" applyFont="1" applyAlignment="1">
      <alignment vertical="center" wrapText="1"/>
    </xf>
    <xf numFmtId="184" fontId="87" fillId="31" borderId="0" xfId="320" applyNumberFormat="1" applyFont="1" applyFill="1"/>
    <xf numFmtId="184" fontId="87" fillId="31" borderId="0" xfId="139" applyNumberFormat="1" applyFont="1" applyFill="1"/>
    <xf numFmtId="183" fontId="91" fillId="0" borderId="0" xfId="0" applyFont="1" applyBorder="1"/>
    <xf numFmtId="174" fontId="91" fillId="0" borderId="0" xfId="0" applyNumberFormat="1" applyFont="1" applyBorder="1"/>
    <xf numFmtId="4" fontId="37" fillId="0" borderId="0" xfId="125" applyNumberFormat="1" applyFont="1"/>
    <xf numFmtId="3" fontId="91" fillId="0" borderId="0" xfId="0" applyNumberFormat="1" applyFont="1" applyBorder="1"/>
    <xf numFmtId="3" fontId="119" fillId="0" borderId="0" xfId="0" applyNumberFormat="1" applyFont="1" applyBorder="1"/>
    <xf numFmtId="3" fontId="162" fillId="0" borderId="0" xfId="0" applyNumberFormat="1" applyFont="1" applyBorder="1"/>
    <xf numFmtId="4" fontId="91" fillId="0" borderId="0" xfId="0" applyNumberFormat="1" applyFont="1" applyBorder="1"/>
    <xf numFmtId="10" fontId="91" fillId="0" borderId="0" xfId="0" applyNumberFormat="1" applyFont="1" applyBorder="1"/>
    <xf numFmtId="16" fontId="88" fillId="0" borderId="0" xfId="0" applyNumberFormat="1" applyFont="1" applyBorder="1" applyAlignment="1">
      <alignment horizontal="center" wrapText="1"/>
    </xf>
    <xf numFmtId="4" fontId="92" fillId="0" borderId="0" xfId="125" applyNumberFormat="1" applyFont="1"/>
    <xf numFmtId="183" fontId="103" fillId="0" borderId="0" xfId="139" applyFont="1" applyAlignment="1">
      <alignment horizontal="right"/>
    </xf>
    <xf numFmtId="3" fontId="136" fillId="0" borderId="0" xfId="0" applyNumberFormat="1" applyFont="1" applyBorder="1"/>
    <xf numFmtId="10" fontId="120" fillId="0" borderId="0" xfId="0" applyNumberFormat="1" applyFont="1" applyBorder="1" applyAlignment="1">
      <alignment horizontal="center"/>
    </xf>
    <xf numFmtId="183" fontId="156" fillId="0" borderId="0" xfId="153" applyFont="1" applyBorder="1"/>
    <xf numFmtId="183" fontId="156" fillId="0" borderId="0" xfId="153" applyFont="1"/>
    <xf numFmtId="183" fontId="140" fillId="0" borderId="0" xfId="187" applyFont="1" applyBorder="1"/>
    <xf numFmtId="180" fontId="114" fillId="0" borderId="0" xfId="187" applyNumberFormat="1" applyFont="1" applyBorder="1"/>
    <xf numFmtId="183" fontId="35" fillId="0" borderId="0" xfId="191" applyFont="1"/>
    <xf numFmtId="184" fontId="35" fillId="0" borderId="0" xfId="191" applyNumberFormat="1" applyFont="1" applyAlignment="1">
      <alignment horizontal="right"/>
    </xf>
    <xf numFmtId="183" fontId="35" fillId="0" borderId="0" xfId="191" applyFont="1" applyAlignment="1">
      <alignment horizontal="right"/>
    </xf>
    <xf numFmtId="3" fontId="35" fillId="0" borderId="0" xfId="191" applyNumberFormat="1" applyFont="1" applyAlignment="1">
      <alignment horizontal="right"/>
    </xf>
    <xf numFmtId="183" fontId="149" fillId="24" borderId="0" xfId="190" applyFont="1" applyFill="1" applyBorder="1" applyAlignment="1">
      <alignment vertical="center"/>
    </xf>
    <xf numFmtId="177" fontId="91" fillId="0" borderId="0" xfId="0" applyNumberFormat="1" applyFont="1" applyBorder="1" applyAlignment="1">
      <alignment horizontal="center"/>
    </xf>
    <xf numFmtId="10" fontId="91" fillId="0" borderId="0" xfId="0" applyNumberFormat="1" applyFont="1" applyBorder="1" applyAlignment="1">
      <alignment horizontal="center"/>
    </xf>
    <xf numFmtId="2" fontId="91" fillId="0" borderId="0" xfId="0" applyNumberFormat="1" applyFont="1" applyBorder="1" applyAlignment="1">
      <alignment horizontal="right"/>
    </xf>
    <xf numFmtId="183" fontId="120" fillId="0" borderId="0" xfId="0" applyFont="1" applyBorder="1"/>
    <xf numFmtId="177" fontId="120" fillId="0" borderId="0" xfId="0" applyNumberFormat="1" applyFont="1" applyBorder="1" applyAlignment="1">
      <alignment horizontal="center"/>
    </xf>
    <xf numFmtId="174" fontId="120" fillId="0" borderId="0" xfId="0" applyNumberFormat="1" applyFont="1" applyBorder="1"/>
    <xf numFmtId="2" fontId="120" fillId="0" borderId="0" xfId="0" applyNumberFormat="1" applyFont="1" applyBorder="1" applyAlignment="1">
      <alignment horizontal="right"/>
    </xf>
    <xf numFmtId="174" fontId="87" fillId="0" borderId="0" xfId="0" applyNumberFormat="1" applyFont="1" applyBorder="1" applyAlignment="1">
      <alignment horizontal="center"/>
    </xf>
    <xf numFmtId="183" fontId="88" fillId="0" borderId="0" xfId="0" applyFont="1" applyBorder="1" applyAlignment="1">
      <alignment horizontal="center"/>
    </xf>
    <xf numFmtId="16" fontId="88" fillId="0" borderId="0" xfId="143" applyNumberFormat="1" applyFont="1" applyBorder="1" applyAlignment="1">
      <alignment horizontal="center" wrapText="1"/>
    </xf>
    <xf numFmtId="174" fontId="88" fillId="0" borderId="0" xfId="143" applyNumberFormat="1" applyFont="1" applyBorder="1" applyAlignment="1">
      <alignment horizontal="right"/>
    </xf>
    <xf numFmtId="174" fontId="88" fillId="0" borderId="0" xfId="143" applyNumberFormat="1" applyFont="1" applyBorder="1" applyAlignment="1">
      <alignment horizontal="center"/>
    </xf>
    <xf numFmtId="49" fontId="91" fillId="0" borderId="0" xfId="0" applyNumberFormat="1" applyFont="1" applyBorder="1"/>
    <xf numFmtId="3" fontId="91" fillId="0" borderId="0" xfId="99" applyNumberFormat="1" applyFont="1" applyFill="1" applyBorder="1" applyAlignment="1">
      <alignment horizontal="right" indent="1"/>
    </xf>
    <xf numFmtId="181" fontId="91" fillId="0" borderId="0" xfId="0" applyNumberFormat="1" applyFont="1" applyBorder="1"/>
    <xf numFmtId="182" fontId="91" fillId="0" borderId="0" xfId="0" applyNumberFormat="1" applyFont="1" applyBorder="1" applyAlignment="1">
      <alignment horizontal="right" indent="1"/>
    </xf>
    <xf numFmtId="3" fontId="120" fillId="0" borderId="0" xfId="99" applyNumberFormat="1" applyFont="1" applyFill="1" applyBorder="1" applyAlignment="1">
      <alignment horizontal="right" indent="1"/>
    </xf>
    <xf numFmtId="181" fontId="120" fillId="0" borderId="0" xfId="0" applyNumberFormat="1" applyFont="1" applyBorder="1"/>
    <xf numFmtId="182" fontId="120" fillId="0" borderId="0" xfId="0" applyNumberFormat="1" applyFont="1" applyBorder="1" applyAlignment="1">
      <alignment horizontal="right" indent="1"/>
    </xf>
    <xf numFmtId="177" fontId="88" fillId="0" borderId="0" xfId="0" applyNumberFormat="1" applyFont="1" applyBorder="1" applyAlignment="1">
      <alignment horizontal="center"/>
    </xf>
    <xf numFmtId="1" fontId="87" fillId="0" borderId="0" xfId="143" applyNumberFormat="1" applyFont="1" applyBorder="1" applyAlignment="1">
      <alignment horizontal="center"/>
    </xf>
    <xf numFmtId="181" fontId="91" fillId="0" borderId="0" xfId="143" applyNumberFormat="1" applyFont="1" applyBorder="1"/>
    <xf numFmtId="182" fontId="91" fillId="0" borderId="0" xfId="143" applyNumberFormat="1" applyFont="1" applyBorder="1" applyAlignment="1">
      <alignment horizontal="right" indent="1"/>
    </xf>
    <xf numFmtId="183" fontId="120" fillId="0" borderId="0" xfId="143" applyFont="1" applyBorder="1"/>
    <xf numFmtId="183" fontId="91" fillId="0" borderId="0" xfId="143" applyFont="1" applyBorder="1"/>
    <xf numFmtId="1" fontId="88" fillId="0" borderId="0" xfId="143" applyNumberFormat="1" applyFont="1" applyBorder="1" applyAlignment="1">
      <alignment horizontal="center"/>
    </xf>
    <xf numFmtId="181" fontId="120" fillId="0" borderId="0" xfId="143" applyNumberFormat="1" applyFont="1" applyBorder="1"/>
    <xf numFmtId="182" fontId="120" fillId="0" borderId="0" xfId="143" applyNumberFormat="1" applyFont="1" applyBorder="1" applyAlignment="1">
      <alignment horizontal="right" indent="1"/>
    </xf>
    <xf numFmtId="183" fontId="87" fillId="0" borderId="0" xfId="154" applyFont="1" applyAlignment="1">
      <alignment horizontal="center"/>
    </xf>
    <xf numFmtId="1" fontId="87" fillId="24" borderId="0" xfId="154" applyNumberFormat="1" applyFont="1" applyFill="1" applyAlignment="1">
      <alignment horizontal="center"/>
    </xf>
    <xf numFmtId="183" fontId="95" fillId="24" borderId="0" xfId="154" applyFont="1" applyFill="1" applyAlignment="1">
      <alignment horizontal="center"/>
    </xf>
    <xf numFmtId="3" fontId="87" fillId="24" borderId="0" xfId="154" applyNumberFormat="1" applyFont="1" applyFill="1" applyAlignment="1">
      <alignment horizontal="center"/>
    </xf>
    <xf numFmtId="3" fontId="159" fillId="0" borderId="0" xfId="143" applyNumberFormat="1" applyFont="1" applyBorder="1" applyAlignment="1">
      <alignment horizontal="right" indent="1"/>
    </xf>
    <xf numFmtId="10" fontId="44" fillId="0" borderId="0" xfId="185" applyNumberFormat="1" applyFont="1"/>
    <xf numFmtId="3" fontId="0" fillId="0" borderId="0" xfId="0" applyNumberFormat="1" applyBorder="1"/>
    <xf numFmtId="17" fontId="92" fillId="0" borderId="0" xfId="0" applyNumberFormat="1" applyFont="1" applyBorder="1" applyAlignment="1">
      <alignment horizontal="center"/>
    </xf>
    <xf numFmtId="17" fontId="92" fillId="0" borderId="0" xfId="0" applyNumberFormat="1" applyFont="1" applyBorder="1" applyAlignment="1">
      <alignment horizontal="center" vertical="center"/>
    </xf>
    <xf numFmtId="183" fontId="92" fillId="0" borderId="0" xfId="0" applyFont="1" applyBorder="1" applyAlignment="1">
      <alignment horizontal="centerContinuous" vertical="center"/>
    </xf>
    <xf numFmtId="183" fontId="92" fillId="0" borderId="0" xfId="0" applyFont="1" applyBorder="1" applyAlignment="1">
      <alignment horizontal="center"/>
    </xf>
    <xf numFmtId="183" fontId="92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2" fillId="0" borderId="0" xfId="0" applyFont="1" applyBorder="1"/>
    <xf numFmtId="3" fontId="92" fillId="0" borderId="0" xfId="0" applyNumberFormat="1" applyFont="1" applyBorder="1"/>
    <xf numFmtId="2" fontId="92" fillId="0" borderId="0" xfId="0" applyNumberFormat="1" applyFont="1" applyBorder="1"/>
    <xf numFmtId="17" fontId="92" fillId="0" borderId="0" xfId="0" applyNumberFormat="1" applyFont="1" applyBorder="1"/>
    <xf numFmtId="167" fontId="87" fillId="0" borderId="0" xfId="115" applyFont="1" applyFill="1" applyBorder="1" applyAlignment="1" applyProtection="1">
      <alignment horizontal="center"/>
    </xf>
    <xf numFmtId="10" fontId="87" fillId="0" borderId="0" xfId="143" applyNumberFormat="1" applyFont="1"/>
    <xf numFmtId="183" fontId="130" fillId="0" borderId="0" xfId="143" applyFont="1" applyAlignment="1">
      <alignment horizontal="center" vertical="top"/>
    </xf>
    <xf numFmtId="49" fontId="87" fillId="31" borderId="0" xfId="139" applyNumberFormat="1" applyFont="1" applyFill="1"/>
    <xf numFmtId="3" fontId="129" fillId="0" borderId="0" xfId="143" applyNumberFormat="1" applyFont="1" applyBorder="1"/>
    <xf numFmtId="49" fontId="155" fillId="0" borderId="0" xfId="143" applyNumberFormat="1" applyFont="1" applyAlignment="1">
      <alignment horizontal="right" vertical="center"/>
    </xf>
    <xf numFmtId="183" fontId="90" fillId="0" borderId="0" xfId="179" applyFont="1"/>
    <xf numFmtId="3" fontId="43" fillId="0" borderId="0" xfId="191" applyNumberFormat="1" applyAlignment="1">
      <alignment horizontal="right" indent="1"/>
    </xf>
    <xf numFmtId="3" fontId="43" fillId="30" borderId="0" xfId="191" applyNumberFormat="1" applyFill="1" applyAlignment="1">
      <alignment horizontal="right" indent="1"/>
    </xf>
    <xf numFmtId="10" fontId="43" fillId="0" borderId="0" xfId="185" applyNumberFormat="1" applyFont="1" applyAlignment="1">
      <alignment horizontal="right" indent="1"/>
    </xf>
    <xf numFmtId="10" fontId="43" fillId="30" borderId="0" xfId="185" applyNumberFormat="1" applyFont="1" applyFill="1" applyAlignment="1">
      <alignment horizontal="right" indent="1"/>
    </xf>
    <xf numFmtId="183" fontId="107" fillId="0" borderId="0" xfId="139" applyFont="1" applyAlignment="1">
      <alignment horizontal="center" vertical="center" wrapText="1"/>
    </xf>
    <xf numFmtId="183" fontId="107" fillId="0" borderId="0" xfId="139" applyFont="1" applyAlignment="1">
      <alignment horizontal="center" vertical="center"/>
    </xf>
    <xf numFmtId="3" fontId="106" fillId="0" borderId="0" xfId="139" applyNumberFormat="1" applyFont="1" applyAlignment="1">
      <alignment horizontal="center"/>
    </xf>
    <xf numFmtId="186" fontId="106" fillId="0" borderId="0" xfId="139" applyNumberFormat="1" applyFont="1" applyAlignment="1">
      <alignment horizontal="center" vertical="top"/>
    </xf>
    <xf numFmtId="3" fontId="87" fillId="0" borderId="0" xfId="139" applyNumberFormat="1" applyFont="1"/>
    <xf numFmtId="183" fontId="95" fillId="0" borderId="0" xfId="143" applyFont="1"/>
    <xf numFmtId="174" fontId="88" fillId="24" borderId="0" xfId="143" applyNumberFormat="1" applyFont="1" applyFill="1" applyBorder="1" applyAlignment="1">
      <alignment horizontal="center"/>
    </xf>
    <xf numFmtId="3" fontId="87" fillId="27" borderId="0" xfId="143" applyNumberFormat="1" applyFont="1" applyFill="1" applyBorder="1" applyAlignment="1">
      <alignment horizontal="right" indent="1"/>
    </xf>
    <xf numFmtId="174" fontId="85" fillId="49" borderId="0" xfId="854" applyNumberFormat="1" applyFont="1" applyFill="1" applyBorder="1"/>
    <xf numFmtId="183" fontId="25" fillId="0" borderId="0" xfId="191" applyFont="1"/>
    <xf numFmtId="184" fontId="25" fillId="0" borderId="0" xfId="191" applyNumberFormat="1" applyFont="1" applyAlignment="1">
      <alignment horizontal="right"/>
    </xf>
    <xf numFmtId="183" fontId="25" fillId="0" borderId="0" xfId="191" applyFont="1" applyAlignment="1">
      <alignment horizontal="right"/>
    </xf>
    <xf numFmtId="3" fontId="25" fillId="0" borderId="0" xfId="191" applyNumberFormat="1" applyFont="1" applyAlignment="1">
      <alignment horizontal="right"/>
    </xf>
    <xf numFmtId="3" fontId="24" fillId="0" borderId="0" xfId="1816" applyNumberFormat="1"/>
    <xf numFmtId="183" fontId="128" fillId="0" borderId="0" xfId="1816" applyFont="1" applyAlignment="1">
      <alignment horizontal="centerContinuous" vertical="center" wrapText="1"/>
    </xf>
    <xf numFmtId="183" fontId="24" fillId="0" borderId="0" xfId="1816"/>
    <xf numFmtId="17" fontId="92" fillId="0" borderId="0" xfId="1816" applyNumberFormat="1" applyFont="1" applyAlignment="1">
      <alignment horizontal="center"/>
    </xf>
    <xf numFmtId="17" fontId="92" fillId="0" borderId="0" xfId="1816" applyNumberFormat="1" applyFont="1" applyAlignment="1">
      <alignment horizontal="center" vertical="center"/>
    </xf>
    <xf numFmtId="183" fontId="92" fillId="0" borderId="0" xfId="1816" applyFont="1" applyAlignment="1">
      <alignment horizontal="centerContinuous" vertical="center"/>
    </xf>
    <xf numFmtId="183" fontId="92" fillId="0" borderId="0" xfId="1816" applyFont="1" applyAlignment="1">
      <alignment horizontal="center"/>
    </xf>
    <xf numFmtId="183" fontId="92" fillId="0" borderId="0" xfId="1816" applyFont="1" applyAlignment="1">
      <alignment horizontal="center" vertical="center"/>
    </xf>
    <xf numFmtId="2" fontId="24" fillId="0" borderId="0" xfId="1816" applyNumberFormat="1"/>
    <xf numFmtId="183" fontId="92" fillId="0" borderId="0" xfId="1816" applyFont="1"/>
    <xf numFmtId="3" fontId="92" fillId="0" borderId="0" xfId="1816" applyNumberFormat="1" applyFont="1"/>
    <xf numFmtId="2" fontId="92" fillId="0" borderId="0" xfId="1816" applyNumberFormat="1" applyFont="1"/>
    <xf numFmtId="17" fontId="92" fillId="0" borderId="0" xfId="1816" applyNumberFormat="1" applyFont="1"/>
    <xf numFmtId="183" fontId="90" fillId="0" borderId="0" xfId="141" applyFont="1" applyAlignment="1">
      <alignment horizontal="left" wrapText="1"/>
    </xf>
    <xf numFmtId="4" fontId="22" fillId="0" borderId="0" xfId="1822" applyNumberFormat="1"/>
    <xf numFmtId="4" fontId="92" fillId="0" borderId="0" xfId="1822" applyNumberFormat="1" applyFont="1"/>
    <xf numFmtId="167" fontId="88" fillId="0" borderId="0" xfId="115" applyFont="1" applyFill="1" applyBorder="1" applyAlignment="1" applyProtection="1">
      <alignment horizontal="center"/>
    </xf>
    <xf numFmtId="187" fontId="87" fillId="0" borderId="0" xfId="115" applyNumberFormat="1" applyFont="1" applyFill="1" applyBorder="1" applyAlignment="1" applyProtection="1">
      <alignment horizontal="center"/>
    </xf>
    <xf numFmtId="3" fontId="49" fillId="0" borderId="0" xfId="144" applyNumberFormat="1" applyAlignment="1">
      <alignment horizontal="center"/>
    </xf>
    <xf numFmtId="3" fontId="105" fillId="0" borderId="0" xfId="139" quotePrefix="1" applyNumberFormat="1" applyFont="1"/>
    <xf numFmtId="3" fontId="105" fillId="0" borderId="0" xfId="139" applyNumberFormat="1" applyFont="1"/>
    <xf numFmtId="10" fontId="105" fillId="0" borderId="0" xfId="185" applyNumberFormat="1" applyFont="1" applyFill="1" applyAlignment="1">
      <alignment vertical="top"/>
    </xf>
    <xf numFmtId="186" fontId="105" fillId="0" borderId="0" xfId="139" applyNumberFormat="1" applyFont="1" applyAlignment="1">
      <alignment vertical="top"/>
    </xf>
    <xf numFmtId="3" fontId="91" fillId="0" borderId="0" xfId="143" applyNumberFormat="1" applyFont="1" applyBorder="1" applyAlignment="1">
      <alignment horizontal="right" vertical="center"/>
    </xf>
    <xf numFmtId="183" fontId="87" fillId="0" borderId="0" xfId="143" applyFont="1" applyAlignment="1">
      <alignment vertical="center"/>
    </xf>
    <xf numFmtId="183" fontId="130" fillId="0" borderId="0" xfId="143" applyFont="1" applyAlignment="1">
      <alignment horizontal="right" vertical="top" indent="2"/>
    </xf>
    <xf numFmtId="183" fontId="87" fillId="0" borderId="0" xfId="143" applyFont="1" applyBorder="1" applyAlignment="1">
      <alignment horizontal="right" indent="2"/>
    </xf>
    <xf numFmtId="3" fontId="87" fillId="0" borderId="0" xfId="143" applyNumberFormat="1" applyFont="1" applyBorder="1" applyAlignment="1">
      <alignment horizontal="right" indent="2"/>
    </xf>
    <xf numFmtId="183" fontId="115" fillId="0" borderId="0" xfId="143" applyFont="1" applyBorder="1" applyAlignment="1">
      <alignment horizontal="right" indent="2"/>
    </xf>
    <xf numFmtId="183" fontId="87" fillId="0" borderId="0" xfId="143" applyFont="1" applyAlignment="1">
      <alignment horizontal="right" indent="2"/>
    </xf>
    <xf numFmtId="183" fontId="21" fillId="0" borderId="0" xfId="191" applyFont="1"/>
    <xf numFmtId="184" fontId="21" fillId="0" borderId="0" xfId="191" applyNumberFormat="1" applyFont="1" applyAlignment="1">
      <alignment horizontal="right"/>
    </xf>
    <xf numFmtId="183" fontId="21" fillId="0" borderId="0" xfId="191" applyFont="1" applyAlignment="1">
      <alignment horizontal="right"/>
    </xf>
    <xf numFmtId="3" fontId="21" fillId="0" borderId="0" xfId="191" applyNumberFormat="1" applyFont="1" applyAlignment="1">
      <alignment horizontal="right"/>
    </xf>
    <xf numFmtId="3" fontId="21" fillId="0" borderId="0" xfId="191" applyNumberFormat="1" applyFont="1" applyAlignment="1">
      <alignment horizontal="right" indent="1"/>
    </xf>
    <xf numFmtId="10" fontId="21" fillId="0" borderId="0" xfId="159" applyNumberFormat="1" applyFont="1" applyAlignment="1">
      <alignment horizontal="right" indent="1"/>
    </xf>
    <xf numFmtId="3" fontId="21" fillId="30" borderId="0" xfId="191" applyNumberFormat="1" applyFont="1" applyFill="1" applyAlignment="1">
      <alignment horizontal="right" indent="1"/>
    </xf>
    <xf numFmtId="10" fontId="21" fillId="30" borderId="0" xfId="159" applyNumberFormat="1" applyFont="1" applyFill="1" applyAlignment="1">
      <alignment horizontal="right" indent="1"/>
    </xf>
    <xf numFmtId="183" fontId="116" fillId="0" borderId="0" xfId="0" applyFont="1" applyBorder="1" applyAlignment="1">
      <alignment horizontal="center" vertical="top"/>
    </xf>
    <xf numFmtId="170" fontId="87" fillId="0" borderId="0" xfId="154" applyNumberFormat="1" applyFont="1" applyAlignment="1">
      <alignment horizontal="center"/>
    </xf>
    <xf numFmtId="3" fontId="49" fillId="31" borderId="0" xfId="144" applyNumberFormat="1" applyFill="1" applyAlignment="1">
      <alignment horizontal="center"/>
    </xf>
    <xf numFmtId="183" fontId="143" fillId="0" borderId="0" xfId="117" applyFont="1"/>
    <xf numFmtId="17" fontId="143" fillId="0" borderId="0" xfId="117" applyNumberFormat="1" applyFont="1" applyAlignment="1">
      <alignment horizontal="center" wrapText="1"/>
    </xf>
    <xf numFmtId="3" fontId="19" fillId="0" borderId="0" xfId="1825" applyNumberFormat="1"/>
    <xf numFmtId="2" fontId="19" fillId="0" borderId="0" xfId="1825" applyNumberFormat="1"/>
    <xf numFmtId="10" fontId="87" fillId="0" borderId="0" xfId="0" applyNumberFormat="1" applyFont="1"/>
    <xf numFmtId="184" fontId="87" fillId="31" borderId="0" xfId="646" applyNumberFormat="1" applyFont="1" applyFill="1"/>
    <xf numFmtId="164" fontId="87" fillId="0" borderId="0" xfId="646" applyFont="1"/>
    <xf numFmtId="184" fontId="87" fillId="0" borderId="0" xfId="646" applyNumberFormat="1" applyFont="1"/>
    <xf numFmtId="10" fontId="87" fillId="31" borderId="0" xfId="159" applyNumberFormat="1" applyFont="1" applyFill="1"/>
    <xf numFmtId="174" fontId="91" fillId="0" borderId="34" xfId="0" applyNumberFormat="1" applyFont="1" applyBorder="1"/>
    <xf numFmtId="10" fontId="91" fillId="0" borderId="34" xfId="159" applyNumberFormat="1" applyFont="1" applyFill="1" applyBorder="1" applyAlignment="1"/>
    <xf numFmtId="183" fontId="97" fillId="0" borderId="0" xfId="139" applyFont="1"/>
    <xf numFmtId="183" fontId="97" fillId="31" borderId="0" xfId="139" applyFont="1" applyFill="1"/>
    <xf numFmtId="183" fontId="143" fillId="0" borderId="0" xfId="3373" applyFont="1" applyAlignment="1">
      <alignment horizontal="center" vertical="center"/>
    </xf>
    <xf numFmtId="10" fontId="143" fillId="0" borderId="0" xfId="159" applyNumberFormat="1" applyFont="1" applyFill="1"/>
    <xf numFmtId="183" fontId="143" fillId="0" borderId="0" xfId="3373" applyFont="1"/>
    <xf numFmtId="183" fontId="146" fillId="0" borderId="0" xfId="3373" applyFont="1"/>
    <xf numFmtId="183" fontId="18" fillId="0" borderId="0" xfId="3373"/>
    <xf numFmtId="183" fontId="18" fillId="0" borderId="0" xfId="3373" applyAlignment="1">
      <alignment horizontal="center" vertical="center"/>
    </xf>
    <xf numFmtId="183" fontId="92" fillId="0" borderId="0" xfId="3373" applyFont="1" applyAlignment="1">
      <alignment horizontal="left" vertical="center"/>
    </xf>
    <xf numFmtId="172" fontId="87" fillId="0" borderId="0" xfId="646" applyNumberFormat="1" applyFont="1" applyFill="1" applyBorder="1" applyAlignment="1">
      <alignment horizontal="right"/>
    </xf>
    <xf numFmtId="10" fontId="18" fillId="0" borderId="0" xfId="159" applyNumberFormat="1" applyFont="1"/>
    <xf numFmtId="10" fontId="19" fillId="0" borderId="0" xfId="185" applyNumberFormat="1" applyFont="1" applyFill="1" applyBorder="1"/>
    <xf numFmtId="174" fontId="85" fillId="49" borderId="0" xfId="3375" applyNumberFormat="1" applyFont="1" applyFill="1" applyBorder="1"/>
    <xf numFmtId="174" fontId="88" fillId="0" borderId="0" xfId="143" applyNumberFormat="1" applyFont="1" applyBorder="1"/>
    <xf numFmtId="4" fontId="16" fillId="0" borderId="0" xfId="3376" applyNumberFormat="1"/>
    <xf numFmtId="4" fontId="92" fillId="0" borderId="0" xfId="3376" applyNumberFormat="1" applyFont="1"/>
    <xf numFmtId="183" fontId="91" fillId="0" borderId="0" xfId="143" applyFont="1" applyBorder="1" applyAlignment="1">
      <alignment horizontal="center" vertical="center"/>
    </xf>
    <xf numFmtId="4" fontId="0" fillId="0" borderId="0" xfId="0" applyNumberFormat="1"/>
    <xf numFmtId="10" fontId="18" fillId="0" borderId="0" xfId="159" applyNumberFormat="1" applyFont="1" applyFill="1" applyBorder="1"/>
    <xf numFmtId="4" fontId="14" fillId="0" borderId="0" xfId="3379" applyNumberFormat="1" applyAlignment="1">
      <alignment horizontal="center" vertical="center"/>
    </xf>
    <xf numFmtId="1" fontId="43" fillId="0" borderId="0" xfId="191" applyNumberFormat="1"/>
    <xf numFmtId="10" fontId="87" fillId="0" borderId="0" xfId="159" applyNumberFormat="1" applyFont="1" applyFill="1" applyBorder="1" applyAlignment="1">
      <alignment horizontal="right" indent="1"/>
    </xf>
    <xf numFmtId="3" fontId="49" fillId="0" borderId="0" xfId="3385" applyNumberFormat="1" applyAlignment="1">
      <alignment horizontal="center"/>
    </xf>
    <xf numFmtId="181" fontId="120" fillId="0" borderId="0" xfId="187" applyNumberFormat="1" applyFont="1" applyBorder="1"/>
    <xf numFmtId="182" fontId="120" fillId="0" borderId="0" xfId="187" applyNumberFormat="1" applyFont="1" applyBorder="1" applyAlignment="1">
      <alignment horizontal="right" indent="1"/>
    </xf>
    <xf numFmtId="10" fontId="87" fillId="24" borderId="0" xfId="185" applyNumberFormat="1" applyFont="1" applyFill="1" applyBorder="1" applyAlignment="1">
      <alignment horizontal="center"/>
    </xf>
    <xf numFmtId="3" fontId="87" fillId="0" borderId="0" xfId="320" applyNumberFormat="1" applyFont="1" applyFill="1" applyBorder="1"/>
    <xf numFmtId="17" fontId="87" fillId="0" borderId="0" xfId="139" applyNumberFormat="1" applyFont="1"/>
    <xf numFmtId="3" fontId="105" fillId="0" borderId="0" xfId="139" applyNumberFormat="1" applyFont="1" applyAlignment="1">
      <alignment vertical="center"/>
    </xf>
    <xf numFmtId="3" fontId="105" fillId="0" borderId="0" xfId="139" quotePrefix="1" applyNumberFormat="1" applyFont="1" applyAlignment="1">
      <alignment vertical="center"/>
    </xf>
    <xf numFmtId="10" fontId="105" fillId="0" borderId="0" xfId="185" quotePrefix="1" applyNumberFormat="1" applyFont="1" applyFill="1" applyBorder="1" applyAlignment="1">
      <alignment vertical="top"/>
    </xf>
    <xf numFmtId="3" fontId="49" fillId="31" borderId="0" xfId="3385" applyNumberFormat="1" applyFill="1" applyAlignment="1">
      <alignment horizontal="center"/>
    </xf>
    <xf numFmtId="183" fontId="88" fillId="31" borderId="0" xfId="143" applyFont="1" applyFill="1" applyBorder="1"/>
    <xf numFmtId="183" fontId="114" fillId="0" borderId="0" xfId="0" applyFont="1" applyBorder="1"/>
    <xf numFmtId="3" fontId="87" fillId="0" borderId="0" xfId="0" applyNumberFormat="1" applyFont="1" applyBorder="1" applyAlignment="1">
      <alignment horizontal="right" vertical="center" indent="1"/>
    </xf>
    <xf numFmtId="3" fontId="87" fillId="0" borderId="0" xfId="143" applyNumberFormat="1" applyFont="1" applyAlignment="1">
      <alignment vertical="center"/>
    </xf>
    <xf numFmtId="175" fontId="131" fillId="0" borderId="0" xfId="143" applyNumberFormat="1" applyFont="1" applyAlignment="1">
      <alignment vertical="center"/>
    </xf>
    <xf numFmtId="10" fontId="143" fillId="0" borderId="0" xfId="185" applyNumberFormat="1" applyFont="1" applyFill="1" applyBorder="1"/>
    <xf numFmtId="10" fontId="143" fillId="0" borderId="0" xfId="117" applyNumberFormat="1" applyFont="1"/>
    <xf numFmtId="3" fontId="8" fillId="0" borderId="0" xfId="7536" applyNumberFormat="1"/>
    <xf numFmtId="2" fontId="8" fillId="0" borderId="0" xfId="7536" applyNumberFormat="1"/>
    <xf numFmtId="3" fontId="92" fillId="0" borderId="0" xfId="7536" applyNumberFormat="1" applyFont="1"/>
    <xf numFmtId="2" fontId="92" fillId="0" borderId="0" xfId="7536" applyNumberFormat="1" applyFont="1"/>
    <xf numFmtId="4" fontId="6" fillId="0" borderId="0" xfId="7543" applyNumberFormat="1" applyAlignment="1">
      <alignment horizontal="center" vertical="center"/>
    </xf>
    <xf numFmtId="180" fontId="138" fillId="0" borderId="0" xfId="153" applyNumberFormat="1" applyFont="1" applyBorder="1"/>
    <xf numFmtId="176" fontId="88" fillId="25" borderId="44" xfId="143" applyNumberFormat="1" applyFont="1" applyFill="1" applyBorder="1" applyAlignment="1">
      <alignment horizontal="centerContinuous" vertical="center" wrapText="1"/>
    </xf>
    <xf numFmtId="183" fontId="88" fillId="25" borderId="44" xfId="143" applyFont="1" applyFill="1" applyBorder="1" applyAlignment="1">
      <alignment horizontal="centerContinuous" vertical="center" wrapText="1"/>
    </xf>
    <xf numFmtId="49" fontId="88" fillId="32" borderId="44" xfId="143" applyNumberFormat="1" applyFont="1" applyFill="1" applyBorder="1" applyAlignment="1">
      <alignment horizontal="left" indent="1"/>
    </xf>
    <xf numFmtId="0" fontId="88" fillId="36" borderId="44" xfId="0" applyNumberFormat="1" applyFont="1" applyFill="1" applyBorder="1" applyAlignment="1">
      <alignment horizontal="center" wrapText="1"/>
    </xf>
    <xf numFmtId="174" fontId="120" fillId="36" borderId="44" xfId="0" applyNumberFormat="1" applyFont="1" applyFill="1" applyBorder="1"/>
    <xf numFmtId="10" fontId="120" fillId="36" borderId="44" xfId="0" applyNumberFormat="1" applyFont="1" applyFill="1" applyBorder="1" applyAlignment="1">
      <alignment horizontal="center"/>
    </xf>
    <xf numFmtId="2" fontId="120" fillId="36" borderId="44" xfId="0" applyNumberFormat="1" applyFont="1" applyFill="1" applyBorder="1" applyAlignment="1">
      <alignment horizontal="right"/>
    </xf>
    <xf numFmtId="183" fontId="87" fillId="31" borderId="44" xfId="0" applyFont="1" applyFill="1" applyBorder="1"/>
    <xf numFmtId="183" fontId="87" fillId="0" borderId="44" xfId="0" applyFont="1" applyBorder="1"/>
    <xf numFmtId="183" fontId="87" fillId="24" borderId="44" xfId="154" applyFont="1" applyFill="1" applyBorder="1" applyAlignment="1">
      <alignment horizontal="center"/>
    </xf>
    <xf numFmtId="183" fontId="87" fillId="31" borderId="44" xfId="154" applyFont="1" applyFill="1" applyBorder="1" applyAlignment="1">
      <alignment horizontal="center"/>
    </xf>
    <xf numFmtId="183" fontId="117" fillId="46" borderId="44" xfId="154" applyFont="1" applyFill="1" applyBorder="1"/>
    <xf numFmtId="183" fontId="118" fillId="37" borderId="44" xfId="0" applyFont="1" applyFill="1" applyBorder="1" applyAlignment="1">
      <alignment horizontal="center" vertical="center" wrapText="1"/>
    </xf>
    <xf numFmtId="183" fontId="102" fillId="46" borderId="44" xfId="154" applyFont="1" applyFill="1" applyBorder="1" applyAlignment="1">
      <alignment horizontal="center" vertical="center" wrapText="1"/>
    </xf>
    <xf numFmtId="183" fontId="102" fillId="46" borderId="44" xfId="154" applyFont="1" applyFill="1" applyBorder="1" applyAlignment="1">
      <alignment horizontal="center" vertical="center"/>
    </xf>
    <xf numFmtId="183" fontId="102" fillId="46" borderId="44" xfId="115" applyNumberFormat="1" applyFont="1" applyFill="1" applyBorder="1" applyAlignment="1" applyProtection="1">
      <alignment horizontal="center" vertical="center" wrapText="1"/>
    </xf>
    <xf numFmtId="1" fontId="88" fillId="29" borderId="44" xfId="143" applyNumberFormat="1" applyFont="1" applyFill="1" applyBorder="1" applyAlignment="1">
      <alignment horizontal="center"/>
    </xf>
    <xf numFmtId="3" fontId="102" fillId="0" borderId="44" xfId="154" applyNumberFormat="1" applyFont="1" applyBorder="1"/>
    <xf numFmtId="170" fontId="87" fillId="0" borderId="44" xfId="154" applyNumberFormat="1" applyFont="1" applyBorder="1" applyAlignment="1">
      <alignment horizontal="right" indent="1"/>
    </xf>
    <xf numFmtId="1" fontId="88" fillId="36" borderId="44" xfId="143" applyNumberFormat="1" applyFont="1" applyFill="1" applyBorder="1" applyAlignment="1">
      <alignment horizontal="center"/>
    </xf>
    <xf numFmtId="3" fontId="102" fillId="36" borderId="44" xfId="154" applyNumberFormat="1" applyFont="1" applyFill="1" applyBorder="1" applyAlignment="1">
      <alignment horizontal="right" indent="1"/>
    </xf>
    <xf numFmtId="170" fontId="117" fillId="0" borderId="44" xfId="154" applyNumberFormat="1" applyFont="1" applyBorder="1" applyAlignment="1">
      <alignment horizontal="right"/>
    </xf>
    <xf numFmtId="3" fontId="117" fillId="0" borderId="44" xfId="154" applyNumberFormat="1" applyFont="1" applyBorder="1" applyAlignment="1">
      <alignment horizontal="right" indent="1"/>
    </xf>
    <xf numFmtId="1" fontId="87" fillId="0" borderId="44" xfId="143" applyNumberFormat="1" applyFont="1" applyBorder="1" applyAlignment="1">
      <alignment horizontal="center"/>
    </xf>
    <xf numFmtId="3" fontId="87" fillId="31" borderId="44" xfId="154" applyNumberFormat="1" applyFont="1" applyFill="1" applyBorder="1" applyAlignment="1">
      <alignment horizontal="center"/>
    </xf>
    <xf numFmtId="183" fontId="173" fillId="0" borderId="44" xfId="154" applyFont="1" applyBorder="1" applyAlignment="1">
      <alignment horizontal="center"/>
    </xf>
    <xf numFmtId="3" fontId="173" fillId="0" borderId="44" xfId="154" applyNumberFormat="1" applyFont="1" applyBorder="1" applyAlignment="1">
      <alignment horizontal="right" indent="1"/>
    </xf>
    <xf numFmtId="3" fontId="174" fillId="0" borderId="44" xfId="154" applyNumberFormat="1" applyFont="1" applyBorder="1" applyAlignment="1">
      <alignment horizontal="right" indent="1"/>
    </xf>
    <xf numFmtId="170" fontId="87" fillId="0" borderId="44" xfId="154" applyNumberFormat="1" applyFont="1" applyBorder="1" applyAlignment="1">
      <alignment horizontal="center"/>
    </xf>
    <xf numFmtId="179" fontId="88" fillId="32" borderId="44" xfId="143" applyNumberFormat="1" applyFont="1" applyFill="1" applyBorder="1" applyAlignment="1">
      <alignment horizontal="right" indent="1"/>
    </xf>
    <xf numFmtId="3" fontId="88" fillId="0" borderId="44" xfId="0" applyNumberFormat="1" applyFont="1" applyBorder="1" applyAlignment="1">
      <alignment horizontal="center" vertical="center"/>
    </xf>
    <xf numFmtId="0" fontId="88" fillId="30" borderId="44" xfId="0" applyNumberFormat="1" applyFont="1" applyFill="1" applyBorder="1" applyAlignment="1">
      <alignment horizontal="center" wrapText="1"/>
    </xf>
    <xf numFmtId="174" fontId="87" fillId="30" borderId="44" xfId="0" applyNumberFormat="1" applyFont="1" applyFill="1" applyBorder="1" applyAlignment="1">
      <alignment horizontal="right"/>
    </xf>
    <xf numFmtId="174" fontId="88" fillId="30" borderId="44" xfId="0" applyNumberFormat="1" applyFont="1" applyFill="1" applyBorder="1" applyAlignment="1">
      <alignment horizontal="center"/>
    </xf>
    <xf numFmtId="174" fontId="88" fillId="0" borderId="44" xfId="0" applyNumberFormat="1" applyFont="1" applyBorder="1" applyAlignment="1">
      <alignment horizontal="center"/>
    </xf>
    <xf numFmtId="174" fontId="87" fillId="0" borderId="44" xfId="0" applyNumberFormat="1" applyFont="1" applyBorder="1" applyAlignment="1">
      <alignment horizontal="right"/>
    </xf>
    <xf numFmtId="49" fontId="87" fillId="0" borderId="44" xfId="0" applyNumberFormat="1" applyFont="1" applyBorder="1" applyAlignment="1">
      <alignment horizontal="center"/>
    </xf>
    <xf numFmtId="3" fontId="87" fillId="0" borderId="44" xfId="0" applyNumberFormat="1" applyFont="1" applyBorder="1" applyAlignment="1">
      <alignment horizontal="center"/>
    </xf>
    <xf numFmtId="177" fontId="88" fillId="36" borderId="44" xfId="0" applyNumberFormat="1" applyFont="1" applyFill="1" applyBorder="1" applyAlignment="1">
      <alignment horizontal="center"/>
    </xf>
    <xf numFmtId="183" fontId="120" fillId="37" borderId="44" xfId="0" applyFont="1" applyFill="1" applyBorder="1" applyAlignment="1">
      <alignment horizontal="centerContinuous" vertical="center" wrapText="1"/>
    </xf>
    <xf numFmtId="183" fontId="120" fillId="37" borderId="44" xfId="0" applyFont="1" applyFill="1" applyBorder="1" applyAlignment="1">
      <alignment horizontal="center" vertical="center"/>
    </xf>
    <xf numFmtId="1" fontId="88" fillId="29" borderId="44" xfId="0" applyNumberFormat="1" applyFont="1" applyFill="1" applyBorder="1" applyAlignment="1">
      <alignment horizontal="center"/>
    </xf>
    <xf numFmtId="3" fontId="120" fillId="36" borderId="44" xfId="99" applyNumberFormat="1" applyFont="1" applyFill="1" applyBorder="1" applyAlignment="1">
      <alignment horizontal="right" indent="1"/>
    </xf>
    <xf numFmtId="181" fontId="120" fillId="36" borderId="44" xfId="0" applyNumberFormat="1" applyFont="1" applyFill="1" applyBorder="1"/>
    <xf numFmtId="182" fontId="120" fillId="36" borderId="44" xfId="0" applyNumberFormat="1" applyFont="1" applyFill="1" applyBorder="1" applyAlignment="1">
      <alignment horizontal="right" indent="1"/>
    </xf>
    <xf numFmtId="1" fontId="88" fillId="36" borderId="44" xfId="0" applyNumberFormat="1" applyFont="1" applyFill="1" applyBorder="1" applyAlignment="1">
      <alignment horizontal="center"/>
    </xf>
    <xf numFmtId="183" fontId="176" fillId="0" borderId="44" xfId="0" applyFont="1" applyBorder="1"/>
    <xf numFmtId="183" fontId="120" fillId="0" borderId="44" xfId="0" applyFont="1" applyBorder="1"/>
    <xf numFmtId="183" fontId="91" fillId="0" borderId="44" xfId="0" applyFont="1" applyBorder="1"/>
    <xf numFmtId="183" fontId="0" fillId="0" borderId="44" xfId="0" applyBorder="1"/>
    <xf numFmtId="180" fontId="114" fillId="0" borderId="44" xfId="0" applyNumberFormat="1" applyFont="1" applyBorder="1"/>
    <xf numFmtId="0" fontId="87" fillId="0" borderId="44" xfId="0" applyNumberFormat="1" applyFont="1" applyBorder="1"/>
    <xf numFmtId="3" fontId="87" fillId="0" borderId="44" xfId="0" applyNumberFormat="1" applyFont="1" applyBorder="1"/>
    <xf numFmtId="3" fontId="88" fillId="29" borderId="44" xfId="0" applyNumberFormat="1" applyFont="1" applyFill="1" applyBorder="1"/>
    <xf numFmtId="3" fontId="88" fillId="30" borderId="44" xfId="0" applyNumberFormat="1" applyFont="1" applyFill="1" applyBorder="1"/>
    <xf numFmtId="3" fontId="87" fillId="30" borderId="44" xfId="0" applyNumberFormat="1" applyFont="1" applyFill="1" applyBorder="1"/>
    <xf numFmtId="3" fontId="88" fillId="25" borderId="44" xfId="0" applyNumberFormat="1" applyFont="1" applyFill="1" applyBorder="1"/>
    <xf numFmtId="49" fontId="88" fillId="0" borderId="0" xfId="154" applyNumberFormat="1" applyFont="1" applyAlignment="1">
      <alignment horizontal="center" vertical="center"/>
    </xf>
    <xf numFmtId="1" fontId="102" fillId="0" borderId="0" xfId="154" applyNumberFormat="1" applyFont="1" applyAlignment="1">
      <alignment horizontal="center"/>
    </xf>
    <xf numFmtId="183" fontId="117" fillId="44" borderId="44" xfId="154" applyFont="1" applyFill="1" applyBorder="1"/>
    <xf numFmtId="183" fontId="120" fillId="45" borderId="44" xfId="0" applyFont="1" applyFill="1" applyBorder="1" applyAlignment="1">
      <alignment horizontal="center" wrapText="1"/>
    </xf>
    <xf numFmtId="183" fontId="88" fillId="44" borderId="44" xfId="154" applyFont="1" applyFill="1" applyBorder="1" applyAlignment="1">
      <alignment horizontal="center" vertical="center" wrapText="1"/>
    </xf>
    <xf numFmtId="183" fontId="88" fillId="44" borderId="44" xfId="154" applyFont="1" applyFill="1" applyBorder="1" applyAlignment="1">
      <alignment horizontal="center" vertical="center"/>
    </xf>
    <xf numFmtId="183" fontId="88" fillId="44" borderId="44" xfId="115" applyNumberFormat="1" applyFont="1" applyFill="1" applyBorder="1" applyAlignment="1" applyProtection="1">
      <alignment horizontal="center" vertical="center" wrapText="1"/>
    </xf>
    <xf numFmtId="183" fontId="87" fillId="0" borderId="44" xfId="154" applyFont="1" applyBorder="1" applyAlignment="1">
      <alignment horizontal="center"/>
    </xf>
    <xf numFmtId="187" fontId="87" fillId="0" borderId="44" xfId="115" applyNumberFormat="1" applyFont="1" applyFill="1" applyBorder="1" applyAlignment="1" applyProtection="1">
      <alignment horizontal="center"/>
    </xf>
    <xf numFmtId="167" fontId="87" fillId="0" borderId="44" xfId="115" applyFont="1" applyFill="1" applyBorder="1" applyAlignment="1" applyProtection="1">
      <alignment horizontal="center"/>
    </xf>
    <xf numFmtId="3" fontId="49" fillId="0" borderId="44" xfId="144" applyNumberFormat="1" applyBorder="1" applyAlignment="1">
      <alignment horizontal="center"/>
    </xf>
    <xf numFmtId="183" fontId="89" fillId="33" borderId="44" xfId="181" applyFont="1" applyFill="1" applyBorder="1" applyAlignment="1">
      <alignment horizontal="center" vertical="center" wrapText="1"/>
    </xf>
    <xf numFmtId="183" fontId="88" fillId="33" borderId="44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120" fillId="25" borderId="44" xfId="143" applyFont="1" applyFill="1" applyBorder="1" applyAlignment="1">
      <alignment horizontal="center" vertical="center" wrapText="1"/>
    </xf>
    <xf numFmtId="183" fontId="87" fillId="0" borderId="44" xfId="143" applyFont="1" applyBorder="1"/>
    <xf numFmtId="175" fontId="88" fillId="0" borderId="44" xfId="143" applyNumberFormat="1" applyFont="1" applyBorder="1"/>
    <xf numFmtId="175" fontId="87" fillId="0" borderId="44" xfId="143" applyNumberFormat="1" applyFont="1" applyBorder="1"/>
    <xf numFmtId="175" fontId="129" fillId="0" borderId="44" xfId="143" applyNumberFormat="1" applyFont="1" applyBorder="1"/>
    <xf numFmtId="175" fontId="87" fillId="0" borderId="44" xfId="143" applyNumberFormat="1" applyFont="1" applyBorder="1" applyAlignment="1">
      <alignment horizontal="right" indent="2"/>
    </xf>
    <xf numFmtId="3" fontId="164" fillId="0" borderId="44" xfId="143" applyNumberFormat="1" applyFont="1" applyBorder="1" applyAlignment="1">
      <alignment horizontal="right" vertical="center" indent="2"/>
    </xf>
    <xf numFmtId="175" fontId="164" fillId="0" borderId="44" xfId="143" applyNumberFormat="1" applyFont="1" applyBorder="1" applyAlignment="1">
      <alignment vertical="center"/>
    </xf>
    <xf numFmtId="183" fontId="120" fillId="25" borderId="44" xfId="0" applyFont="1" applyFill="1" applyBorder="1" applyAlignment="1">
      <alignment horizontal="centerContinuous" vertical="center"/>
    </xf>
    <xf numFmtId="183" fontId="120" fillId="25" borderId="44" xfId="0" applyFont="1" applyFill="1" applyBorder="1" applyAlignment="1">
      <alignment horizontal="centerContinuous" vertical="center" wrapText="1"/>
    </xf>
    <xf numFmtId="183" fontId="120" fillId="25" borderId="44" xfId="0" applyFont="1" applyFill="1" applyBorder="1" applyAlignment="1">
      <alignment horizontal="centerContinuous" vertical="top" wrapText="1"/>
    </xf>
    <xf numFmtId="183" fontId="91" fillId="25" borderId="44" xfId="0" applyFont="1" applyFill="1" applyBorder="1" applyAlignment="1">
      <alignment horizontal="centerContinuous" wrapText="1"/>
    </xf>
    <xf numFmtId="183" fontId="120" fillId="25" borderId="44" xfId="0" applyFont="1" applyFill="1" applyBorder="1" applyAlignment="1">
      <alignment horizontal="center" vertical="center"/>
    </xf>
    <xf numFmtId="183" fontId="120" fillId="25" borderId="44" xfId="0" applyFont="1" applyFill="1" applyBorder="1" applyAlignment="1">
      <alignment horizontal="center" vertical="center" wrapText="1"/>
    </xf>
    <xf numFmtId="174" fontId="91" fillId="0" borderId="44" xfId="0" applyNumberFormat="1" applyFont="1" applyBorder="1"/>
    <xf numFmtId="10" fontId="91" fillId="0" borderId="44" xfId="0" applyNumberFormat="1" applyFont="1" applyBorder="1" applyAlignment="1">
      <alignment horizontal="center"/>
    </xf>
    <xf numFmtId="2" fontId="91" fillId="0" borderId="44" xfId="0" applyNumberFormat="1" applyFont="1" applyBorder="1" applyAlignment="1">
      <alignment horizontal="right"/>
    </xf>
    <xf numFmtId="177" fontId="120" fillId="36" borderId="44" xfId="0" applyNumberFormat="1" applyFont="1" applyFill="1" applyBorder="1" applyAlignment="1">
      <alignment horizontal="center"/>
    </xf>
    <xf numFmtId="3" fontId="88" fillId="0" borderId="0" xfId="143" applyNumberFormat="1" applyFont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3" fontId="88" fillId="25" borderId="44" xfId="143" applyNumberFormat="1" applyFont="1" applyFill="1" applyBorder="1" applyAlignment="1">
      <alignment horizontal="center" vertical="center"/>
    </xf>
    <xf numFmtId="183" fontId="120" fillId="28" borderId="44" xfId="0" applyFont="1" applyFill="1" applyBorder="1" applyAlignment="1">
      <alignment horizontal="centerContinuous" vertical="center" wrapText="1"/>
    </xf>
    <xf numFmtId="183" fontId="120" fillId="28" borderId="44" xfId="0" applyFont="1" applyFill="1" applyBorder="1" applyAlignment="1">
      <alignment horizontal="center" vertical="center"/>
    </xf>
    <xf numFmtId="3" fontId="88" fillId="29" borderId="44" xfId="99" applyNumberFormat="1" applyFont="1" applyFill="1" applyBorder="1" applyAlignment="1">
      <alignment horizontal="right" indent="1"/>
    </xf>
    <xf numFmtId="181" fontId="88" fillId="29" borderId="44" xfId="0" applyNumberFormat="1" applyFont="1" applyFill="1" applyBorder="1"/>
    <xf numFmtId="182" fontId="88" fillId="29" borderId="44" xfId="0" applyNumberFormat="1" applyFont="1" applyFill="1" applyBorder="1" applyAlignment="1">
      <alignment horizontal="right" indent="1"/>
    </xf>
    <xf numFmtId="3" fontId="88" fillId="36" borderId="44" xfId="99" applyNumberFormat="1" applyFont="1" applyFill="1" applyBorder="1" applyAlignment="1">
      <alignment horizontal="right" indent="1"/>
    </xf>
    <xf numFmtId="181" fontId="88" fillId="36" borderId="44" xfId="0" applyNumberFormat="1" applyFont="1" applyFill="1" applyBorder="1"/>
    <xf numFmtId="182" fontId="88" fillId="36" borderId="44" xfId="0" applyNumberFormat="1" applyFont="1" applyFill="1" applyBorder="1" applyAlignment="1">
      <alignment horizontal="right" indent="1"/>
    </xf>
    <xf numFmtId="183" fontId="87" fillId="24" borderId="0" xfId="0" applyFont="1" applyFill="1" applyBorder="1" applyAlignment="1">
      <alignment horizontal="centerContinuous" vertical="center" wrapText="1"/>
    </xf>
    <xf numFmtId="3" fontId="120" fillId="29" borderId="44" xfId="99" applyNumberFormat="1" applyFont="1" applyFill="1" applyBorder="1" applyAlignment="1">
      <alignment horizontal="right" indent="1"/>
    </xf>
    <xf numFmtId="181" fontId="120" fillId="29" borderId="44" xfId="0" applyNumberFormat="1" applyFont="1" applyFill="1" applyBorder="1"/>
    <xf numFmtId="182" fontId="120" fillId="29" borderId="44" xfId="0" applyNumberFormat="1" applyFont="1" applyFill="1" applyBorder="1" applyAlignment="1">
      <alignment horizontal="right" indent="1"/>
    </xf>
    <xf numFmtId="183" fontId="88" fillId="25" borderId="44" xfId="0" applyFont="1" applyFill="1" applyBorder="1" applyAlignment="1">
      <alignment horizontal="center" vertical="center"/>
    </xf>
    <xf numFmtId="183" fontId="88" fillId="31" borderId="44" xfId="153" applyFont="1" applyFill="1" applyBorder="1"/>
    <xf numFmtId="183" fontId="87" fillId="31" borderId="44" xfId="153" applyFont="1" applyFill="1" applyBorder="1"/>
    <xf numFmtId="183" fontId="120" fillId="28" borderId="44" xfId="143" applyFont="1" applyFill="1" applyBorder="1" applyAlignment="1">
      <alignment horizontal="centerContinuous" vertical="center" wrapText="1"/>
    </xf>
    <xf numFmtId="183" fontId="120" fillId="28" borderId="44" xfId="143" applyFont="1" applyFill="1" applyBorder="1" applyAlignment="1">
      <alignment horizontal="center" vertical="center"/>
    </xf>
    <xf numFmtId="181" fontId="120" fillId="29" borderId="44" xfId="143" applyNumberFormat="1" applyFont="1" applyFill="1" applyBorder="1"/>
    <xf numFmtId="182" fontId="120" fillId="29" borderId="44" xfId="143" applyNumberFormat="1" applyFont="1" applyFill="1" applyBorder="1" applyAlignment="1">
      <alignment horizontal="right" indent="1"/>
    </xf>
    <xf numFmtId="181" fontId="120" fillId="36" borderId="44" xfId="143" applyNumberFormat="1" applyFont="1" applyFill="1" applyBorder="1"/>
    <xf numFmtId="182" fontId="120" fillId="36" borderId="44" xfId="143" applyNumberFormat="1" applyFont="1" applyFill="1" applyBorder="1" applyAlignment="1">
      <alignment horizontal="right" indent="1"/>
    </xf>
    <xf numFmtId="3" fontId="120" fillId="30" borderId="44" xfId="99" applyNumberFormat="1" applyFont="1" applyFill="1" applyBorder="1" applyAlignment="1">
      <alignment horizontal="right" indent="1"/>
    </xf>
    <xf numFmtId="181" fontId="120" fillId="30" borderId="44" xfId="143" applyNumberFormat="1" applyFont="1" applyFill="1" applyBorder="1"/>
    <xf numFmtId="182" fontId="120" fillId="30" borderId="44" xfId="143" applyNumberFormat="1" applyFont="1" applyFill="1" applyBorder="1" applyAlignment="1">
      <alignment horizontal="right" indent="1"/>
    </xf>
    <xf numFmtId="183" fontId="87" fillId="0" borderId="0" xfId="0" applyFont="1" applyBorder="1" applyAlignment="1">
      <alignment horizontal="left"/>
    </xf>
    <xf numFmtId="183" fontId="88" fillId="50" borderId="44" xfId="0" applyFont="1" applyFill="1" applyBorder="1" applyAlignment="1">
      <alignment horizontal="center" vertical="center"/>
    </xf>
    <xf numFmtId="3" fontId="88" fillId="50" borderId="44" xfId="0" applyNumberFormat="1" applyFont="1" applyFill="1" applyBorder="1" applyAlignment="1">
      <alignment horizontal="right" vertical="center" indent="1"/>
    </xf>
    <xf numFmtId="3" fontId="88" fillId="30" borderId="44" xfId="0" applyNumberFormat="1" applyFont="1" applyFill="1" applyBorder="1" applyAlignment="1">
      <alignment horizontal="right" indent="1"/>
    </xf>
    <xf numFmtId="10" fontId="88" fillId="30" borderId="44" xfId="0" applyNumberFormat="1" applyFont="1" applyFill="1" applyBorder="1" applyAlignment="1">
      <alignment horizontal="right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8" fillId="33" borderId="44" xfId="0" applyNumberFormat="1" applyFont="1" applyFill="1" applyBorder="1" applyAlignment="1">
      <alignment horizontal="right" indent="1"/>
    </xf>
    <xf numFmtId="10" fontId="88" fillId="33" borderId="44" xfId="0" applyNumberFormat="1" applyFont="1" applyFill="1" applyBorder="1" applyAlignment="1">
      <alignment horizontal="right" indent="1"/>
    </xf>
    <xf numFmtId="17" fontId="89" fillId="33" borderId="44" xfId="181" applyNumberFormat="1" applyFont="1" applyFill="1" applyBorder="1" applyAlignment="1">
      <alignment horizontal="center" vertical="center" wrapText="1"/>
    </xf>
    <xf numFmtId="183" fontId="143" fillId="0" borderId="44" xfId="191" applyFont="1" applyBorder="1"/>
    <xf numFmtId="184" fontId="88" fillId="30" borderId="44" xfId="192" applyNumberFormat="1" applyFont="1" applyFill="1" applyBorder="1" applyAlignment="1">
      <alignment vertical="center"/>
    </xf>
    <xf numFmtId="184" fontId="102" fillId="30" borderId="44" xfId="192" applyNumberFormat="1" applyFont="1" applyFill="1" applyBorder="1" applyAlignment="1">
      <alignment vertical="center"/>
    </xf>
    <xf numFmtId="183" fontId="43" fillId="0" borderId="44" xfId="191" applyBorder="1"/>
    <xf numFmtId="183" fontId="97" fillId="33" borderId="44" xfId="190" applyFont="1" applyFill="1" applyBorder="1" applyAlignment="1">
      <alignment vertical="center"/>
    </xf>
    <xf numFmtId="184" fontId="88" fillId="33" borderId="44" xfId="192" applyNumberFormat="1" applyFont="1" applyFill="1" applyBorder="1" applyAlignment="1">
      <alignment vertical="center"/>
    </xf>
    <xf numFmtId="184" fontId="102" fillId="33" borderId="44" xfId="192" applyNumberFormat="1" applyFont="1" applyFill="1" applyBorder="1" applyAlignment="1">
      <alignment vertical="center"/>
    </xf>
    <xf numFmtId="183" fontId="114" fillId="0" borderId="44" xfId="191" applyFont="1" applyBorder="1"/>
    <xf numFmtId="183" fontId="40" fillId="0" borderId="44" xfId="191" applyFont="1" applyBorder="1"/>
    <xf numFmtId="183" fontId="35" fillId="0" borderId="44" xfId="191" applyFont="1" applyBorder="1"/>
    <xf numFmtId="183" fontId="25" fillId="0" borderId="44" xfId="191" applyFont="1" applyBorder="1"/>
    <xf numFmtId="183" fontId="21" fillId="0" borderId="44" xfId="191" applyFont="1" applyBorder="1"/>
    <xf numFmtId="184" fontId="40" fillId="0" borderId="44" xfId="191" applyNumberFormat="1" applyFont="1" applyBorder="1" applyAlignment="1">
      <alignment horizontal="right"/>
    </xf>
    <xf numFmtId="184" fontId="35" fillId="0" borderId="44" xfId="191" applyNumberFormat="1" applyFont="1" applyBorder="1" applyAlignment="1">
      <alignment horizontal="right"/>
    </xf>
    <xf numFmtId="184" fontId="25" fillId="0" borderId="44" xfId="191" applyNumberFormat="1" applyFont="1" applyBorder="1" applyAlignment="1">
      <alignment horizontal="right"/>
    </xf>
    <xf numFmtId="184" fontId="21" fillId="0" borderId="44" xfId="191" applyNumberFormat="1" applyFont="1" applyBorder="1" applyAlignment="1">
      <alignment horizontal="right"/>
    </xf>
    <xf numFmtId="183" fontId="40" fillId="0" borderId="44" xfId="191" applyFont="1" applyBorder="1" applyAlignment="1">
      <alignment horizontal="right"/>
    </xf>
    <xf numFmtId="183" fontId="35" fillId="0" borderId="44" xfId="191" applyFont="1" applyBorder="1" applyAlignment="1">
      <alignment horizontal="right"/>
    </xf>
    <xf numFmtId="183" fontId="25" fillId="0" borderId="44" xfId="191" applyFont="1" applyBorder="1" applyAlignment="1">
      <alignment horizontal="right"/>
    </xf>
    <xf numFmtId="183" fontId="21" fillId="0" borderId="44" xfId="191" applyFont="1" applyBorder="1" applyAlignment="1">
      <alignment horizontal="right"/>
    </xf>
    <xf numFmtId="3" fontId="40" fillId="0" borderId="44" xfId="191" applyNumberFormat="1" applyFont="1" applyBorder="1" applyAlignment="1">
      <alignment horizontal="right"/>
    </xf>
    <xf numFmtId="3" fontId="35" fillId="0" borderId="44" xfId="191" applyNumberFormat="1" applyFont="1" applyBorder="1" applyAlignment="1">
      <alignment horizontal="right"/>
    </xf>
    <xf numFmtId="3" fontId="25" fillId="0" borderId="44" xfId="191" applyNumberFormat="1" applyFont="1" applyBorder="1" applyAlignment="1">
      <alignment horizontal="right"/>
    </xf>
    <xf numFmtId="3" fontId="21" fillId="0" borderId="44" xfId="191" applyNumberFormat="1" applyFont="1" applyBorder="1" applyAlignment="1">
      <alignment horizontal="right"/>
    </xf>
    <xf numFmtId="49" fontId="91" fillId="0" borderId="44" xfId="143" applyNumberFormat="1" applyFont="1" applyBorder="1"/>
    <xf numFmtId="3" fontId="87" fillId="0" borderId="44" xfId="143" applyNumberFormat="1" applyFont="1" applyBorder="1"/>
    <xf numFmtId="183" fontId="128" fillId="33" borderId="44" xfId="197" applyFont="1" applyFill="1" applyBorder="1" applyAlignment="1">
      <alignment horizontal="center" vertical="center" wrapText="1"/>
    </xf>
    <xf numFmtId="49" fontId="142" fillId="0" borderId="44" xfId="143" applyNumberFormat="1" applyFont="1" applyBorder="1"/>
    <xf numFmtId="3" fontId="157" fillId="0" borderId="44" xfId="143" applyNumberFormat="1" applyFont="1" applyBorder="1" applyAlignment="1">
      <alignment horizontal="right"/>
    </xf>
    <xf numFmtId="10" fontId="87" fillId="0" borderId="44" xfId="143" applyNumberFormat="1" applyFont="1" applyBorder="1"/>
    <xf numFmtId="183" fontId="95" fillId="0" borderId="44" xfId="143" applyFont="1" applyBorder="1"/>
    <xf numFmtId="3" fontId="143" fillId="31" borderId="0" xfId="117" applyNumberFormat="1" applyFont="1" applyFill="1"/>
    <xf numFmtId="180" fontId="138" fillId="0" borderId="44" xfId="153" applyNumberFormat="1" applyFont="1" applyBorder="1"/>
    <xf numFmtId="183" fontId="92" fillId="33" borderId="44" xfId="117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left" vertical="center" indent="1"/>
    </xf>
    <xf numFmtId="3" fontId="92" fillId="33" borderId="44" xfId="117" applyNumberFormat="1" applyFont="1" applyFill="1" applyBorder="1" applyAlignment="1">
      <alignment horizontal="right" vertical="center" indent="1"/>
    </xf>
    <xf numFmtId="183" fontId="44" fillId="0" borderId="44" xfId="117" applyFont="1" applyBorder="1"/>
    <xf numFmtId="3" fontId="44" fillId="0" borderId="44" xfId="117" applyNumberFormat="1" applyFont="1" applyBorder="1"/>
    <xf numFmtId="180" fontId="140" fillId="0" borderId="48" xfId="0" applyNumberFormat="1" applyFont="1" applyBorder="1"/>
    <xf numFmtId="3" fontId="35" fillId="0" borderId="49" xfId="117" applyNumberFormat="1" applyFont="1" applyBorder="1" applyAlignment="1">
      <alignment horizontal="right" vertical="center" indent="1"/>
    </xf>
    <xf numFmtId="3" fontId="35" fillId="0" borderId="45" xfId="117" applyNumberFormat="1" applyFont="1" applyBorder="1" applyAlignment="1">
      <alignment horizontal="right" vertical="center" indent="1"/>
    </xf>
    <xf numFmtId="3" fontId="35" fillId="0" borderId="50" xfId="117" applyNumberFormat="1" applyFont="1" applyBorder="1" applyAlignment="1">
      <alignment horizontal="right" vertical="center" indent="1"/>
    </xf>
    <xf numFmtId="183" fontId="35" fillId="0" borderId="49" xfId="117" applyFont="1" applyBorder="1" applyAlignment="1">
      <alignment horizontal="left" vertical="center" indent="1"/>
    </xf>
    <xf numFmtId="183" fontId="35" fillId="0" borderId="45" xfId="117" applyFont="1" applyBorder="1" applyAlignment="1">
      <alignment horizontal="left" vertical="center" indent="1"/>
    </xf>
    <xf numFmtId="183" fontId="35" fillId="0" borderId="50" xfId="117" applyFont="1" applyBorder="1" applyAlignment="1">
      <alignment horizontal="left" vertical="center" indent="1"/>
    </xf>
    <xf numFmtId="183" fontId="118" fillId="32" borderId="44" xfId="143" applyFont="1" applyFill="1" applyBorder="1" applyAlignment="1">
      <alignment horizontal="center" vertical="center" wrapText="1"/>
    </xf>
    <xf numFmtId="3" fontId="124" fillId="47" borderId="44" xfId="131" applyNumberFormat="1" applyFont="1" applyFill="1" applyBorder="1" applyAlignment="1">
      <alignment horizontal="center" vertical="center" wrapText="1"/>
    </xf>
    <xf numFmtId="174" fontId="87" fillId="35" borderId="44" xfId="107" applyNumberFormat="1" applyFont="1" applyFill="1" applyBorder="1"/>
    <xf numFmtId="174" fontId="88" fillId="35" borderId="44" xfId="107" applyNumberFormat="1" applyFont="1" applyFill="1" applyBorder="1"/>
    <xf numFmtId="0" fontId="88" fillId="36" borderId="44" xfId="131" applyNumberFormat="1" applyFont="1" applyFill="1" applyBorder="1" applyAlignment="1">
      <alignment horizontal="center"/>
    </xf>
    <xf numFmtId="174" fontId="87" fillId="0" borderId="44" xfId="131" applyNumberFormat="1" applyFont="1" applyBorder="1" applyAlignment="1">
      <alignment horizontal="center" vertical="center" wrapText="1"/>
    </xf>
    <xf numFmtId="17" fontId="88" fillId="36" borderId="44" xfId="131" applyNumberFormat="1" applyFont="1" applyFill="1" applyBorder="1" applyAlignment="1">
      <alignment horizontal="center"/>
    </xf>
    <xf numFmtId="174" fontId="88" fillId="36" borderId="44" xfId="107" applyNumberFormat="1" applyFont="1" applyFill="1" applyBorder="1"/>
    <xf numFmtId="183" fontId="118" fillId="32" borderId="44" xfId="143" applyFont="1" applyFill="1" applyBorder="1" applyAlignment="1">
      <alignment horizontal="center" wrapText="1"/>
    </xf>
    <xf numFmtId="183" fontId="44" fillId="0" borderId="44" xfId="131" applyFont="1" applyBorder="1"/>
    <xf numFmtId="183" fontId="44" fillId="31" borderId="44" xfId="131" applyFont="1" applyFill="1" applyBorder="1"/>
    <xf numFmtId="3" fontId="124" fillId="40" borderId="44" xfId="131" applyNumberFormat="1" applyFont="1" applyFill="1" applyBorder="1" applyAlignment="1">
      <alignment horizontal="centerContinuous" vertical="center" wrapText="1"/>
    </xf>
    <xf numFmtId="3" fontId="124" fillId="40" borderId="44" xfId="131" applyNumberFormat="1" applyFont="1" applyFill="1" applyBorder="1" applyAlignment="1">
      <alignment horizontal="center" vertical="center" wrapText="1"/>
    </xf>
    <xf numFmtId="3" fontId="87" fillId="35" borderId="44" xfId="107" applyNumberFormat="1" applyFont="1" applyFill="1" applyBorder="1" applyAlignment="1">
      <alignment horizontal="right" indent="1"/>
    </xf>
    <xf numFmtId="10" fontId="87" fillId="35" borderId="44" xfId="107" applyNumberFormat="1" applyFont="1" applyFill="1" applyBorder="1" applyAlignment="1">
      <alignment horizontal="right" indent="1"/>
    </xf>
    <xf numFmtId="3" fontId="88" fillId="36" borderId="44" xfId="107" applyNumberFormat="1" applyFont="1" applyFill="1" applyBorder="1" applyAlignment="1">
      <alignment horizontal="right" indent="1"/>
    </xf>
    <xf numFmtId="10" fontId="88" fillId="36" borderId="44" xfId="107" applyNumberFormat="1" applyFont="1" applyFill="1" applyBorder="1" applyAlignment="1">
      <alignment horizontal="right" indent="1"/>
    </xf>
    <xf numFmtId="3" fontId="87" fillId="51" borderId="44" xfId="0" applyNumberFormat="1" applyFont="1" applyFill="1" applyBorder="1" applyAlignment="1">
      <alignment horizontal="right" vertical="center" indent="1"/>
    </xf>
    <xf numFmtId="183" fontId="87" fillId="51" borderId="44" xfId="0" applyFont="1" applyFill="1" applyBorder="1" applyAlignment="1">
      <alignment horizontal="center" vertical="center" wrapText="1"/>
    </xf>
    <xf numFmtId="10" fontId="120" fillId="31" borderId="44" xfId="185" applyNumberFormat="1" applyFont="1" applyFill="1" applyBorder="1" applyAlignment="1">
      <alignment horizontal="right" indent="1"/>
    </xf>
    <xf numFmtId="183" fontId="180" fillId="0" borderId="0" xfId="0" applyFont="1" applyBorder="1" applyAlignment="1">
      <alignment vertical="top" wrapText="1"/>
    </xf>
    <xf numFmtId="3" fontId="117" fillId="0" borderId="53" xfId="154" applyNumberFormat="1" applyFont="1" applyBorder="1" applyAlignment="1">
      <alignment horizontal="right" indent="1"/>
    </xf>
    <xf numFmtId="170" fontId="117" fillId="0" borderId="53" xfId="154" applyNumberFormat="1" applyFont="1" applyBorder="1" applyAlignment="1">
      <alignment horizontal="right"/>
    </xf>
    <xf numFmtId="3" fontId="117" fillId="0" borderId="45" xfId="154" applyNumberFormat="1" applyFont="1" applyBorder="1" applyAlignment="1">
      <alignment horizontal="right" indent="1"/>
    </xf>
    <xf numFmtId="170" fontId="102" fillId="36" borderId="44" xfId="154" applyNumberFormat="1" applyFont="1" applyFill="1" applyBorder="1" applyAlignment="1">
      <alignment horizontal="right" indent="1"/>
    </xf>
    <xf numFmtId="170" fontId="117" fillId="0" borderId="45" xfId="154" applyNumberFormat="1" applyFont="1" applyBorder="1" applyAlignment="1">
      <alignment horizontal="right" indent="1"/>
    </xf>
    <xf numFmtId="49" fontId="88" fillId="46" borderId="52" xfId="154" applyNumberFormat="1" applyFont="1" applyFill="1" applyBorder="1" applyAlignment="1">
      <alignment horizontal="center" vertical="center"/>
    </xf>
    <xf numFmtId="170" fontId="88" fillId="46" borderId="52" xfId="154" applyNumberFormat="1" applyFont="1" applyFill="1" applyBorder="1" applyAlignment="1">
      <alignment horizontal="center" vertical="center" wrapText="1"/>
    </xf>
    <xf numFmtId="183" fontId="18" fillId="0" borderId="53" xfId="3373" applyBorder="1"/>
    <xf numFmtId="10" fontId="87" fillId="0" borderId="53" xfId="159" applyNumberFormat="1" applyFont="1" applyFill="1" applyBorder="1" applyAlignment="1">
      <alignment horizontal="right" indent="1"/>
    </xf>
    <xf numFmtId="183" fontId="88" fillId="33" borderId="52" xfId="190" applyFont="1" applyFill="1" applyBorder="1" applyAlignment="1">
      <alignment horizontal="center" vertical="center" wrapText="1"/>
    </xf>
    <xf numFmtId="183" fontId="89" fillId="33" borderId="52" xfId="190" applyFont="1" applyFill="1" applyBorder="1" applyAlignment="1">
      <alignment horizontal="center" vertical="center" wrapText="1"/>
    </xf>
    <xf numFmtId="183" fontId="18" fillId="0" borderId="53" xfId="3373" applyBorder="1" applyAlignment="1">
      <alignment horizontal="center" vertical="center"/>
    </xf>
    <xf numFmtId="1" fontId="177" fillId="0" borderId="45" xfId="143" applyNumberFormat="1" applyFont="1" applyBorder="1" applyAlignment="1">
      <alignment horizontal="center"/>
    </xf>
    <xf numFmtId="3" fontId="114" fillId="0" borderId="45" xfId="154" applyNumberFormat="1" applyFont="1" applyBorder="1" applyAlignment="1">
      <alignment horizontal="left" indent="1"/>
    </xf>
    <xf numFmtId="1" fontId="88" fillId="36" borderId="52" xfId="143" applyNumberFormat="1" applyFont="1" applyFill="1" applyBorder="1" applyAlignment="1">
      <alignment horizontal="center"/>
    </xf>
    <xf numFmtId="1" fontId="88" fillId="36" borderId="53" xfId="143" applyNumberFormat="1" applyFont="1" applyFill="1" applyBorder="1" applyAlignment="1">
      <alignment horizontal="center"/>
    </xf>
    <xf numFmtId="1" fontId="87" fillId="0" borderId="45" xfId="143" applyNumberFormat="1" applyFont="1" applyBorder="1" applyAlignment="1">
      <alignment horizontal="center"/>
    </xf>
    <xf numFmtId="10" fontId="171" fillId="33" borderId="44" xfId="159" applyNumberFormat="1" applyFont="1" applyFill="1" applyBorder="1" applyAlignment="1">
      <alignment horizontal="right" vertical="center"/>
    </xf>
    <xf numFmtId="14" fontId="114" fillId="0" borderId="45" xfId="0" applyNumberFormat="1" applyFont="1" applyBorder="1" applyAlignment="1" applyProtection="1">
      <alignment horizontal="center"/>
      <protection locked="0"/>
    </xf>
    <xf numFmtId="3" fontId="114" fillId="0" borderId="45" xfId="0" applyNumberFormat="1" applyFont="1" applyBorder="1" applyAlignment="1" applyProtection="1">
      <alignment horizontal="right" indent="1"/>
      <protection locked="0"/>
    </xf>
    <xf numFmtId="3" fontId="21" fillId="0" borderId="45" xfId="191" applyNumberFormat="1" applyFont="1" applyBorder="1" applyAlignment="1">
      <alignment horizontal="right" indent="1"/>
    </xf>
    <xf numFmtId="10" fontId="21" fillId="0" borderId="45" xfId="159" applyNumberFormat="1" applyFont="1" applyFill="1" applyBorder="1" applyAlignment="1">
      <alignment horizontal="right" indent="1"/>
    </xf>
    <xf numFmtId="3" fontId="114" fillId="0" borderId="52" xfId="143" applyNumberFormat="1" applyFont="1" applyBorder="1" applyAlignment="1">
      <alignment vertical="center"/>
    </xf>
    <xf numFmtId="3" fontId="132" fillId="0" borderId="52" xfId="143" applyNumberFormat="1" applyFont="1" applyBorder="1" applyAlignment="1">
      <alignment horizontal="right" vertical="center" indent="2"/>
    </xf>
    <xf numFmtId="183" fontId="91" fillId="0" borderId="45" xfId="143" applyFont="1" applyBorder="1" applyAlignment="1">
      <alignment horizontal="center" vertical="center"/>
    </xf>
    <xf numFmtId="3" fontId="91" fillId="0" borderId="45" xfId="143" applyNumberFormat="1" applyFont="1" applyBorder="1" applyAlignment="1">
      <alignment horizontal="right" vertical="center" indent="1"/>
    </xf>
    <xf numFmtId="183" fontId="181" fillId="24" borderId="44" xfId="143" applyFont="1" applyFill="1" applyBorder="1" applyAlignment="1">
      <alignment horizontal="center" vertical="center" wrapText="1"/>
    </xf>
    <xf numFmtId="175" fontId="182" fillId="24" borderId="44" xfId="143" applyNumberFormat="1" applyFont="1" applyFill="1" applyBorder="1" applyAlignment="1">
      <alignment horizontal="right" vertical="center" indent="1"/>
    </xf>
    <xf numFmtId="176" fontId="88" fillId="25" borderId="52" xfId="143" applyNumberFormat="1" applyFont="1" applyFill="1" applyBorder="1" applyAlignment="1">
      <alignment horizontal="center" vertical="center" wrapText="1"/>
    </xf>
    <xf numFmtId="173" fontId="88" fillId="25" borderId="52" xfId="143" applyNumberFormat="1" applyFont="1" applyFill="1" applyBorder="1" applyAlignment="1">
      <alignment horizontal="center" vertical="center" wrapText="1"/>
    </xf>
    <xf numFmtId="49" fontId="88" fillId="32" borderId="53" xfId="143" applyNumberFormat="1" applyFont="1" applyFill="1" applyBorder="1" applyAlignment="1">
      <alignment horizontal="left" indent="1"/>
    </xf>
    <xf numFmtId="179" fontId="88" fillId="32" borderId="53" xfId="143" applyNumberFormat="1" applyFont="1" applyFill="1" applyBorder="1" applyAlignment="1">
      <alignment horizontal="right" indent="1"/>
    </xf>
    <xf numFmtId="49" fontId="87" fillId="24" borderId="45" xfId="143" applyNumberFormat="1" applyFont="1" applyFill="1" applyBorder="1" applyAlignment="1">
      <alignment horizontal="left" indent="1"/>
    </xf>
    <xf numFmtId="179" fontId="87" fillId="0" borderId="45" xfId="143" applyNumberFormat="1" applyFont="1" applyBorder="1" applyAlignment="1">
      <alignment horizontal="right" indent="1"/>
    </xf>
    <xf numFmtId="49" fontId="88" fillId="32" borderId="55" xfId="143" applyNumberFormat="1" applyFont="1" applyFill="1" applyBorder="1" applyAlignment="1">
      <alignment horizontal="left" indent="1"/>
    </xf>
    <xf numFmtId="179" fontId="88" fillId="32" borderId="55" xfId="143" applyNumberFormat="1" applyFont="1" applyFill="1" applyBorder="1" applyAlignment="1">
      <alignment horizontal="right" indent="1"/>
    </xf>
    <xf numFmtId="183" fontId="143" fillId="48" borderId="44" xfId="143" applyFont="1" applyFill="1" applyBorder="1" applyAlignment="1">
      <alignment horizontal="center" vertical="center"/>
    </xf>
    <xf numFmtId="179" fontId="143" fillId="48" borderId="44" xfId="143" applyNumberFormat="1" applyFont="1" applyFill="1" applyBorder="1" applyAlignment="1">
      <alignment horizontal="right" vertical="center" indent="1"/>
    </xf>
    <xf numFmtId="3" fontId="87" fillId="0" borderId="45" xfId="0" applyNumberFormat="1" applyFont="1" applyBorder="1" applyAlignment="1">
      <alignment horizontal="center" wrapText="1"/>
    </xf>
    <xf numFmtId="174" fontId="91" fillId="0" borderId="45" xfId="0" applyNumberFormat="1" applyFont="1" applyBorder="1"/>
    <xf numFmtId="10" fontId="91" fillId="0" borderId="45" xfId="0" applyNumberFormat="1" applyFont="1" applyBorder="1" applyAlignment="1">
      <alignment horizontal="center"/>
    </xf>
    <xf numFmtId="2" fontId="91" fillId="0" borderId="45" xfId="0" applyNumberFormat="1" applyFont="1" applyBorder="1" applyAlignment="1">
      <alignment horizontal="right"/>
    </xf>
    <xf numFmtId="0" fontId="87" fillId="0" borderId="45" xfId="143" applyNumberFormat="1" applyFont="1" applyBorder="1" applyAlignment="1">
      <alignment horizontal="center"/>
    </xf>
    <xf numFmtId="174" fontId="87" fillId="0" borderId="45" xfId="143" applyNumberFormat="1" applyFont="1" applyBorder="1" applyAlignment="1">
      <alignment horizontal="right"/>
    </xf>
    <xf numFmtId="3" fontId="87" fillId="27" borderId="45" xfId="143" applyNumberFormat="1" applyFont="1" applyFill="1" applyBorder="1" applyAlignment="1">
      <alignment horizontal="right" indent="1"/>
    </xf>
    <xf numFmtId="174" fontId="87" fillId="24" borderId="45" xfId="143" applyNumberFormat="1" applyFont="1" applyFill="1" applyBorder="1" applyAlignment="1">
      <alignment horizontal="right"/>
    </xf>
    <xf numFmtId="174" fontId="87" fillId="24" borderId="45" xfId="143" applyNumberFormat="1" applyFont="1" applyFill="1" applyBorder="1" applyAlignment="1">
      <alignment horizontal="center"/>
    </xf>
    <xf numFmtId="174" fontId="87" fillId="0" borderId="45" xfId="143" applyNumberFormat="1" applyFont="1" applyBorder="1" applyAlignment="1">
      <alignment horizontal="center"/>
    </xf>
    <xf numFmtId="177" fontId="88" fillId="36" borderId="52" xfId="0" applyNumberFormat="1" applyFont="1" applyFill="1" applyBorder="1" applyAlignment="1">
      <alignment horizontal="center"/>
    </xf>
    <xf numFmtId="174" fontId="88" fillId="36" borderId="52" xfId="0" applyNumberFormat="1" applyFont="1" applyFill="1" applyBorder="1" applyAlignment="1">
      <alignment horizontal="right"/>
    </xf>
    <xf numFmtId="49" fontId="88" fillId="36" borderId="52" xfId="0" applyNumberFormat="1" applyFont="1" applyFill="1" applyBorder="1" applyAlignment="1">
      <alignment horizontal="center"/>
    </xf>
    <xf numFmtId="174" fontId="88" fillId="36" borderId="52" xfId="0" applyNumberFormat="1" applyFont="1" applyFill="1" applyBorder="1" applyAlignment="1">
      <alignment horizontal="center"/>
    </xf>
    <xf numFmtId="174" fontId="88" fillId="0" borderId="52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right"/>
    </xf>
    <xf numFmtId="49" fontId="87" fillId="0" borderId="45" xfId="0" applyNumberFormat="1" applyFont="1" applyBorder="1" applyAlignment="1">
      <alignment horizontal="center"/>
    </xf>
    <xf numFmtId="174" fontId="87" fillId="0" borderId="45" xfId="0" applyNumberFormat="1" applyFont="1" applyBorder="1" applyAlignment="1">
      <alignment horizontal="center"/>
    </xf>
    <xf numFmtId="174" fontId="87" fillId="0" borderId="57" xfId="0" applyNumberFormat="1" applyFont="1" applyBorder="1" applyAlignment="1">
      <alignment horizontal="center"/>
    </xf>
    <xf numFmtId="3" fontId="120" fillId="36" borderId="52" xfId="99" applyNumberFormat="1" applyFont="1" applyFill="1" applyBorder="1" applyAlignment="1">
      <alignment horizontal="right" indent="1"/>
    </xf>
    <xf numFmtId="181" fontId="120" fillId="36" borderId="52" xfId="0" applyNumberFormat="1" applyFont="1" applyFill="1" applyBorder="1"/>
    <xf numFmtId="182" fontId="120" fillId="36" borderId="52" xfId="0" applyNumberFormat="1" applyFont="1" applyFill="1" applyBorder="1" applyAlignment="1">
      <alignment horizontal="right" indent="1"/>
    </xf>
    <xf numFmtId="177" fontId="87" fillId="0" borderId="45" xfId="0" applyNumberFormat="1" applyFont="1" applyBorder="1" applyAlignment="1">
      <alignment horizontal="center"/>
    </xf>
    <xf numFmtId="3" fontId="91" fillId="0" borderId="45" xfId="99" applyNumberFormat="1" applyFont="1" applyFill="1" applyBorder="1" applyAlignment="1">
      <alignment horizontal="right" indent="1"/>
    </xf>
    <xf numFmtId="181" fontId="91" fillId="0" borderId="45" xfId="0" applyNumberFormat="1" applyFont="1" applyBorder="1"/>
    <xf numFmtId="182" fontId="91" fillId="0" borderId="45" xfId="0" applyNumberFormat="1" applyFont="1" applyBorder="1" applyAlignment="1">
      <alignment horizontal="right" indent="1"/>
    </xf>
    <xf numFmtId="183" fontId="88" fillId="25" borderId="52" xfId="0" applyFont="1" applyFill="1" applyBorder="1" applyAlignment="1">
      <alignment horizontal="center" vertical="center"/>
    </xf>
    <xf numFmtId="3" fontId="88" fillId="52" borderId="53" xfId="0" applyNumberFormat="1" applyFont="1" applyFill="1" applyBorder="1" applyAlignment="1">
      <alignment horizontal="right" vertical="center" indent="1"/>
    </xf>
    <xf numFmtId="3" fontId="87" fillId="0" borderId="56" xfId="0" applyNumberFormat="1" applyFont="1" applyBorder="1" applyAlignment="1">
      <alignment horizontal="right" vertical="center" indent="1"/>
    </xf>
    <xf numFmtId="183" fontId="88" fillId="52" borderId="53" xfId="0" applyFont="1" applyFill="1" applyBorder="1" applyAlignment="1">
      <alignment horizontal="center" vertical="center"/>
    </xf>
    <xf numFmtId="183" fontId="87" fillId="0" borderId="58" xfId="0" applyFont="1" applyBorder="1" applyAlignment="1">
      <alignment horizontal="left" vertical="center" wrapText="1" indent="1"/>
    </xf>
    <xf numFmtId="0" fontId="87" fillId="0" borderId="53" xfId="0" applyNumberFormat="1" applyFont="1" applyBorder="1"/>
    <xf numFmtId="3" fontId="88" fillId="29" borderId="53" xfId="0" applyNumberFormat="1" applyFont="1" applyFill="1" applyBorder="1"/>
    <xf numFmtId="3" fontId="88" fillId="30" borderId="53" xfId="0" applyNumberFormat="1" applyFont="1" applyFill="1" applyBorder="1"/>
    <xf numFmtId="0" fontId="87" fillId="0" borderId="45" xfId="0" applyNumberFormat="1" applyFont="1" applyBorder="1"/>
    <xf numFmtId="3" fontId="87" fillId="0" borderId="45" xfId="0" applyNumberFormat="1" applyFont="1" applyBorder="1"/>
    <xf numFmtId="183" fontId="88" fillId="33" borderId="52" xfId="0" applyFont="1" applyFill="1" applyBorder="1" applyAlignment="1">
      <alignment horizontal="center" vertical="center"/>
    </xf>
    <xf numFmtId="3" fontId="88" fillId="30" borderId="53" xfId="0" applyNumberFormat="1" applyFont="1" applyFill="1" applyBorder="1" applyAlignment="1">
      <alignment horizontal="right" indent="1"/>
    </xf>
    <xf numFmtId="10" fontId="88" fillId="30" borderId="53" xfId="0" applyNumberFormat="1" applyFont="1" applyFill="1" applyBorder="1" applyAlignment="1">
      <alignment horizontal="right" indent="1"/>
    </xf>
    <xf numFmtId="3" fontId="87" fillId="0" borderId="45" xfId="0" applyNumberFormat="1" applyFont="1" applyBorder="1" applyAlignment="1">
      <alignment horizontal="right" indent="1"/>
    </xf>
    <xf numFmtId="10" fontId="87" fillId="0" borderId="45" xfId="0" applyNumberFormat="1" applyFont="1" applyBorder="1" applyAlignment="1">
      <alignment horizontal="right" indent="1"/>
    </xf>
    <xf numFmtId="184" fontId="88" fillId="32" borderId="52" xfId="192" applyNumberFormat="1" applyFont="1" applyFill="1" applyBorder="1" applyAlignment="1">
      <alignment vertical="center"/>
    </xf>
    <xf numFmtId="184" fontId="88" fillId="30" borderId="52" xfId="192" applyNumberFormat="1" applyFont="1" applyFill="1" applyBorder="1" applyAlignment="1">
      <alignment vertical="center"/>
    </xf>
    <xf numFmtId="184" fontId="102" fillId="30" borderId="52" xfId="192" applyNumberFormat="1" applyFont="1" applyFill="1" applyBorder="1" applyAlignment="1">
      <alignment vertical="center"/>
    </xf>
    <xf numFmtId="184" fontId="88" fillId="30" borderId="53" xfId="192" applyNumberFormat="1" applyFont="1" applyFill="1" applyBorder="1" applyAlignment="1">
      <alignment vertical="center"/>
    </xf>
    <xf numFmtId="184" fontId="102" fillId="30" borderId="53" xfId="192" applyNumberFormat="1" applyFont="1" applyFill="1" applyBorder="1" applyAlignment="1">
      <alignment vertical="center"/>
    </xf>
    <xf numFmtId="0" fontId="97" fillId="0" borderId="45" xfId="190" applyNumberFormat="1" applyFont="1" applyBorder="1" applyAlignment="1">
      <alignment vertical="center"/>
    </xf>
    <xf numFmtId="183" fontId="97" fillId="0" borderId="45" xfId="190" applyFont="1" applyBorder="1" applyAlignment="1">
      <alignment vertical="center"/>
    </xf>
    <xf numFmtId="184" fontId="145" fillId="0" borderId="45" xfId="192" applyNumberFormat="1" applyFont="1" applyBorder="1" applyAlignment="1">
      <alignment vertical="center"/>
    </xf>
    <xf numFmtId="184" fontId="88" fillId="30" borderId="55" xfId="192" applyNumberFormat="1" applyFont="1" applyFill="1" applyBorder="1" applyAlignment="1">
      <alignment vertical="center"/>
    </xf>
    <xf numFmtId="184" fontId="102" fillId="30" borderId="55" xfId="192" applyNumberFormat="1" applyFont="1" applyFill="1" applyBorder="1" applyAlignment="1">
      <alignment vertical="center"/>
    </xf>
    <xf numFmtId="183" fontId="87" fillId="0" borderId="48" xfId="143" applyFont="1" applyBorder="1"/>
    <xf numFmtId="3" fontId="87" fillId="0" borderId="48" xfId="143" applyNumberFormat="1" applyFont="1" applyBorder="1"/>
    <xf numFmtId="183" fontId="143" fillId="0" borderId="52" xfId="197" applyFont="1" applyBorder="1" applyAlignment="1">
      <alignment horizontal="center" vertical="center" wrapText="1"/>
    </xf>
    <xf numFmtId="3" fontId="158" fillId="24" borderId="52" xfId="143" applyNumberFormat="1" applyFont="1" applyFill="1" applyBorder="1" applyAlignment="1">
      <alignment horizontal="right" indent="1"/>
    </xf>
    <xf numFmtId="183" fontId="151" fillId="0" borderId="52" xfId="197" applyFont="1" applyBorder="1" applyAlignment="1">
      <alignment horizontal="center" vertical="top" wrapText="1"/>
    </xf>
    <xf numFmtId="10" fontId="88" fillId="30" borderId="53" xfId="143" applyNumberFormat="1" applyFont="1" applyFill="1" applyBorder="1" applyAlignment="1">
      <alignment horizontal="right" indent="1"/>
    </xf>
    <xf numFmtId="10" fontId="87" fillId="0" borderId="45" xfId="143" applyNumberFormat="1" applyFont="1" applyBorder="1" applyAlignment="1">
      <alignment horizontal="right" indent="1"/>
    </xf>
    <xf numFmtId="3" fontId="91" fillId="24" borderId="45" xfId="143" applyNumberFormat="1" applyFont="1" applyFill="1" applyBorder="1" applyAlignment="1">
      <alignment horizontal="right" indent="1"/>
    </xf>
    <xf numFmtId="3" fontId="120" fillId="42" borderId="53" xfId="143" applyNumberFormat="1" applyFont="1" applyFill="1" applyBorder="1" applyAlignment="1">
      <alignment horizontal="right" indent="1"/>
    </xf>
    <xf numFmtId="183" fontId="87" fillId="0" borderId="54" xfId="143" applyFont="1" applyBorder="1"/>
    <xf numFmtId="49" fontId="91" fillId="0" borderId="52" xfId="143" applyNumberFormat="1" applyFont="1" applyBorder="1"/>
    <xf numFmtId="3" fontId="87" fillId="0" borderId="52" xfId="143" applyNumberFormat="1" applyFont="1" applyBorder="1"/>
    <xf numFmtId="0" fontId="88" fillId="36" borderId="52" xfId="131" applyNumberFormat="1" applyFont="1" applyFill="1" applyBorder="1" applyAlignment="1">
      <alignment horizontal="center"/>
    </xf>
    <xf numFmtId="17" fontId="87" fillId="0" borderId="45" xfId="131" applyNumberFormat="1" applyFont="1" applyBorder="1" applyAlignment="1">
      <alignment horizontal="center"/>
    </xf>
    <xf numFmtId="174" fontId="87" fillId="0" borderId="45" xfId="107" applyNumberFormat="1" applyFont="1" applyFill="1" applyBorder="1"/>
    <xf numFmtId="3" fontId="87" fillId="0" borderId="45" xfId="107" applyNumberFormat="1" applyFont="1" applyFill="1" applyBorder="1" applyAlignment="1">
      <alignment horizontal="right" indent="1"/>
    </xf>
    <xf numFmtId="10" fontId="87" fillId="0" borderId="45" xfId="107" applyNumberFormat="1" applyFont="1" applyFill="1" applyBorder="1" applyAlignment="1">
      <alignment horizontal="right" indent="1"/>
    </xf>
    <xf numFmtId="183" fontId="87" fillId="31" borderId="54" xfId="0" applyFont="1" applyFill="1" applyBorder="1"/>
    <xf numFmtId="183" fontId="87" fillId="0" borderId="54" xfId="0" applyFont="1" applyBorder="1"/>
    <xf numFmtId="183" fontId="121" fillId="34" borderId="52" xfId="0" applyFont="1" applyFill="1" applyBorder="1" applyAlignment="1">
      <alignment horizontal="center" vertical="center" wrapText="1"/>
    </xf>
    <xf numFmtId="3" fontId="122" fillId="0" borderId="45" xfId="0" applyNumberFormat="1" applyFont="1" applyBorder="1" applyAlignment="1">
      <alignment horizontal="right" vertical="center" indent="1"/>
    </xf>
    <xf numFmtId="3" fontId="122" fillId="0" borderId="56" xfId="0" applyNumberFormat="1" applyFont="1" applyBorder="1" applyAlignment="1">
      <alignment horizontal="right" vertical="center" indent="1"/>
    </xf>
    <xf numFmtId="0" fontId="87" fillId="24" borderId="60" xfId="154" applyNumberFormat="1" applyFont="1" applyFill="1" applyBorder="1" applyAlignment="1">
      <alignment horizontal="right" vertical="center"/>
    </xf>
    <xf numFmtId="183" fontId="122" fillId="0" borderId="59" xfId="0" applyFont="1" applyBorder="1" applyAlignment="1">
      <alignment horizontal="left" vertical="center" indent="1"/>
    </xf>
    <xf numFmtId="3" fontId="183" fillId="53" borderId="53" xfId="0" applyNumberFormat="1" applyFont="1" applyFill="1" applyBorder="1" applyAlignment="1">
      <alignment horizontal="right" vertical="center" indent="1"/>
    </xf>
    <xf numFmtId="10" fontId="87" fillId="31" borderId="44" xfId="185" applyNumberFormat="1" applyFont="1" applyFill="1" applyBorder="1" applyAlignment="1">
      <alignment horizontal="center"/>
    </xf>
    <xf numFmtId="181" fontId="120" fillId="0" borderId="52" xfId="0" applyNumberFormat="1" applyFont="1" applyBorder="1"/>
    <xf numFmtId="3" fontId="87" fillId="0" borderId="0" xfId="154" applyNumberFormat="1" applyFont="1" applyAlignment="1">
      <alignment horizontal="center"/>
    </xf>
    <xf numFmtId="3" fontId="117" fillId="0" borderId="0" xfId="154" applyNumberFormat="1" applyFont="1" applyAlignment="1">
      <alignment horizontal="right" indent="1"/>
    </xf>
    <xf numFmtId="1" fontId="87" fillId="0" borderId="0" xfId="154" applyNumberFormat="1" applyFont="1" applyAlignment="1">
      <alignment horizontal="center"/>
    </xf>
    <xf numFmtId="183" fontId="95" fillId="0" borderId="0" xfId="154" applyFont="1" applyAlignment="1">
      <alignment horizontal="center"/>
    </xf>
    <xf numFmtId="0" fontId="87" fillId="0" borderId="0" xfId="154" applyNumberFormat="1" applyFont="1" applyAlignment="1">
      <alignment horizontal="center" vertical="center"/>
    </xf>
    <xf numFmtId="183" fontId="90" fillId="54" borderId="0" xfId="179" applyFont="1" applyFill="1"/>
    <xf numFmtId="3" fontId="94" fillId="43" borderId="0" xfId="143" applyNumberFormat="1" applyFont="1" applyFill="1" applyBorder="1" applyAlignment="1">
      <alignment horizontal="right" vertical="center" wrapText="1"/>
    </xf>
    <xf numFmtId="183" fontId="5" fillId="0" borderId="0" xfId="7548"/>
    <xf numFmtId="183" fontId="143" fillId="0" borderId="0" xfId="7548" applyFont="1"/>
    <xf numFmtId="14" fontId="92" fillId="0" borderId="0" xfId="187" applyNumberFormat="1" applyFont="1"/>
    <xf numFmtId="183" fontId="132" fillId="0" borderId="44" xfId="181" applyFont="1" applyBorder="1" applyAlignment="1">
      <alignment horizontal="center" vertical="center" wrapText="1"/>
    </xf>
    <xf numFmtId="183" fontId="132" fillId="0" borderId="44" xfId="181" applyFont="1" applyBorder="1" applyAlignment="1">
      <alignment vertical="center" wrapText="1"/>
    </xf>
    <xf numFmtId="183" fontId="132" fillId="0" borderId="0" xfId="182" applyFont="1" applyAlignment="1">
      <alignment horizontal="center" vertical="center" wrapText="1"/>
    </xf>
    <xf numFmtId="0" fontId="138" fillId="0" borderId="44" xfId="7546" applyFont="1" applyBorder="1"/>
    <xf numFmtId="0" fontId="149" fillId="24" borderId="44" xfId="7537" applyFont="1" applyFill="1" applyBorder="1" applyAlignment="1">
      <alignment vertical="center"/>
    </xf>
    <xf numFmtId="0" fontId="143" fillId="0" borderId="44" xfId="7545" applyFont="1" applyBorder="1"/>
    <xf numFmtId="0" fontId="140" fillId="0" borderId="44" xfId="7539" applyFont="1" applyBorder="1"/>
    <xf numFmtId="49" fontId="149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7" fillId="0" borderId="44" xfId="7541" applyFont="1" applyBorder="1" applyAlignment="1">
      <alignment horizontal="center" vertical="center" wrapText="1"/>
    </xf>
    <xf numFmtId="0" fontId="108" fillId="0" borderId="44" xfId="7545" applyFont="1" applyBorder="1"/>
    <xf numFmtId="0" fontId="102" fillId="0" borderId="44" xfId="7541" applyFont="1" applyBorder="1" applyAlignment="1">
      <alignment horizontal="center" vertical="center" wrapText="1"/>
    </xf>
    <xf numFmtId="180" fontId="114" fillId="0" borderId="44" xfId="7539" applyNumberFormat="1" applyFont="1" applyBorder="1"/>
    <xf numFmtId="0" fontId="88" fillId="0" borderId="44" xfId="7541" applyFont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184" fontId="93" fillId="0" borderId="44" xfId="7547" applyNumberFormat="1" applyFont="1" applyFill="1" applyBorder="1" applyAlignment="1">
      <alignment vertical="center"/>
    </xf>
    <xf numFmtId="0" fontId="5" fillId="0" borderId="44" xfId="7545" applyBorder="1"/>
    <xf numFmtId="184" fontId="128" fillId="0" borderId="44" xfId="7547" applyNumberFormat="1" applyFont="1" applyFill="1" applyBorder="1" applyAlignment="1">
      <alignment vertical="center"/>
    </xf>
    <xf numFmtId="184" fontId="128" fillId="33" borderId="44" xfId="7545" applyNumberFormat="1" applyFont="1" applyFill="1" applyBorder="1" applyAlignment="1">
      <alignment vertical="center"/>
    </xf>
    <xf numFmtId="184" fontId="128" fillId="0" borderId="44" xfId="7545" applyNumberFormat="1" applyFont="1" applyBorder="1" applyAlignment="1">
      <alignment vertical="center"/>
    </xf>
    <xf numFmtId="49" fontId="5" fillId="0" borderId="44" xfId="7545" quotePrefix="1" applyNumberFormat="1" applyBorder="1"/>
    <xf numFmtId="184" fontId="5" fillId="0" borderId="44" xfId="7545" applyNumberFormat="1" applyBorder="1"/>
    <xf numFmtId="184" fontId="145" fillId="52" borderId="44" xfId="7547" applyNumberFormat="1" applyFont="1" applyFill="1" applyBorder="1" applyAlignment="1">
      <alignment vertical="center"/>
    </xf>
    <xf numFmtId="0" fontId="97" fillId="52" borderId="44" xfId="7537" applyFont="1" applyFill="1" applyBorder="1" applyAlignment="1">
      <alignment vertical="center"/>
    </xf>
    <xf numFmtId="0" fontId="146" fillId="0" borderId="44" xfId="7545" applyFont="1" applyBorder="1"/>
    <xf numFmtId="0" fontId="5" fillId="0" borderId="44" xfId="7545" applyBorder="1" applyAlignment="1">
      <alignment horizontal="center" vertical="center"/>
    </xf>
    <xf numFmtId="3" fontId="5" fillId="0" borderId="44" xfId="7545" applyNumberFormat="1" applyBorder="1"/>
    <xf numFmtId="3" fontId="190" fillId="52" borderId="44" xfId="7547" applyNumberFormat="1" applyFont="1" applyFill="1" applyBorder="1" applyAlignment="1">
      <alignment horizontal="right" vertical="center" indent="1"/>
    </xf>
    <xf numFmtId="3" fontId="190" fillId="0" borderId="44" xfId="7547" applyNumberFormat="1" applyFont="1" applyFill="1" applyBorder="1" applyAlignment="1">
      <alignment horizontal="right" vertical="center" indent="1"/>
    </xf>
    <xf numFmtId="3" fontId="5" fillId="0" borderId="44" xfId="7545" applyNumberFormat="1" applyBorder="1" applyAlignment="1">
      <alignment horizontal="right" indent="1"/>
    </xf>
    <xf numFmtId="0" fontId="5" fillId="0" borderId="44" xfId="7545" applyBorder="1" applyAlignment="1">
      <alignment horizontal="right" indent="1"/>
    </xf>
    <xf numFmtId="3" fontId="189" fillId="33" borderId="44" xfId="7545" applyNumberFormat="1" applyFont="1" applyFill="1" applyBorder="1" applyAlignment="1">
      <alignment horizontal="right" indent="1"/>
    </xf>
    <xf numFmtId="3" fontId="189" fillId="31" borderId="44" xfId="7545" applyNumberFormat="1" applyFont="1" applyFill="1" applyBorder="1" applyAlignment="1">
      <alignment horizontal="right" indent="1"/>
    </xf>
    <xf numFmtId="0" fontId="4" fillId="0" borderId="44" xfId="7545" applyFont="1" applyBorder="1"/>
    <xf numFmtId="14" fontId="92" fillId="52" borderId="44" xfId="187" applyNumberFormat="1" applyFont="1" applyFill="1" applyBorder="1"/>
    <xf numFmtId="3" fontId="49" fillId="52" borderId="44" xfId="187" applyNumberFormat="1" applyFill="1" applyBorder="1"/>
    <xf numFmtId="183" fontId="88" fillId="32" borderId="44" xfId="181" applyFont="1" applyFill="1" applyBorder="1" applyAlignment="1">
      <alignment horizontal="center" vertical="center" wrapText="1"/>
    </xf>
    <xf numFmtId="0" fontId="184" fillId="53" borderId="44" xfId="7539" applyFont="1" applyFill="1" applyBorder="1" applyAlignment="1">
      <alignment horizontal="left"/>
    </xf>
    <xf numFmtId="0" fontId="5" fillId="53" borderId="44" xfId="7545" applyFill="1" applyBorder="1"/>
    <xf numFmtId="0" fontId="146" fillId="53" borderId="44" xfId="7545" applyFont="1" applyFill="1" applyBorder="1" applyAlignment="1">
      <alignment horizontal="center" vertical="center"/>
    </xf>
    <xf numFmtId="0" fontId="5" fillId="53" borderId="44" xfId="7545" applyFill="1" applyBorder="1" applyAlignment="1">
      <alignment horizontal="center" vertical="center"/>
    </xf>
    <xf numFmtId="49" fontId="5" fillId="53" borderId="44" xfId="7545" applyNumberFormat="1" applyFill="1" applyBorder="1" applyAlignment="1">
      <alignment horizontal="center" vertical="center"/>
    </xf>
    <xf numFmtId="184" fontId="102" fillId="53" borderId="44" xfId="7547" applyNumberFormat="1" applyFont="1" applyFill="1" applyBorder="1" applyAlignment="1">
      <alignment vertical="center"/>
    </xf>
    <xf numFmtId="184" fontId="117" fillId="53" borderId="44" xfId="7547" applyNumberFormat="1" applyFont="1" applyFill="1" applyBorder="1" applyAlignment="1">
      <alignment vertical="center"/>
    </xf>
    <xf numFmtId="184" fontId="117" fillId="53" borderId="44" xfId="7547" applyNumberFormat="1" applyFont="1" applyFill="1" applyBorder="1" applyAlignment="1">
      <alignment horizontal="left" vertical="center"/>
    </xf>
    <xf numFmtId="0" fontId="4" fillId="53" borderId="44" xfId="7545" applyFont="1" applyFill="1" applyBorder="1"/>
    <xf numFmtId="10" fontId="114" fillId="0" borderId="0" xfId="143" applyNumberFormat="1" applyFont="1" applyBorder="1" applyAlignment="1">
      <alignment horizontal="center"/>
    </xf>
    <xf numFmtId="183" fontId="5" fillId="31" borderId="0" xfId="7548" applyFill="1"/>
    <xf numFmtId="183" fontId="87" fillId="56" borderId="44" xfId="0" applyFont="1" applyFill="1" applyBorder="1" applyAlignment="1">
      <alignment horizontal="center" vertical="center" wrapText="1"/>
    </xf>
    <xf numFmtId="3" fontId="87" fillId="56" borderId="44" xfId="0" applyNumberFormat="1" applyFont="1" applyFill="1" applyBorder="1" applyAlignment="1">
      <alignment horizontal="right" vertical="center" indent="1"/>
    </xf>
    <xf numFmtId="183" fontId="87" fillId="30" borderId="44" xfId="0" applyFont="1" applyFill="1" applyBorder="1" applyAlignment="1">
      <alignment horizontal="center" vertical="center" wrapText="1"/>
    </xf>
    <xf numFmtId="3" fontId="87" fillId="30" borderId="44" xfId="0" applyNumberFormat="1" applyFont="1" applyFill="1" applyBorder="1" applyAlignment="1">
      <alignment horizontal="right" vertical="center" indent="1"/>
    </xf>
    <xf numFmtId="183" fontId="88" fillId="33" borderId="44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right" vertical="center" indent="1"/>
    </xf>
    <xf numFmtId="49" fontId="91" fillId="0" borderId="45" xfId="143" applyNumberFormat="1" applyFont="1" applyBorder="1" applyAlignment="1">
      <alignment horizontal="right"/>
    </xf>
    <xf numFmtId="49" fontId="120" fillId="42" borderId="53" xfId="143" applyNumberFormat="1" applyFont="1" applyFill="1" applyBorder="1" applyAlignment="1">
      <alignment horizontal="right"/>
    </xf>
    <xf numFmtId="0" fontId="3" fillId="53" borderId="44" xfId="7545" applyFont="1" applyFill="1" applyBorder="1"/>
    <xf numFmtId="183" fontId="117" fillId="0" borderId="58" xfId="0" applyFont="1" applyBorder="1" applyAlignment="1">
      <alignment horizontal="left" vertical="center" wrapText="1" indent="1"/>
    </xf>
    <xf numFmtId="170" fontId="87" fillId="24" borderId="53" xfId="154" applyNumberFormat="1" applyFont="1" applyFill="1" applyBorder="1" applyAlignment="1">
      <alignment horizontal="right" indent="1"/>
    </xf>
    <xf numFmtId="3" fontId="171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6" fillId="0" borderId="0" xfId="3381" applyNumberFormat="1" applyFont="1" applyAlignment="1">
      <alignment horizontal="right" vertical="center"/>
    </xf>
    <xf numFmtId="40" fontId="165" fillId="0" borderId="0" xfId="3381" applyNumberFormat="1" applyFont="1" applyAlignment="1">
      <alignment horizontal="right" vertical="center"/>
    </xf>
    <xf numFmtId="183" fontId="142" fillId="0" borderId="0" xfId="143" applyFont="1" applyBorder="1"/>
    <xf numFmtId="186" fontId="88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2" fillId="0" borderId="0" xfId="143" applyNumberFormat="1" applyFont="1"/>
    <xf numFmtId="40" fontId="165" fillId="0" borderId="0" xfId="3381" applyNumberFormat="1" applyFont="1" applyAlignment="1">
      <alignment vertical="center"/>
    </xf>
    <xf numFmtId="180" fontId="87" fillId="0" borderId="0" xfId="143" applyNumberFormat="1" applyFont="1"/>
    <xf numFmtId="180" fontId="143" fillId="0" borderId="0" xfId="143" applyNumberFormat="1" applyFont="1"/>
    <xf numFmtId="180" fontId="114" fillId="0" borderId="0" xfId="143" applyNumberFormat="1" applyFont="1"/>
    <xf numFmtId="40" fontId="166" fillId="0" borderId="0" xfId="143" applyNumberFormat="1" applyFont="1" applyBorder="1" applyAlignment="1">
      <alignment horizontal="right" vertical="center"/>
    </xf>
    <xf numFmtId="180" fontId="143" fillId="0" borderId="0" xfId="143" applyNumberFormat="1" applyFont="1" applyBorder="1"/>
    <xf numFmtId="40" fontId="165" fillId="0" borderId="0" xfId="143" applyNumberFormat="1" applyFont="1" applyBorder="1" applyAlignment="1">
      <alignment horizontal="right" vertical="center"/>
    </xf>
    <xf numFmtId="179" fontId="87" fillId="0" borderId="0" xfId="143" applyNumberFormat="1" applyFont="1" applyBorder="1"/>
    <xf numFmtId="186" fontId="143" fillId="0" borderId="0" xfId="159" applyNumberFormat="1" applyFont="1" applyFill="1" applyBorder="1" applyAlignment="1">
      <alignment horizontal="right" vertical="center" indent="1"/>
    </xf>
    <xf numFmtId="179" fontId="143" fillId="0" borderId="0" xfId="143" applyNumberFormat="1" applyFont="1" applyBorder="1" applyAlignment="1">
      <alignment horizontal="right" vertical="center" indent="1"/>
    </xf>
    <xf numFmtId="183" fontId="143" fillId="0" borderId="0" xfId="143" applyFont="1" applyBorder="1" applyAlignment="1">
      <alignment horizontal="center" vertical="center"/>
    </xf>
    <xf numFmtId="189" fontId="143" fillId="0" borderId="0" xfId="646" applyNumberFormat="1" applyFont="1" applyFill="1" applyBorder="1" applyAlignment="1"/>
    <xf numFmtId="189" fontId="143" fillId="0" borderId="0" xfId="646" applyNumberFormat="1" applyFont="1" applyAlignment="1"/>
    <xf numFmtId="186" fontId="88" fillId="0" borderId="0" xfId="159" applyNumberFormat="1" applyFont="1" applyFill="1" applyBorder="1" applyAlignment="1">
      <alignment horizontal="right" indent="1"/>
    </xf>
    <xf numFmtId="179" fontId="88" fillId="0" borderId="0" xfId="143" applyNumberFormat="1" applyFont="1" applyBorder="1" applyAlignment="1">
      <alignment horizontal="right" indent="1"/>
    </xf>
    <xf numFmtId="49" fontId="88" fillId="0" borderId="0" xfId="143" applyNumberFormat="1" applyFont="1" applyBorder="1" applyAlignment="1">
      <alignment horizontal="lef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49" fontId="87" fillId="0" borderId="45" xfId="143" applyNumberFormat="1" applyFont="1" applyBorder="1" applyAlignment="1">
      <alignment horizontal="left" indent="1"/>
    </xf>
    <xf numFmtId="179" fontId="142" fillId="0" borderId="0" xfId="143" applyNumberFormat="1" applyFont="1"/>
    <xf numFmtId="183" fontId="194" fillId="0" borderId="0" xfId="143" applyFont="1"/>
    <xf numFmtId="183" fontId="140" fillId="0" borderId="0" xfId="143" applyFont="1"/>
    <xf numFmtId="181" fontId="87" fillId="0" borderId="0" xfId="320" applyNumberFormat="1" applyFont="1" applyFill="1" applyBorder="1" applyAlignment="1">
      <alignment horizontal="center"/>
    </xf>
    <xf numFmtId="10" fontId="87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7" fillId="0" borderId="61" xfId="0" applyNumberFormat="1" applyFont="1" applyBorder="1" applyAlignment="1">
      <alignment horizontal="right" vertical="center" indent="1"/>
    </xf>
    <xf numFmtId="2" fontId="87" fillId="0" borderId="45" xfId="646" applyNumberFormat="1" applyFont="1" applyBorder="1" applyAlignment="1">
      <alignment horizontal="right" vertical="center" indent="1"/>
    </xf>
    <xf numFmtId="2" fontId="87" fillId="51" borderId="44" xfId="0" applyNumberFormat="1" applyFont="1" applyFill="1" applyBorder="1" applyAlignment="1">
      <alignment horizontal="right" vertical="center" indent="1"/>
    </xf>
    <xf numFmtId="2" fontId="88" fillId="33" borderId="44" xfId="0" applyNumberFormat="1" applyFont="1" applyFill="1" applyBorder="1" applyAlignment="1">
      <alignment horizontal="right" vertical="center" indent="1"/>
    </xf>
    <xf numFmtId="2" fontId="88" fillId="50" borderId="44" xfId="0" applyNumberFormat="1" applyFont="1" applyFill="1" applyBorder="1" applyAlignment="1">
      <alignment horizontal="right" vertical="center" indent="1"/>
    </xf>
    <xf numFmtId="2" fontId="88" fillId="52" borderId="53" xfId="0" applyNumberFormat="1" applyFont="1" applyFill="1" applyBorder="1" applyAlignment="1">
      <alignment horizontal="right" vertical="center" indent="1"/>
    </xf>
    <xf numFmtId="3" fontId="95" fillId="56" borderId="44" xfId="0" applyNumberFormat="1" applyFont="1" applyFill="1" applyBorder="1" applyAlignment="1">
      <alignment horizontal="right" vertical="center" indent="1"/>
    </xf>
    <xf numFmtId="3" fontId="95" fillId="51" borderId="44" xfId="0" applyNumberFormat="1" applyFont="1" applyFill="1" applyBorder="1" applyAlignment="1">
      <alignment horizontal="right" vertical="center" indent="1"/>
    </xf>
    <xf numFmtId="3" fontId="95" fillId="30" borderId="44" xfId="0" applyNumberFormat="1" applyFont="1" applyFill="1" applyBorder="1" applyAlignment="1">
      <alignment horizontal="right" vertical="center" indent="1"/>
    </xf>
    <xf numFmtId="2" fontId="95" fillId="56" borderId="44" xfId="0" applyNumberFormat="1" applyFont="1" applyFill="1" applyBorder="1" applyAlignment="1">
      <alignment horizontal="right" vertical="center" indent="1"/>
    </xf>
    <xf numFmtId="2" fontId="95" fillId="51" borderId="44" xfId="0" applyNumberFormat="1" applyFont="1" applyFill="1" applyBorder="1" applyAlignment="1">
      <alignment horizontal="right" vertical="center" indent="1"/>
    </xf>
    <xf numFmtId="2" fontId="88" fillId="0" borderId="45" xfId="159" applyNumberFormat="1" applyFont="1" applyFill="1" applyBorder="1" applyAlignment="1">
      <alignment horizontal="right" indent="1"/>
    </xf>
    <xf numFmtId="2" fontId="88" fillId="32" borderId="55" xfId="159" applyNumberFormat="1" applyFont="1" applyFill="1" applyBorder="1" applyAlignment="1">
      <alignment horizontal="right" indent="1"/>
    </xf>
    <xf numFmtId="2" fontId="88" fillId="32" borderId="53" xfId="159" applyNumberFormat="1" applyFont="1" applyFill="1" applyBorder="1" applyAlignment="1">
      <alignment horizontal="right" indent="1"/>
    </xf>
    <xf numFmtId="2" fontId="88" fillId="32" borderId="44" xfId="159" applyNumberFormat="1" applyFont="1" applyFill="1" applyBorder="1" applyAlignment="1">
      <alignment horizontal="right" indent="1"/>
    </xf>
    <xf numFmtId="2" fontId="143" fillId="48" borderId="44" xfId="159" applyNumberFormat="1" applyFont="1" applyFill="1" applyBorder="1" applyAlignment="1">
      <alignment horizontal="right" vertical="center" indent="1"/>
    </xf>
    <xf numFmtId="10" fontId="87" fillId="31" borderId="0" xfId="185" applyNumberFormat="1" applyFont="1" applyFill="1" applyAlignment="1">
      <alignment horizontal="center"/>
    </xf>
    <xf numFmtId="3" fontId="94" fillId="43" borderId="0" xfId="143" applyNumberFormat="1" applyFont="1" applyFill="1" applyBorder="1" applyAlignment="1">
      <alignment horizontal="right" vertical="center" wrapText="1" indent="1"/>
    </xf>
    <xf numFmtId="3" fontId="94" fillId="43" borderId="0" xfId="143" applyNumberFormat="1" applyFont="1" applyFill="1" applyBorder="1" applyAlignment="1">
      <alignment horizontal="left" vertical="center" wrapText="1" indent="2"/>
    </xf>
    <xf numFmtId="3" fontId="94" fillId="43" borderId="0" xfId="143" applyNumberFormat="1" applyFont="1" applyFill="1" applyBorder="1" applyAlignment="1">
      <alignment horizontal="left" vertical="center" wrapText="1" indent="3"/>
    </xf>
    <xf numFmtId="3" fontId="94" fillId="43" borderId="0" xfId="143" applyNumberFormat="1" applyFont="1" applyFill="1" applyBorder="1" applyAlignment="1">
      <alignment horizontal="left" vertical="center" wrapText="1" indent="4"/>
    </xf>
    <xf numFmtId="183" fontId="180" fillId="0" borderId="0" xfId="0" applyFont="1" applyAlignment="1">
      <alignment vertical="center"/>
    </xf>
    <xf numFmtId="183" fontId="180" fillId="0" borderId="0" xfId="187" applyFont="1"/>
    <xf numFmtId="183" fontId="197" fillId="37" borderId="44" xfId="187" applyFont="1" applyFill="1" applyBorder="1" applyAlignment="1">
      <alignment horizontal="center" vertical="center" wrapText="1"/>
    </xf>
    <xf numFmtId="14" fontId="180" fillId="0" borderId="45" xfId="187" applyNumberFormat="1" applyFont="1" applyBorder="1" applyAlignment="1" applyProtection="1">
      <alignment horizontal="center"/>
      <protection locked="0"/>
    </xf>
    <xf numFmtId="3" fontId="180" fillId="0" borderId="45" xfId="154" applyNumberFormat="1" applyFont="1" applyBorder="1" applyAlignment="1">
      <alignment horizontal="right" indent="1"/>
    </xf>
    <xf numFmtId="14" fontId="180" fillId="30" borderId="44" xfId="187" applyNumberFormat="1" applyFont="1" applyFill="1" applyBorder="1" applyAlignment="1" applyProtection="1">
      <alignment horizontal="center"/>
      <protection locked="0"/>
    </xf>
    <xf numFmtId="3" fontId="180" fillId="30" borderId="44" xfId="154" applyNumberFormat="1" applyFont="1" applyFill="1" applyBorder="1" applyAlignment="1">
      <alignment horizontal="right" indent="1"/>
    </xf>
    <xf numFmtId="14" fontId="180" fillId="0" borderId="66" xfId="187" applyNumberFormat="1" applyFont="1" applyBorder="1" applyAlignment="1" applyProtection="1">
      <alignment horizontal="center"/>
      <protection locked="0"/>
    </xf>
    <xf numFmtId="3" fontId="180" fillId="0" borderId="66" xfId="154" applyNumberFormat="1" applyFont="1" applyBorder="1" applyAlignment="1">
      <alignment horizontal="right" indent="1"/>
    </xf>
    <xf numFmtId="10" fontId="87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49" fillId="52" borderId="44" xfId="187" quotePrefix="1" applyNumberFormat="1" applyFill="1" applyBorder="1" applyAlignment="1">
      <alignment horizontal="right"/>
    </xf>
    <xf numFmtId="191" fontId="87" fillId="0" borderId="0" xfId="320" applyNumberFormat="1" applyFont="1" applyFill="1" applyBorder="1" applyAlignment="1">
      <alignment horizontal="center"/>
    </xf>
    <xf numFmtId="4" fontId="95" fillId="56" borderId="44" xfId="0" applyNumberFormat="1" applyFont="1" applyFill="1" applyBorder="1" applyAlignment="1">
      <alignment horizontal="right" vertical="center" indent="1"/>
    </xf>
    <xf numFmtId="4" fontId="95" fillId="30" borderId="44" xfId="0" applyNumberFormat="1" applyFont="1" applyFill="1" applyBorder="1" applyAlignment="1">
      <alignment horizontal="right" vertical="center" indent="1"/>
    </xf>
    <xf numFmtId="4" fontId="87" fillId="30" borderId="44" xfId="0" applyNumberFormat="1" applyFont="1" applyFill="1" applyBorder="1" applyAlignment="1">
      <alignment horizontal="right" vertical="center" indent="1"/>
    </xf>
    <xf numFmtId="3" fontId="0" fillId="0" borderId="63" xfId="0" applyNumberFormat="1" applyBorder="1"/>
    <xf numFmtId="3" fontId="0" fillId="0" borderId="67" xfId="0" applyNumberFormat="1" applyBorder="1"/>
    <xf numFmtId="3" fontId="171" fillId="33" borderId="44" xfId="3373" applyNumberFormat="1" applyFont="1" applyFill="1" applyBorder="1" applyAlignment="1">
      <alignment horizontal="right" vertical="center"/>
    </xf>
    <xf numFmtId="3" fontId="94" fillId="0" borderId="0" xfId="143" applyNumberFormat="1" applyFont="1" applyBorder="1" applyAlignment="1">
      <alignment horizontal="left" vertical="center" wrapText="1" indent="2"/>
    </xf>
    <xf numFmtId="14" fontId="180" fillId="0" borderId="0" xfId="187" applyNumberFormat="1" applyFont="1" applyBorder="1" applyAlignment="1" applyProtection="1">
      <alignment horizontal="center"/>
      <protection locked="0"/>
    </xf>
    <xf numFmtId="3" fontId="180" fillId="0" borderId="0" xfId="154" applyNumberFormat="1" applyFont="1" applyAlignment="1">
      <alignment horizontal="right" indent="1"/>
    </xf>
    <xf numFmtId="10" fontId="35" fillId="0" borderId="49" xfId="185" applyNumberFormat="1" applyFont="1" applyBorder="1" applyAlignment="1">
      <alignment horizontal="right" vertical="center" indent="1"/>
    </xf>
    <xf numFmtId="10" fontId="35" fillId="0" borderId="45" xfId="185" applyNumberFormat="1" applyFont="1" applyBorder="1" applyAlignment="1">
      <alignment horizontal="right" vertical="center" indent="1"/>
    </xf>
    <xf numFmtId="10" fontId="35" fillId="0" borderId="50" xfId="185" applyNumberFormat="1" applyFont="1" applyBorder="1" applyAlignment="1">
      <alignment horizontal="right" vertical="center" indent="1"/>
    </xf>
    <xf numFmtId="10" fontId="92" fillId="33" borderId="44" xfId="185" applyNumberFormat="1" applyFont="1" applyFill="1" applyBorder="1" applyAlignment="1">
      <alignment horizontal="right" vertical="center" indent="1"/>
    </xf>
    <xf numFmtId="49" fontId="167" fillId="0" borderId="0" xfId="139" applyNumberFormat="1" applyFont="1" applyAlignment="1">
      <alignment horizontal="center" vertical="center"/>
    </xf>
    <xf numFmtId="183" fontId="104" fillId="31" borderId="0" xfId="139" applyFont="1" applyFill="1" applyAlignment="1">
      <alignment horizontal="center" vertical="center" wrapText="1"/>
    </xf>
    <xf numFmtId="183" fontId="107" fillId="38" borderId="0" xfId="139" applyFont="1" applyFill="1" applyAlignment="1">
      <alignment horizontal="center" vertical="center" wrapText="1"/>
    </xf>
    <xf numFmtId="3" fontId="105" fillId="38" borderId="0" xfId="139" applyNumberFormat="1" applyFont="1" applyFill="1" applyAlignment="1">
      <alignment horizontal="center" vertical="center"/>
    </xf>
    <xf numFmtId="183" fontId="107" fillId="41" borderId="0" xfId="139" applyFont="1" applyFill="1" applyAlignment="1">
      <alignment horizontal="center" vertical="center" wrapText="1"/>
    </xf>
    <xf numFmtId="183" fontId="107" fillId="31" borderId="0" xfId="139" applyFont="1" applyFill="1" applyAlignment="1">
      <alignment horizontal="center" vertical="center" wrapText="1"/>
    </xf>
    <xf numFmtId="3" fontId="105" fillId="41" borderId="0" xfId="139" applyNumberFormat="1" applyFont="1" applyFill="1" applyAlignment="1">
      <alignment horizontal="center" vertical="center"/>
    </xf>
    <xf numFmtId="3" fontId="105" fillId="41" borderId="0" xfId="139" quotePrefix="1" applyNumberFormat="1" applyFont="1" applyFill="1" applyAlignment="1">
      <alignment horizontal="center" vertical="center"/>
    </xf>
    <xf numFmtId="190" fontId="105" fillId="41" borderId="0" xfId="185" quotePrefix="1" applyNumberFormat="1" applyFont="1" applyFill="1" applyAlignment="1">
      <alignment horizontal="center" vertical="top"/>
    </xf>
    <xf numFmtId="10" fontId="105" fillId="41" borderId="0" xfId="185" quotePrefix="1" applyNumberFormat="1" applyFont="1" applyFill="1" applyAlignment="1">
      <alignment horizontal="center" vertical="top"/>
    </xf>
    <xf numFmtId="183" fontId="107" fillId="39" borderId="0" xfId="139" applyFont="1" applyFill="1" applyAlignment="1">
      <alignment horizontal="center" vertical="center" wrapText="1"/>
    </xf>
    <xf numFmtId="3" fontId="105" fillId="39" borderId="0" xfId="139" quotePrefix="1" applyNumberFormat="1" applyFont="1" applyFill="1" applyAlignment="1">
      <alignment horizontal="center"/>
    </xf>
    <xf numFmtId="10" fontId="105" fillId="39" borderId="0" xfId="185" applyNumberFormat="1" applyFont="1" applyFill="1" applyAlignment="1">
      <alignment horizontal="center" vertical="top"/>
    </xf>
    <xf numFmtId="4" fontId="37" fillId="0" borderId="0" xfId="125" applyNumberFormat="1" applyFont="1"/>
    <xf numFmtId="183" fontId="87" fillId="0" borderId="0" xfId="0" applyFont="1" applyBorder="1"/>
    <xf numFmtId="0" fontId="87" fillId="0" borderId="0" xfId="154" applyNumberFormat="1" applyFont="1" applyAlignment="1">
      <alignment horizontal="center" vertical="center"/>
    </xf>
    <xf numFmtId="183" fontId="180" fillId="0" borderId="51" xfId="0" applyFont="1" applyBorder="1" applyAlignment="1">
      <alignment horizontal="center" vertical="top" wrapText="1"/>
    </xf>
    <xf numFmtId="183" fontId="180" fillId="0" borderId="0" xfId="0" applyFont="1" applyBorder="1" applyAlignment="1">
      <alignment horizontal="center" vertical="top" wrapText="1"/>
    </xf>
    <xf numFmtId="183" fontId="116" fillId="0" borderId="0" xfId="154" applyFont="1" applyAlignment="1">
      <alignment horizontal="center" vertical="center" wrapText="1"/>
    </xf>
    <xf numFmtId="183" fontId="102" fillId="46" borderId="44" xfId="115" applyNumberFormat="1" applyFont="1" applyFill="1" applyBorder="1" applyAlignment="1" applyProtection="1">
      <alignment horizontal="center" vertical="center" wrapText="1"/>
    </xf>
    <xf numFmtId="183" fontId="117" fillId="46" borderId="44" xfId="154" applyFont="1" applyFill="1" applyBorder="1" applyAlignment="1">
      <alignment horizontal="center" vertical="center" wrapText="1"/>
    </xf>
    <xf numFmtId="183" fontId="88" fillId="46" borderId="44" xfId="154" applyFont="1" applyFill="1" applyBorder="1" applyAlignment="1">
      <alignment horizontal="center" vertical="center" wrapText="1"/>
    </xf>
    <xf numFmtId="183" fontId="88" fillId="0" borderId="44" xfId="154" applyFont="1" applyBorder="1" applyAlignment="1">
      <alignment horizontal="center" vertical="center" wrapText="1"/>
    </xf>
    <xf numFmtId="170" fontId="117" fillId="46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8" fillId="24" borderId="0" xfId="190" applyNumberFormat="1" applyFont="1" applyFill="1" applyBorder="1" applyAlignment="1">
      <alignment horizontal="center" vertical="center"/>
    </xf>
    <xf numFmtId="170" fontId="88" fillId="46" borderId="46" xfId="154" applyNumberFormat="1" applyFont="1" applyFill="1" applyBorder="1" applyAlignment="1">
      <alignment horizontal="center" vertical="center" wrapText="1"/>
    </xf>
    <xf numFmtId="170" fontId="88" fillId="46" borderId="47" xfId="154" applyNumberFormat="1" applyFont="1" applyFill="1" applyBorder="1" applyAlignment="1">
      <alignment horizontal="center" vertical="center" wrapText="1"/>
    </xf>
    <xf numFmtId="3" fontId="171" fillId="33" borderId="44" xfId="3373" applyNumberFormat="1" applyFont="1" applyFill="1" applyBorder="1" applyAlignment="1">
      <alignment horizontal="center" vertical="center"/>
    </xf>
    <xf numFmtId="183" fontId="87" fillId="0" borderId="44" xfId="154" applyFont="1" applyBorder="1" applyAlignment="1">
      <alignment horizontal="left" vertical="center" wrapText="1"/>
    </xf>
    <xf numFmtId="183" fontId="87" fillId="0" borderId="48" xfId="154" applyFont="1" applyBorder="1" applyAlignment="1">
      <alignment horizontal="left" vertical="center" wrapText="1"/>
    </xf>
    <xf numFmtId="183" fontId="88" fillId="44" borderId="44" xfId="115" applyNumberFormat="1" applyFont="1" applyFill="1" applyBorder="1" applyAlignment="1" applyProtection="1">
      <alignment horizontal="center" vertical="center" wrapText="1"/>
    </xf>
    <xf numFmtId="183" fontId="88" fillId="44" borderId="44" xfId="154" applyFont="1" applyFill="1" applyBorder="1" applyAlignment="1">
      <alignment horizontal="center" vertical="center" wrapText="1"/>
    </xf>
    <xf numFmtId="183" fontId="88" fillId="32" borderId="44" xfId="154" applyFont="1" applyFill="1" applyBorder="1" applyAlignment="1">
      <alignment horizontal="center" vertic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vertical="center"/>
    </xf>
    <xf numFmtId="183" fontId="89" fillId="33" borderId="44" xfId="181" applyFont="1" applyFill="1" applyBorder="1" applyAlignment="1">
      <alignment horizontal="center" vertical="center" wrapText="1"/>
    </xf>
    <xf numFmtId="183" fontId="89" fillId="33" borderId="44" xfId="182" applyFont="1" applyFill="1" applyBorder="1" applyAlignment="1">
      <alignment horizontal="center" vertical="center" wrapText="1"/>
    </xf>
    <xf numFmtId="183" fontId="126" fillId="24" borderId="0" xfId="143" applyFont="1" applyFill="1" applyBorder="1" applyAlignment="1">
      <alignment horizontal="center" vertical="center" wrapText="1"/>
    </xf>
    <xf numFmtId="183" fontId="88" fillId="0" borderId="0" xfId="143" applyFont="1" applyBorder="1" applyAlignment="1">
      <alignment horizontal="left" wrapText="1"/>
    </xf>
    <xf numFmtId="183" fontId="125" fillId="0" borderId="0" xfId="131" applyFont="1" applyAlignment="1">
      <alignment wrapText="1"/>
    </xf>
    <xf numFmtId="183" fontId="116" fillId="24" borderId="0" xfId="143" applyFont="1" applyFill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/>
    </xf>
    <xf numFmtId="183" fontId="87" fillId="0" borderId="52" xfId="143" applyFont="1" applyBorder="1" applyAlignment="1">
      <alignment horizontal="center" vertical="center"/>
    </xf>
    <xf numFmtId="183" fontId="88" fillId="25" borderId="44" xfId="143" applyFont="1" applyFill="1" applyBorder="1" applyAlignment="1">
      <alignment horizontal="center" vertical="center" wrapText="1"/>
    </xf>
    <xf numFmtId="183" fontId="87" fillId="0" borderId="52" xfId="143" applyFont="1" applyBorder="1" applyAlignment="1">
      <alignment horizontal="center" vertical="center" wrapText="1"/>
    </xf>
    <xf numFmtId="183" fontId="120" fillId="25" borderId="44" xfId="0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wrapText="1"/>
    </xf>
    <xf numFmtId="3" fontId="88" fillId="33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 wrapText="1"/>
    </xf>
    <xf numFmtId="3" fontId="88" fillId="25" borderId="44" xfId="0" applyNumberFormat="1" applyFont="1" applyFill="1" applyBorder="1" applyAlignment="1">
      <alignment horizontal="center" vertical="center"/>
    </xf>
    <xf numFmtId="183" fontId="116" fillId="24" borderId="0" xfId="0" applyFont="1" applyFill="1" applyBorder="1" applyAlignment="1">
      <alignment horizontal="center" vertical="top"/>
    </xf>
    <xf numFmtId="3" fontId="137" fillId="33" borderId="44" xfId="0" applyNumberFormat="1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 vertical="center"/>
    </xf>
    <xf numFmtId="183" fontId="147" fillId="24" borderId="0" xfId="0" applyFont="1" applyFill="1" applyBorder="1" applyAlignment="1">
      <alignment horizontal="center" vertical="center"/>
    </xf>
    <xf numFmtId="49" fontId="120" fillId="28" borderId="44" xfId="0" applyNumberFormat="1" applyFont="1" applyFill="1" applyBorder="1" applyAlignment="1">
      <alignment horizontal="center" vertical="center" wrapText="1"/>
    </xf>
    <xf numFmtId="49" fontId="88" fillId="0" borderId="44" xfId="0" applyNumberFormat="1" applyFont="1" applyBorder="1" applyAlignment="1">
      <alignment horizontal="center" vertical="center" wrapText="1"/>
    </xf>
    <xf numFmtId="183" fontId="118" fillId="37" borderId="44" xfId="0" applyFont="1" applyFill="1" applyBorder="1" applyAlignment="1">
      <alignment horizontal="center" vertical="center" wrapText="1"/>
    </xf>
    <xf numFmtId="3" fontId="120" fillId="28" borderId="44" xfId="0" applyNumberFormat="1" applyFont="1" applyFill="1" applyBorder="1" applyAlignment="1">
      <alignment horizontal="center" vertical="center" wrapText="1"/>
    </xf>
    <xf numFmtId="183" fontId="87" fillId="0" borderId="44" xfId="0" applyFont="1" applyBorder="1" applyAlignment="1">
      <alignment horizontal="center" vertical="center" wrapText="1"/>
    </xf>
    <xf numFmtId="183" fontId="116" fillId="24" borderId="0" xfId="153" applyFont="1" applyFill="1" applyBorder="1" applyAlignment="1">
      <alignment horizontal="center" vertical="center" wrapText="1"/>
    </xf>
    <xf numFmtId="183" fontId="147" fillId="0" borderId="0" xfId="153" applyFont="1" applyBorder="1" applyAlignment="1">
      <alignment horizontal="center" vertical="center" wrapText="1"/>
    </xf>
    <xf numFmtId="183" fontId="147" fillId="0" borderId="0" xfId="0" applyFont="1" applyAlignment="1">
      <alignment vertical="center"/>
    </xf>
    <xf numFmtId="183" fontId="116" fillId="24" borderId="0" xfId="153" applyFont="1" applyFill="1" applyBorder="1" applyAlignment="1">
      <alignment horizontal="center" vertical="top" wrapText="1"/>
    </xf>
    <xf numFmtId="183" fontId="147" fillId="0" borderId="0" xfId="153" applyFont="1" applyBorder="1" applyAlignment="1">
      <alignment horizontal="center" vertical="top" wrapText="1"/>
    </xf>
    <xf numFmtId="183" fontId="147" fillId="0" borderId="0" xfId="0" applyFont="1" applyBorder="1" applyAlignment="1">
      <alignment vertical="top"/>
    </xf>
    <xf numFmtId="183" fontId="88" fillId="25" borderId="44" xfId="0" applyFont="1" applyFill="1" applyBorder="1" applyAlignment="1">
      <alignment horizontal="center" vertical="center"/>
    </xf>
    <xf numFmtId="183" fontId="87" fillId="0" borderId="44" xfId="0" applyFont="1" applyBorder="1" applyAlignment="1">
      <alignment horizontal="center" vertical="center"/>
    </xf>
    <xf numFmtId="183" fontId="87" fillId="0" borderId="52" xfId="0" applyFont="1" applyBorder="1" applyAlignment="1">
      <alignment horizontal="center" vertical="center"/>
    </xf>
    <xf numFmtId="183" fontId="88" fillId="25" borderId="44" xfId="0" applyFont="1" applyFill="1" applyBorder="1" applyAlignment="1">
      <alignment horizontal="center" vertical="center" wrapText="1"/>
    </xf>
    <xf numFmtId="183" fontId="147" fillId="24" borderId="0" xfId="143" applyFont="1" applyFill="1" applyBorder="1" applyAlignment="1">
      <alignment horizontal="center" vertical="center"/>
    </xf>
    <xf numFmtId="3" fontId="120" fillId="28" borderId="44" xfId="143" applyNumberFormat="1" applyFont="1" applyFill="1" applyBorder="1" applyAlignment="1">
      <alignment horizontal="center" vertical="center" wrapText="1"/>
    </xf>
    <xf numFmtId="183" fontId="87" fillId="0" borderId="44" xfId="143" applyFont="1" applyBorder="1" applyAlignment="1">
      <alignment horizontal="center" vertical="center" wrapText="1"/>
    </xf>
    <xf numFmtId="183" fontId="118" fillId="37" borderId="44" xfId="143" applyFont="1" applyFill="1" applyBorder="1" applyAlignment="1">
      <alignment horizontal="center" vertical="center" wrapText="1"/>
    </xf>
    <xf numFmtId="3" fontId="120" fillId="37" borderId="44" xfId="0" applyNumberFormat="1" applyFont="1" applyFill="1" applyBorder="1" applyAlignment="1">
      <alignment horizontal="center" vertical="center" wrapText="1"/>
    </xf>
    <xf numFmtId="183" fontId="87" fillId="33" borderId="44" xfId="0" applyFont="1" applyFill="1" applyBorder="1" applyAlignment="1">
      <alignment horizontal="center" vertical="center" wrapText="1"/>
    </xf>
    <xf numFmtId="183" fontId="119" fillId="0" borderId="0" xfId="0" applyFont="1" applyAlignment="1">
      <alignment horizontal="center"/>
    </xf>
    <xf numFmtId="183" fontId="87" fillId="24" borderId="0" xfId="0" applyFont="1" applyFill="1" applyAlignment="1">
      <alignment horizontal="left" wrapText="1"/>
    </xf>
    <xf numFmtId="183" fontId="87" fillId="0" borderId="0" xfId="0" applyFont="1" applyAlignment="1">
      <alignment horizontal="left" wrapText="1"/>
    </xf>
    <xf numFmtId="183" fontId="89" fillId="24" borderId="0" xfId="0" applyFont="1" applyFill="1" applyBorder="1" applyAlignment="1">
      <alignment horizontal="center" vertical="center"/>
    </xf>
    <xf numFmtId="183" fontId="87" fillId="0" borderId="0" xfId="0" applyFont="1" applyBorder="1" applyAlignment="1">
      <alignment horizontal="center" vertical="center"/>
    </xf>
    <xf numFmtId="183" fontId="88" fillId="25" borderId="52" xfId="0" applyFont="1" applyFill="1" applyBorder="1" applyAlignment="1">
      <alignment horizontal="center" vertical="center" wrapText="1"/>
    </xf>
    <xf numFmtId="183" fontId="88" fillId="25" borderId="52" xfId="0" applyFont="1" applyFill="1" applyBorder="1" applyAlignment="1">
      <alignment horizontal="center" vertical="center"/>
    </xf>
    <xf numFmtId="3" fontId="88" fillId="33" borderId="44" xfId="0" applyNumberFormat="1" applyFont="1" applyFill="1" applyBorder="1" applyAlignment="1">
      <alignment horizontal="center"/>
    </xf>
    <xf numFmtId="183" fontId="87" fillId="24" borderId="0" xfId="0" applyFont="1" applyFill="1" applyBorder="1" applyAlignment="1">
      <alignment horizontal="left" wrapText="1"/>
    </xf>
    <xf numFmtId="183" fontId="87" fillId="0" borderId="0" xfId="0" applyFont="1" applyBorder="1" applyAlignment="1">
      <alignment horizontal="left" wrapText="1"/>
    </xf>
    <xf numFmtId="183" fontId="88" fillId="33" borderId="44" xfId="0" applyFont="1" applyFill="1" applyBorder="1" applyAlignment="1">
      <alignment horizontal="center" vertical="center" wrapText="1"/>
    </xf>
    <xf numFmtId="183" fontId="116" fillId="24" borderId="0" xfId="0" applyFont="1" applyFill="1" applyBorder="1" applyAlignment="1">
      <alignment horizontal="center"/>
    </xf>
    <xf numFmtId="183" fontId="147" fillId="24" borderId="0" xfId="0" applyFont="1" applyFill="1" applyBorder="1" applyAlignment="1">
      <alignment horizontal="center"/>
    </xf>
    <xf numFmtId="183" fontId="88" fillId="33" borderId="44" xfId="0" applyFont="1" applyFill="1" applyBorder="1" applyAlignment="1">
      <alignment horizontal="center" vertical="center"/>
    </xf>
    <xf numFmtId="178" fontId="88" fillId="33" borderId="44" xfId="0" applyNumberFormat="1" applyFont="1" applyFill="1" applyBorder="1" applyAlignment="1">
      <alignment horizontal="center" vertical="center" wrapText="1"/>
    </xf>
    <xf numFmtId="178" fontId="88" fillId="33" borderId="52" xfId="0" applyNumberFormat="1" applyFont="1" applyFill="1" applyBorder="1" applyAlignment="1">
      <alignment horizontal="center" vertical="center" wrapText="1"/>
    </xf>
    <xf numFmtId="183" fontId="88" fillId="33" borderId="52" xfId="0" applyFont="1" applyFill="1" applyBorder="1" applyAlignment="1">
      <alignment horizontal="center" vertical="center" wrapText="1"/>
    </xf>
    <xf numFmtId="183" fontId="124" fillId="30" borderId="44" xfId="190" applyFont="1" applyFill="1" applyBorder="1" applyAlignment="1">
      <alignment horizontal="left" vertical="center"/>
    </xf>
    <xf numFmtId="183" fontId="116" fillId="24" borderId="0" xfId="190" applyFont="1" applyFill="1" applyBorder="1" applyAlignment="1">
      <alignment horizontal="left" vertical="center"/>
    </xf>
    <xf numFmtId="183" fontId="126" fillId="24" borderId="0" xfId="143" applyFont="1" applyFill="1" applyBorder="1" applyAlignment="1">
      <alignment horizontal="center" vertical="center"/>
    </xf>
    <xf numFmtId="183" fontId="150" fillId="0" borderId="44" xfId="153" applyFont="1" applyBorder="1" applyAlignment="1">
      <alignment horizontal="center" vertical="top" wrapText="1"/>
    </xf>
    <xf numFmtId="183" fontId="150" fillId="0" borderId="44" xfId="0" applyFont="1" applyBorder="1" applyAlignment="1">
      <alignment horizontal="center" vertical="top"/>
    </xf>
    <xf numFmtId="183" fontId="92" fillId="33" borderId="44" xfId="117" applyFont="1" applyFill="1" applyBorder="1" applyAlignment="1">
      <alignment horizontal="center" vertical="center"/>
    </xf>
    <xf numFmtId="188" fontId="92" fillId="33" borderId="44" xfId="117" applyNumberFormat="1" applyFont="1" applyFill="1" applyBorder="1" applyAlignment="1">
      <alignment horizontal="center" vertical="center"/>
    </xf>
    <xf numFmtId="183" fontId="92" fillId="33" borderId="44" xfId="117" applyFont="1" applyFill="1" applyBorder="1" applyAlignment="1">
      <alignment horizontal="center" vertical="center" wrapText="1"/>
    </xf>
    <xf numFmtId="183" fontId="35" fillId="33" borderId="44" xfId="117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left" vertical="center" wrapText="1"/>
    </xf>
    <xf numFmtId="0" fontId="186" fillId="33" borderId="44" xfId="7540" applyFont="1" applyFill="1" applyBorder="1" applyAlignment="1">
      <alignment horizontal="center" vertical="center" wrapText="1"/>
    </xf>
    <xf numFmtId="0" fontId="185" fillId="33" borderId="44" xfId="7541" applyFont="1" applyFill="1" applyBorder="1" applyAlignment="1">
      <alignment horizontal="center" vertical="center" wrapText="1"/>
    </xf>
    <xf numFmtId="3" fontId="185" fillId="55" borderId="44" xfId="7545" applyNumberFormat="1" applyFont="1" applyFill="1" applyBorder="1" applyAlignment="1">
      <alignment horizontal="center" vertical="center"/>
    </xf>
    <xf numFmtId="0" fontId="88" fillId="32" borderId="44" xfId="7541" applyFont="1" applyFill="1" applyBorder="1" applyAlignment="1">
      <alignment horizontal="center" vertical="center" wrapText="1"/>
    </xf>
    <xf numFmtId="0" fontId="89" fillId="32" borderId="44" xfId="7541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32" fillId="53" borderId="48" xfId="181" applyFont="1" applyFill="1" applyBorder="1" applyAlignment="1">
      <alignment horizontal="center" vertical="center" wrapText="1"/>
    </xf>
    <xf numFmtId="183" fontId="132" fillId="53" borderId="62" xfId="181" applyFont="1" applyFill="1" applyBorder="1" applyAlignment="1">
      <alignment horizontal="center" vertical="center" wrapText="1"/>
    </xf>
    <xf numFmtId="183" fontId="132" fillId="53" borderId="54" xfId="181" applyFont="1" applyFill="1" applyBorder="1" applyAlignment="1">
      <alignment horizontal="center" vertical="center" wrapText="1"/>
    </xf>
    <xf numFmtId="183" fontId="113" fillId="24" borderId="0" xfId="190" applyFont="1" applyFill="1" applyBorder="1" applyAlignment="1">
      <alignment horizontal="center" wrapText="1"/>
    </xf>
    <xf numFmtId="183" fontId="132" fillId="0" borderId="0" xfId="182" applyFont="1" applyAlignment="1">
      <alignment horizontal="center" vertical="center" wrapText="1"/>
    </xf>
    <xf numFmtId="183" fontId="132" fillId="32" borderId="44" xfId="182" applyFont="1" applyFill="1" applyBorder="1" applyAlignment="1">
      <alignment horizontal="center" vertical="center" wrapText="1"/>
    </xf>
    <xf numFmtId="183" fontId="97" fillId="0" borderId="0" xfId="131" applyFont="1" applyAlignment="1">
      <alignment wrapText="1"/>
    </xf>
    <xf numFmtId="183" fontId="87" fillId="0" borderId="0" xfId="143" applyFont="1" applyBorder="1" applyAlignment="1">
      <alignment wrapText="1"/>
    </xf>
    <xf numFmtId="183" fontId="116" fillId="0" borderId="0" xfId="131" applyFont="1" applyAlignment="1">
      <alignment horizontal="center" wrapText="1" readingOrder="1"/>
    </xf>
    <xf numFmtId="183" fontId="116" fillId="26" borderId="0" xfId="131" applyFont="1" applyFill="1" applyAlignment="1">
      <alignment horizontal="center" wrapText="1" readingOrder="1"/>
    </xf>
    <xf numFmtId="183" fontId="97" fillId="0" borderId="48" xfId="131" applyFont="1" applyBorder="1" applyAlignment="1">
      <alignment wrapText="1"/>
    </xf>
    <xf numFmtId="183" fontId="97" fillId="0" borderId="62" xfId="131" applyFont="1" applyBorder="1" applyAlignment="1">
      <alignment wrapText="1"/>
    </xf>
    <xf numFmtId="183" fontId="97" fillId="0" borderId="54" xfId="131" applyFont="1" applyBorder="1" applyAlignment="1">
      <alignment wrapText="1"/>
    </xf>
    <xf numFmtId="183" fontId="88" fillId="40" borderId="44" xfId="131" applyFont="1" applyFill="1" applyBorder="1" applyAlignment="1">
      <alignment horizontal="center" vertical="center" wrapText="1"/>
    </xf>
    <xf numFmtId="183" fontId="88" fillId="40" borderId="44" xfId="131" applyFont="1" applyFill="1" applyBorder="1" applyAlignment="1">
      <alignment horizontal="center" vertical="center"/>
    </xf>
    <xf numFmtId="3" fontId="124" fillId="40" borderId="44" xfId="131" applyNumberFormat="1" applyFont="1" applyFill="1" applyBorder="1" applyAlignment="1">
      <alignment horizontal="center" vertical="center" wrapText="1"/>
    </xf>
    <xf numFmtId="183" fontId="87" fillId="33" borderId="44" xfId="143" applyFont="1" applyFill="1" applyBorder="1" applyAlignment="1">
      <alignment horizontal="center" vertical="center" wrapText="1"/>
    </xf>
    <xf numFmtId="183" fontId="121" fillId="33" borderId="52" xfId="0" applyFont="1" applyFill="1" applyBorder="1" applyAlignment="1">
      <alignment horizontal="center" vertical="center"/>
    </xf>
    <xf numFmtId="183" fontId="183" fillId="53" borderId="53" xfId="0" applyFont="1" applyFill="1" applyBorder="1" applyAlignment="1">
      <alignment horizontal="right" vertical="center" indent="1"/>
    </xf>
  </cellXfs>
  <cellStyles count="75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2FD8D"/>
      <color rgb="FFE4DFEC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0.53203511626337119</c:v>
                </c:pt>
                <c:pt idx="1">
                  <c:v>0.87073971530516414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0.46796488373662887</c:v>
                </c:pt>
                <c:pt idx="1">
                  <c:v>0.12926028469483583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-0.88735208418711409</c:v>
                </c:pt>
                <c:pt idx="1">
                  <c:v>2.7566814439232417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92C-427E-9651-203644401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17716464.27</c:v>
                </c:pt>
                <c:pt idx="1">
                  <c:v>17500517.370000001</c:v>
                </c:pt>
                <c:pt idx="2">
                  <c:v>16895976.899999999</c:v>
                </c:pt>
                <c:pt idx="3">
                  <c:v>16327687.18</c:v>
                </c:pt>
                <c:pt idx="4">
                  <c:v>16649520.5</c:v>
                </c:pt>
                <c:pt idx="5">
                  <c:v>17180898.899999999</c:v>
                </c:pt>
                <c:pt idx="6">
                  <c:v>17699995.289999999</c:v>
                </c:pt>
                <c:pt idx="7">
                  <c:v>18309843.889999997</c:v>
                </c:pt>
                <c:pt idx="8">
                  <c:v>18839813.769999996</c:v>
                </c:pt>
                <c:pt idx="9">
                  <c:v>19320227.088095266</c:v>
                </c:pt>
                <c:pt idx="10">
                  <c:v>18792376</c:v>
                </c:pt>
                <c:pt idx="11">
                  <c:v>19473724</c:v>
                </c:pt>
                <c:pt idx="12">
                  <c:v>20151001</c:v>
                </c:pt>
                <c:pt idx="13">
                  <c:v>20706500.045454547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-131858.3599999994</c:v>
                </c:pt>
                <c:pt idx="1">
                  <c:v>-136834.28999999911</c:v>
                </c:pt>
                <c:pt idx="2">
                  <c:v>-136761.55000000075</c:v>
                </c:pt>
                <c:pt idx="3">
                  <c:v>-99068.599999999627</c:v>
                </c:pt>
                <c:pt idx="4">
                  <c:v>-97582.150000000373</c:v>
                </c:pt>
                <c:pt idx="5">
                  <c:v>-134288.66000000015</c:v>
                </c:pt>
                <c:pt idx="6">
                  <c:v>-144996.62999999896</c:v>
                </c:pt>
                <c:pt idx="7">
                  <c:v>-179485.06000000238</c:v>
                </c:pt>
                <c:pt idx="8">
                  <c:v>-202995.91000000387</c:v>
                </c:pt>
                <c:pt idx="9">
                  <c:v>-212983.64190473408</c:v>
                </c:pt>
                <c:pt idx="10">
                  <c:v>6822</c:v>
                </c:pt>
                <c:pt idx="11">
                  <c:v>-118004</c:v>
                </c:pt>
                <c:pt idx="12">
                  <c:v>-189963</c:v>
                </c:pt>
                <c:pt idx="13">
                  <c:v>-185384.57359308749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44743</c:v>
                </c:pt>
                <c:pt idx="1">
                  <c:v>45108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0.13555197709787081</c:v>
                </c:pt>
                <c:pt idx="1">
                  <c:v>0.14200661281643639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44743</c:v>
                </c:pt>
                <c:pt idx="1">
                  <c:v>45108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0.60674539273573092</c:v>
                </c:pt>
                <c:pt idx="1">
                  <c:v>0.60519167615895098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44743</c:v>
                </c:pt>
                <c:pt idx="1">
                  <c:v>45108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0.25770227933721351</c:v>
                </c:pt>
                <c:pt idx="1">
                  <c:v>0.25280171102461263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40821</xdr:colOff>
      <xdr:row>37</xdr:row>
      <xdr:rowOff>159827</xdr:rowOff>
    </xdr:from>
    <xdr:to>
      <xdr:col>17</xdr:col>
      <xdr:colOff>122465</xdr:colOff>
      <xdr:row>58</xdr:row>
      <xdr:rowOff>61295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38100</xdr:rowOff>
        </xdr:from>
        <xdr:to>
          <xdr:col>6</xdr:col>
          <xdr:colOff>152400</xdr:colOff>
          <xdr:row>21</xdr:row>
          <xdr:rowOff>19050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78050" y="4908550"/>
              <a:ext cx="4679950" cy="349250"/>
              <a:chOff x="1600200" y="5400675"/>
              <a:chExt cx="4391025" cy="361950"/>
            </a:xfrm>
          </xdr:grpSpPr>
          <xdr:sp macro="" textlink="">
            <xdr:nvSpPr>
              <xdr:cNvPr id="291841" name="Option Button 1" hidden="1">
                <a:extLst>
                  <a:ext uri="{63B3BB69-23CF-44E3-9099-C40C66FF867C}">
                    <a14:compatExt spid="_x0000_s291841"/>
                  </a:ext>
                  <a:ext uri="{FF2B5EF4-FFF2-40B4-BE49-F238E27FC236}">
                    <a16:creationId xmlns:a16="http://schemas.microsoft.com/office/drawing/2014/main" id="{00000000-0008-0000-0900-000001740400}"/>
                  </a:ext>
                </a:extLst>
              </xdr:cNvPr>
              <xdr:cNvSpPr/>
            </xdr:nvSpPr>
            <xdr:spPr bwMode="auto">
              <a:xfrm>
                <a:off x="160020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91842" name="Option Button 2" hidden="1">
                <a:extLst>
                  <a:ext uri="{63B3BB69-23CF-44E3-9099-C40C66FF867C}">
                    <a14:compatExt spid="_x0000_s291842"/>
                  </a:ext>
                  <a:ext uri="{FF2B5EF4-FFF2-40B4-BE49-F238E27FC236}">
                    <a16:creationId xmlns:a16="http://schemas.microsoft.com/office/drawing/2014/main" id="{00000000-0008-0000-0900-000002740400}"/>
                  </a:ext>
                </a:extLst>
              </xdr:cNvPr>
              <xdr:cNvSpPr/>
            </xdr:nvSpPr>
            <xdr:spPr bwMode="auto">
              <a:xfrm>
                <a:off x="23145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91843" name="Option Button 3" hidden="1">
                <a:extLst>
                  <a:ext uri="{63B3BB69-23CF-44E3-9099-C40C66FF867C}">
                    <a14:compatExt spid="_x0000_s291843"/>
                  </a:ext>
                  <a:ext uri="{FF2B5EF4-FFF2-40B4-BE49-F238E27FC236}">
                    <a16:creationId xmlns:a16="http://schemas.microsoft.com/office/drawing/2014/main" id="{00000000-0008-0000-0900-000003740400}"/>
                  </a:ext>
                </a:extLst>
              </xdr:cNvPr>
              <xdr:cNvSpPr/>
            </xdr:nvSpPr>
            <xdr:spPr bwMode="auto">
              <a:xfrm>
                <a:off x="333375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91844" name="Option Button 4" hidden="1">
                <a:extLst>
                  <a:ext uri="{63B3BB69-23CF-44E3-9099-C40C66FF867C}">
                    <a14:compatExt spid="_x0000_s291844"/>
                  </a:ext>
                  <a:ext uri="{FF2B5EF4-FFF2-40B4-BE49-F238E27FC236}">
                    <a16:creationId xmlns:a16="http://schemas.microsoft.com/office/drawing/2014/main" id="{00000000-0008-0000-0900-000004740400}"/>
                  </a:ext>
                </a:extLst>
              </xdr:cNvPr>
              <xdr:cNvSpPr/>
            </xdr:nvSpPr>
            <xdr:spPr bwMode="auto">
              <a:xfrm>
                <a:off x="389572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91845" name="Option Button 5" hidden="1">
                <a:extLst>
                  <a:ext uri="{63B3BB69-23CF-44E3-9099-C40C66FF867C}">
                    <a14:compatExt spid="_x0000_s291845"/>
                  </a:ext>
                  <a:ext uri="{FF2B5EF4-FFF2-40B4-BE49-F238E27FC236}">
                    <a16:creationId xmlns:a16="http://schemas.microsoft.com/office/drawing/2014/main" id="{00000000-0008-0000-0900-000005740400}"/>
                  </a:ext>
                </a:extLst>
              </xdr:cNvPr>
              <xdr:cNvSpPr/>
            </xdr:nvSpPr>
            <xdr:spPr bwMode="auto">
              <a:xfrm>
                <a:off x="46386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>
      <selection activeCell="R30" sqref="R30"/>
    </sheetView>
  </sheetViews>
  <sheetFormatPr baseColWidth="10" defaultColWidth="11.453125" defaultRowHeight="12.5"/>
  <cols>
    <col min="1" max="1" width="11.453125" style="1" customWidth="1"/>
    <col min="2" max="2" width="11.453125" style="1"/>
    <col min="3" max="3" width="40.7265625" style="1" bestFit="1" customWidth="1"/>
    <col min="4" max="5" width="11.453125" style="1"/>
    <col min="6" max="6" width="11.453125" style="1" customWidth="1"/>
    <col min="7" max="16384" width="11.453125" style="1"/>
  </cols>
  <sheetData>
    <row r="1" spans="1:13">
      <c r="A1" s="1" t="s">
        <v>613</v>
      </c>
    </row>
    <row r="2" spans="1:13">
      <c r="I2" s="116"/>
      <c r="J2" s="116"/>
      <c r="K2" s="116"/>
      <c r="L2" s="116"/>
      <c r="M2" s="116"/>
    </row>
    <row r="3" spans="1:13">
      <c r="I3" s="116"/>
      <c r="J3" s="116"/>
      <c r="K3" s="116"/>
      <c r="L3" s="116"/>
      <c r="M3" s="116"/>
    </row>
    <row r="4" spans="1:13">
      <c r="I4" s="116"/>
      <c r="J4" s="116"/>
      <c r="K4" s="116"/>
      <c r="L4" s="116"/>
      <c r="M4" s="116"/>
    </row>
    <row r="5" spans="1:13">
      <c r="I5" s="116"/>
      <c r="J5" s="116"/>
      <c r="K5" s="116"/>
      <c r="L5" s="116"/>
      <c r="M5" s="116"/>
    </row>
    <row r="6" spans="1:13">
      <c r="I6" s="116"/>
      <c r="J6" s="116"/>
      <c r="K6" s="116"/>
      <c r="L6" s="116"/>
      <c r="M6" s="116"/>
    </row>
    <row r="7" spans="1:13">
      <c r="I7" s="116"/>
      <c r="J7" s="116"/>
      <c r="K7" s="116"/>
      <c r="L7" s="116"/>
      <c r="M7" s="116"/>
    </row>
    <row r="8" spans="1:13">
      <c r="I8" s="116"/>
      <c r="J8" s="116"/>
      <c r="K8" s="116"/>
      <c r="L8" s="116"/>
      <c r="M8" s="116"/>
    </row>
    <row r="9" spans="1:13">
      <c r="I9" s="116"/>
      <c r="J9" s="116"/>
      <c r="K9" s="116"/>
      <c r="L9" s="116"/>
      <c r="M9" s="116"/>
    </row>
    <row r="10" spans="1:13">
      <c r="I10" s="116"/>
      <c r="J10" s="116"/>
      <c r="K10" s="116"/>
      <c r="L10" s="116"/>
      <c r="M10" s="116"/>
    </row>
    <row r="11" spans="1:13">
      <c r="I11" s="116"/>
      <c r="J11" s="116"/>
      <c r="K11" s="116"/>
      <c r="L11" s="116"/>
      <c r="M11" s="116"/>
    </row>
    <row r="12" spans="1:13">
      <c r="I12" s="116"/>
      <c r="J12" s="116"/>
      <c r="K12" s="116"/>
      <c r="L12" s="116"/>
      <c r="M12" s="116"/>
    </row>
    <row r="13" spans="1:13">
      <c r="I13" s="116"/>
      <c r="J13" s="116"/>
      <c r="K13" s="116"/>
      <c r="L13" s="116"/>
      <c r="M13" s="116"/>
    </row>
    <row r="14" spans="1:13">
      <c r="I14" s="116"/>
      <c r="J14" s="116"/>
      <c r="K14" s="116"/>
      <c r="L14" s="116"/>
      <c r="M14" s="116"/>
    </row>
    <row r="28" spans="3:3" ht="23.5">
      <c r="C28" s="268" t="s">
        <v>611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5A41F-7301-4ECB-A99E-1DCB2EC30408}">
  <sheetPr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S21" sqref="S21"/>
    </sheetView>
  </sheetViews>
  <sheetFormatPr baseColWidth="10" defaultColWidth="11.54296875" defaultRowHeight="14.5"/>
  <cols>
    <col min="1" max="1" width="5.54296875" style="95" customWidth="1"/>
    <col min="2" max="2" width="27.54296875" style="16" customWidth="1"/>
    <col min="3" max="7" width="15.7265625" style="16" customWidth="1"/>
    <col min="8" max="9" width="11.54296875" style="16"/>
    <col min="10" max="10" width="0" style="16" hidden="1" customWidth="1"/>
    <col min="11" max="11" width="5.54296875" style="762" hidden="1" customWidth="1"/>
    <col min="12" max="12" width="27.54296875" style="16" hidden="1" customWidth="1"/>
    <col min="13" max="17" width="15.7265625" style="16" hidden="1" customWidth="1"/>
    <col min="18" max="18" width="0" style="16" hidden="1" customWidth="1"/>
    <col min="19" max="16384" width="11.54296875" style="16"/>
  </cols>
  <sheetData>
    <row r="1" spans="1:22" ht="24" customHeight="1">
      <c r="B1" s="887" t="s">
        <v>171</v>
      </c>
      <c r="C1" s="887"/>
      <c r="D1" s="887"/>
      <c r="E1" s="887"/>
      <c r="F1" s="887"/>
      <c r="G1" s="887"/>
      <c r="L1" s="887" t="s">
        <v>171</v>
      </c>
      <c r="M1" s="887"/>
      <c r="N1" s="887"/>
      <c r="O1" s="887"/>
      <c r="P1" s="887"/>
      <c r="Q1" s="887"/>
    </row>
    <row r="2" spans="1:22" ht="19.5">
      <c r="A2" s="793"/>
      <c r="B2" s="102"/>
      <c r="D2" s="103"/>
      <c r="K2" s="792"/>
      <c r="L2" s="102"/>
      <c r="N2" s="103"/>
    </row>
    <row r="3" spans="1:22" ht="27.65" customHeight="1">
      <c r="A3" s="793"/>
      <c r="B3" s="888" t="s">
        <v>35</v>
      </c>
      <c r="C3" s="890" t="s">
        <v>601</v>
      </c>
      <c r="D3" s="384" t="s">
        <v>181</v>
      </c>
      <c r="E3" s="385"/>
      <c r="F3" s="385" t="s">
        <v>182</v>
      </c>
      <c r="G3" s="385"/>
      <c r="H3" s="101"/>
      <c r="K3" s="792"/>
      <c r="L3" s="888" t="s">
        <v>35</v>
      </c>
      <c r="M3" s="890" t="s">
        <v>552</v>
      </c>
      <c r="N3" s="384" t="s">
        <v>181</v>
      </c>
      <c r="O3" s="385"/>
      <c r="P3" s="385" t="s">
        <v>182</v>
      </c>
      <c r="Q3" s="385"/>
    </row>
    <row r="4" spans="1:22" ht="20.9" customHeight="1">
      <c r="A4" s="793"/>
      <c r="B4" s="889"/>
      <c r="C4" s="891"/>
      <c r="D4" s="604" t="s">
        <v>11</v>
      </c>
      <c r="E4" s="605" t="s">
        <v>481</v>
      </c>
      <c r="F4" s="605" t="s">
        <v>11</v>
      </c>
      <c r="G4" s="605" t="s">
        <v>481</v>
      </c>
      <c r="K4" s="792"/>
      <c r="L4" s="889"/>
      <c r="M4" s="891"/>
      <c r="N4" s="604" t="s">
        <v>11</v>
      </c>
      <c r="O4" s="605" t="s">
        <v>481</v>
      </c>
      <c r="P4" s="605" t="s">
        <v>11</v>
      </c>
      <c r="Q4" s="605" t="s">
        <v>481</v>
      </c>
    </row>
    <row r="5" spans="1:22" ht="22.5" customHeight="1">
      <c r="A5" s="784"/>
      <c r="B5" s="608" t="s">
        <v>150</v>
      </c>
      <c r="C5" s="609">
        <v>16292488.5</v>
      </c>
      <c r="D5" s="609">
        <v>-158568.78571428201</v>
      </c>
      <c r="E5" s="809">
        <v>-0.96388203481595802</v>
      </c>
      <c r="F5" s="609">
        <v>565349.81818181602</v>
      </c>
      <c r="G5" s="809">
        <v>3.5947404649989201</v>
      </c>
      <c r="H5" s="791">
        <v>5</v>
      </c>
      <c r="K5" s="783" cm="1">
        <f t="array" ref="K5:Q5">_xlfn._xlws.FILTER(A5:G16,A5:A16=H5,)</f>
        <v>5</v>
      </c>
      <c r="L5" s="789" t="str">
        <v>TOTAL</v>
      </c>
      <c r="M5" s="788">
        <v>20706500.045454547</v>
      </c>
      <c r="N5" s="788">
        <v>-185384.57359308749</v>
      </c>
      <c r="O5" s="785">
        <v>-0.88735208418711409</v>
      </c>
      <c r="P5" s="788">
        <v>555498.90909089893</v>
      </c>
      <c r="Q5" s="785">
        <v>2.7566814439232417</v>
      </c>
    </row>
    <row r="6" spans="1:22" ht="22.5" customHeight="1">
      <c r="A6" s="784"/>
      <c r="B6" s="608" t="s">
        <v>151</v>
      </c>
      <c r="C6" s="609">
        <v>638186.363636364</v>
      </c>
      <c r="D6" s="609">
        <v>-12309.207792207801</v>
      </c>
      <c r="E6" s="809">
        <v>-1.8922815669867299</v>
      </c>
      <c r="F6" s="609">
        <v>-16620.681818181602</v>
      </c>
      <c r="G6" s="809">
        <v>-2.5382564121075002</v>
      </c>
      <c r="H6" s="101"/>
      <c r="I6" s="42"/>
      <c r="J6" s="42"/>
      <c r="K6" s="783"/>
      <c r="L6" s="789"/>
      <c r="M6" s="788"/>
      <c r="N6" s="788"/>
      <c r="O6" s="785"/>
      <c r="P6" s="788"/>
      <c r="Q6" s="785"/>
      <c r="R6" s="42"/>
      <c r="S6" s="42"/>
      <c r="T6" s="42"/>
      <c r="U6" s="42"/>
      <c r="V6" s="42"/>
    </row>
    <row r="7" spans="1:22" ht="22.5" customHeight="1">
      <c r="A7" s="784"/>
      <c r="B7" s="608" t="s">
        <v>175</v>
      </c>
      <c r="C7" s="609">
        <v>373935.045454545</v>
      </c>
      <c r="D7" s="609">
        <v>-3103.4783549784902</v>
      </c>
      <c r="E7" s="809">
        <v>-0.82311969705948096</v>
      </c>
      <c r="F7" s="609">
        <v>814.31818181811798</v>
      </c>
      <c r="G7" s="809">
        <v>0.21824522796422</v>
      </c>
      <c r="H7" s="264"/>
      <c r="I7" s="779"/>
      <c r="J7" s="778"/>
      <c r="K7" s="783"/>
      <c r="L7" s="789"/>
      <c r="M7" s="788"/>
      <c r="N7" s="788"/>
      <c r="O7" s="785"/>
      <c r="P7" s="788"/>
      <c r="Q7" s="785"/>
      <c r="R7" s="778"/>
      <c r="S7" s="778"/>
      <c r="T7" s="778"/>
      <c r="U7" s="778"/>
      <c r="V7" s="42"/>
    </row>
    <row r="8" spans="1:22" ht="18" customHeight="1">
      <c r="A8" s="784">
        <v>1</v>
      </c>
      <c r="B8" s="610" t="s">
        <v>15</v>
      </c>
      <c r="C8" s="611">
        <v>17304609.90909091</v>
      </c>
      <c r="D8" s="611">
        <v>-173981.47186148539</v>
      </c>
      <c r="E8" s="810">
        <v>-0.99539755847307276</v>
      </c>
      <c r="F8" s="611">
        <v>549543.45454543829</v>
      </c>
      <c r="G8" s="810">
        <v>3.2798643684063222</v>
      </c>
      <c r="H8" s="101"/>
      <c r="I8" s="42"/>
      <c r="J8" s="778"/>
      <c r="K8" s="783"/>
      <c r="L8" s="787"/>
      <c r="M8" s="786"/>
      <c r="N8" s="786"/>
      <c r="O8" s="785"/>
      <c r="P8" s="786"/>
      <c r="Q8" s="785"/>
      <c r="R8" s="778"/>
      <c r="S8" s="778"/>
      <c r="T8" s="778"/>
      <c r="U8" s="778"/>
      <c r="V8" s="42"/>
    </row>
    <row r="9" spans="1:22" ht="20.9" customHeight="1">
      <c r="A9" s="784"/>
      <c r="B9" s="790" t="s">
        <v>143</v>
      </c>
      <c r="C9" s="609">
        <v>3163704</v>
      </c>
      <c r="D9" s="609">
        <v>-10353.0000000005</v>
      </c>
      <c r="E9" s="809">
        <v>-0.32617561688402202</v>
      </c>
      <c r="F9" s="609">
        <v>10094.909090908201</v>
      </c>
      <c r="G9" s="809">
        <v>0.32010654459390198</v>
      </c>
      <c r="I9" s="42"/>
      <c r="J9" s="778"/>
      <c r="K9" s="783"/>
      <c r="L9" s="789"/>
      <c r="M9" s="788"/>
      <c r="N9" s="788"/>
      <c r="O9" s="785"/>
      <c r="P9" s="788"/>
      <c r="Q9" s="785"/>
      <c r="R9" s="778"/>
      <c r="S9" s="778"/>
      <c r="T9" s="778"/>
      <c r="U9" s="778"/>
      <c r="V9" s="42"/>
    </row>
    <row r="10" spans="1:22" ht="20.9" customHeight="1">
      <c r="A10" s="784"/>
      <c r="B10" s="790" t="s">
        <v>133</v>
      </c>
      <c r="C10" s="609">
        <v>169913</v>
      </c>
      <c r="D10" s="609">
        <v>-592.42857142857997</v>
      </c>
      <c r="E10" s="809">
        <v>-0.34745437514348598</v>
      </c>
      <c r="F10" s="609">
        <v>-3914.2727272728498</v>
      </c>
      <c r="G10" s="809">
        <v>-2.2518173735684002</v>
      </c>
      <c r="I10" s="42"/>
      <c r="J10" s="776"/>
      <c r="K10" s="783"/>
      <c r="L10" s="789"/>
      <c r="M10" s="788"/>
      <c r="N10" s="788"/>
      <c r="O10" s="785"/>
      <c r="P10" s="788"/>
      <c r="Q10" s="785"/>
      <c r="R10" s="776"/>
      <c r="S10" s="776"/>
      <c r="T10" s="776"/>
      <c r="U10" s="776"/>
      <c r="V10" s="42"/>
    </row>
    <row r="11" spans="1:22" ht="19.5" customHeight="1">
      <c r="A11" s="784">
        <v>2</v>
      </c>
      <c r="B11" s="610" t="s">
        <v>130</v>
      </c>
      <c r="C11" s="611">
        <v>3333617</v>
      </c>
      <c r="D11" s="611">
        <v>-10945.4285714291</v>
      </c>
      <c r="E11" s="810">
        <v>-0.32726040566401599</v>
      </c>
      <c r="F11" s="611">
        <v>6180.6363636353099</v>
      </c>
      <c r="G11" s="810">
        <v>0.18574769546849701</v>
      </c>
      <c r="I11" s="42"/>
      <c r="J11" s="778"/>
      <c r="K11" s="783"/>
      <c r="L11" s="787"/>
      <c r="M11" s="786"/>
      <c r="N11" s="786"/>
      <c r="O11" s="785"/>
      <c r="P11" s="786"/>
      <c r="Q11" s="785"/>
      <c r="R11" s="778"/>
      <c r="S11" s="778"/>
      <c r="T11" s="778"/>
      <c r="U11" s="778"/>
      <c r="V11" s="42"/>
    </row>
    <row r="12" spans="1:22" ht="20.9" customHeight="1">
      <c r="A12" s="784"/>
      <c r="B12" s="790" t="s">
        <v>135</v>
      </c>
      <c r="C12" s="609">
        <v>54271.9545454545</v>
      </c>
      <c r="D12" s="609">
        <v>-393.04545454546297</v>
      </c>
      <c r="E12" s="809">
        <v>-0.71900750854379103</v>
      </c>
      <c r="F12" s="609">
        <v>183.545454545441</v>
      </c>
      <c r="G12" s="809">
        <v>0.33934341503176302</v>
      </c>
      <c r="H12" s="101"/>
      <c r="I12" s="42"/>
      <c r="J12" s="778"/>
      <c r="K12" s="783"/>
      <c r="L12" s="789"/>
      <c r="M12" s="788"/>
      <c r="N12" s="788"/>
      <c r="O12" s="785"/>
      <c r="P12" s="788"/>
      <c r="Q12" s="785"/>
      <c r="R12" s="778"/>
      <c r="S12" s="778"/>
      <c r="T12" s="778"/>
      <c r="U12" s="778"/>
      <c r="V12" s="42"/>
    </row>
    <row r="13" spans="1:22" ht="20.9" customHeight="1">
      <c r="A13" s="784"/>
      <c r="B13" s="790" t="s">
        <v>134</v>
      </c>
      <c r="C13" s="609">
        <v>13048.1363636364</v>
      </c>
      <c r="D13" s="609">
        <v>-59.292207792203001</v>
      </c>
      <c r="E13" s="809">
        <v>-0.45235575741719097</v>
      </c>
      <c r="F13" s="609">
        <v>-339.95454545453998</v>
      </c>
      <c r="G13" s="809">
        <v>-2.5392309311531598</v>
      </c>
      <c r="I13" s="42"/>
      <c r="J13" s="776"/>
      <c r="K13" s="783"/>
      <c r="L13" s="789"/>
      <c r="M13" s="788"/>
      <c r="N13" s="788"/>
      <c r="O13" s="785"/>
      <c r="P13" s="788"/>
      <c r="Q13" s="785"/>
      <c r="R13" s="776"/>
      <c r="S13" s="776"/>
      <c r="T13" s="776"/>
      <c r="U13" s="776"/>
      <c r="V13" s="42"/>
    </row>
    <row r="14" spans="1:22" ht="18" customHeight="1">
      <c r="A14" s="784">
        <v>3</v>
      </c>
      <c r="B14" s="606" t="s">
        <v>16</v>
      </c>
      <c r="C14" s="607">
        <v>67320.090909090897</v>
      </c>
      <c r="D14" s="607">
        <v>-452.33766233766801</v>
      </c>
      <c r="E14" s="811">
        <v>-0.66743611210704701</v>
      </c>
      <c r="F14" s="607">
        <v>-156.40909090910301</v>
      </c>
      <c r="G14" s="811">
        <v>-0.231797871716972</v>
      </c>
      <c r="I14" s="42"/>
      <c r="J14" s="778"/>
      <c r="K14" s="783"/>
      <c r="L14" s="787"/>
      <c r="M14" s="786"/>
      <c r="N14" s="786"/>
      <c r="O14" s="785"/>
      <c r="P14" s="786"/>
      <c r="Q14" s="785"/>
      <c r="R14" s="778"/>
      <c r="S14" s="778"/>
      <c r="T14" s="778"/>
      <c r="U14" s="778"/>
      <c r="V14" s="42"/>
    </row>
    <row r="15" spans="1:22" ht="18" customHeight="1">
      <c r="A15" s="784">
        <v>4</v>
      </c>
      <c r="B15" s="386" t="s">
        <v>37</v>
      </c>
      <c r="C15" s="413">
        <v>953.04545454545496</v>
      </c>
      <c r="D15" s="413">
        <v>-5.3354978354977902</v>
      </c>
      <c r="E15" s="812">
        <v>-0.55671993712339096</v>
      </c>
      <c r="F15" s="413">
        <v>-68.772727272727295</v>
      </c>
      <c r="G15" s="812">
        <v>-6.7304270462633404</v>
      </c>
      <c r="I15" s="42"/>
      <c r="J15" s="778"/>
      <c r="K15" s="783"/>
      <c r="L15" s="787"/>
      <c r="M15" s="786"/>
      <c r="N15" s="786"/>
      <c r="O15" s="785"/>
      <c r="P15" s="786"/>
      <c r="Q15" s="785"/>
      <c r="R15" s="778"/>
      <c r="S15" s="778"/>
      <c r="T15" s="778"/>
      <c r="U15" s="778"/>
      <c r="V15" s="42"/>
    </row>
    <row r="16" spans="1:22" ht="18.75" customHeight="1">
      <c r="A16" s="784">
        <v>5</v>
      </c>
      <c r="B16" s="612" t="s">
        <v>12</v>
      </c>
      <c r="C16" s="613">
        <v>20706500.045454547</v>
      </c>
      <c r="D16" s="613">
        <v>-185384.57359308749</v>
      </c>
      <c r="E16" s="813">
        <v>-0.88735208418711409</v>
      </c>
      <c r="F16" s="613">
        <v>555498.90909089893</v>
      </c>
      <c r="G16" s="813">
        <v>2.7566814439232417</v>
      </c>
      <c r="I16" s="42"/>
      <c r="J16" s="776"/>
      <c r="K16" s="783"/>
      <c r="L16" s="782"/>
      <c r="M16" s="781"/>
      <c r="N16" s="781"/>
      <c r="O16" s="780"/>
      <c r="P16" s="781"/>
      <c r="Q16" s="780"/>
      <c r="R16" s="776"/>
      <c r="S16" s="776"/>
      <c r="T16" s="776"/>
      <c r="U16" s="776"/>
      <c r="V16" s="42"/>
    </row>
    <row r="17" spans="1:22" ht="21.65" customHeight="1">
      <c r="A17" s="775"/>
      <c r="B17" s="16" t="s">
        <v>152</v>
      </c>
      <c r="C17" s="101"/>
      <c r="F17" s="101"/>
      <c r="G17" s="101"/>
      <c r="H17" s="101"/>
      <c r="I17" s="42"/>
      <c r="J17" s="778"/>
      <c r="K17" s="777"/>
      <c r="L17" s="42"/>
      <c r="M17" s="779"/>
      <c r="N17" s="42"/>
      <c r="O17" s="42"/>
      <c r="P17" s="779"/>
      <c r="Q17" s="779"/>
      <c r="R17" s="778"/>
      <c r="S17" s="778"/>
      <c r="T17" s="778"/>
      <c r="U17" s="778"/>
      <c r="V17" s="42"/>
    </row>
    <row r="18" spans="1:22">
      <c r="A18" s="775"/>
      <c r="I18" s="42"/>
      <c r="J18" s="776"/>
      <c r="K18" s="777"/>
      <c r="L18" s="42"/>
      <c r="M18" s="42"/>
      <c r="N18" s="42"/>
      <c r="O18" s="42"/>
      <c r="P18" s="42"/>
      <c r="Q18" s="42"/>
      <c r="R18" s="776"/>
      <c r="S18" s="776"/>
      <c r="T18" s="776"/>
      <c r="U18" s="776"/>
      <c r="V18" s="42"/>
    </row>
    <row r="19" spans="1:22">
      <c r="A19" s="775"/>
      <c r="I19" s="42"/>
      <c r="J19" s="42"/>
      <c r="K19" s="774"/>
      <c r="R19" s="42"/>
      <c r="S19" s="42"/>
      <c r="T19" s="42"/>
      <c r="U19" s="42"/>
      <c r="V19" s="42"/>
    </row>
    <row r="20" spans="1:22">
      <c r="A20" s="775"/>
      <c r="I20" s="42"/>
      <c r="J20" s="42"/>
      <c r="K20" s="774"/>
      <c r="R20" s="42"/>
      <c r="S20" s="42"/>
      <c r="T20" s="42"/>
      <c r="U20" s="42"/>
      <c r="V20" s="42"/>
    </row>
    <row r="21" spans="1:22">
      <c r="A21" s="775"/>
      <c r="H21" s="42"/>
      <c r="I21" s="42"/>
      <c r="J21" s="42"/>
      <c r="K21" s="774"/>
      <c r="R21" s="42"/>
      <c r="S21" s="42"/>
      <c r="T21" s="42"/>
      <c r="U21" s="42"/>
    </row>
    <row r="22" spans="1:22" ht="15" customHeight="1">
      <c r="A22" s="773"/>
      <c r="C22" s="766"/>
      <c r="D22" s="766"/>
      <c r="E22" s="766"/>
      <c r="F22" s="766"/>
      <c r="H22" s="42"/>
      <c r="I22" s="765"/>
      <c r="J22" s="772"/>
      <c r="K22" s="771"/>
      <c r="M22" s="42"/>
      <c r="N22" s="42"/>
      <c r="O22" s="42"/>
      <c r="P22" s="42"/>
      <c r="R22" s="765"/>
      <c r="S22" s="765"/>
      <c r="T22" s="765"/>
      <c r="U22" s="42"/>
    </row>
    <row r="23" spans="1:22" ht="15" customHeight="1">
      <c r="A23" s="56"/>
      <c r="C23" s="766"/>
      <c r="D23" s="766"/>
      <c r="E23" s="766"/>
      <c r="F23" s="766"/>
      <c r="H23" s="42"/>
      <c r="I23" s="765"/>
      <c r="J23" s="765"/>
      <c r="K23" s="770"/>
      <c r="M23" s="42"/>
      <c r="N23" s="42"/>
      <c r="O23" s="42"/>
      <c r="P23" s="42"/>
      <c r="R23" s="765"/>
      <c r="S23" s="765"/>
      <c r="T23" s="765"/>
      <c r="U23" s="42"/>
    </row>
    <row r="24" spans="1:22" ht="15" customHeight="1">
      <c r="A24" s="209"/>
      <c r="C24" s="766"/>
      <c r="D24" s="769">
        <v>-0.93389428105805905</v>
      </c>
      <c r="E24" s="769">
        <v>3.4779020298985586</v>
      </c>
      <c r="F24" s="766"/>
      <c r="H24" s="42"/>
      <c r="I24" s="765"/>
      <c r="J24" s="765"/>
      <c r="K24" s="768"/>
      <c r="M24" s="42"/>
      <c r="N24" s="767"/>
      <c r="O24" s="767"/>
      <c r="P24" s="42"/>
      <c r="R24" s="765"/>
      <c r="S24" s="765"/>
      <c r="T24" s="765"/>
      <c r="U24" s="42"/>
    </row>
    <row r="25" spans="1:22" ht="15" customHeight="1">
      <c r="A25" s="210"/>
      <c r="C25" s="766"/>
      <c r="D25" s="766"/>
      <c r="E25" s="766"/>
      <c r="F25" s="766"/>
      <c r="H25" s="42"/>
      <c r="I25" s="764"/>
      <c r="J25" s="764"/>
      <c r="K25" s="763"/>
      <c r="M25" s="42"/>
      <c r="N25" s="42"/>
      <c r="O25" s="42"/>
      <c r="P25" s="42"/>
      <c r="R25" s="764"/>
      <c r="S25" s="764"/>
      <c r="T25" s="764"/>
      <c r="U25" s="42"/>
    </row>
    <row r="26" spans="1:22" ht="15" customHeight="1">
      <c r="A26" s="210"/>
      <c r="C26" s="766"/>
      <c r="D26" s="766"/>
      <c r="E26" s="766"/>
      <c r="F26" s="766"/>
      <c r="H26" s="42"/>
      <c r="I26" s="765"/>
      <c r="J26" s="765"/>
      <c r="K26" s="763"/>
      <c r="M26" s="42"/>
      <c r="N26" s="42"/>
      <c r="O26" s="42"/>
      <c r="P26" s="42"/>
      <c r="R26" s="765"/>
      <c r="S26" s="765"/>
      <c r="T26" s="765"/>
      <c r="U26" s="42"/>
    </row>
    <row r="27" spans="1:22" ht="15" customHeight="1">
      <c r="A27" s="210"/>
      <c r="C27" s="766"/>
      <c r="D27" s="766"/>
      <c r="E27" s="766"/>
      <c r="F27" s="766"/>
      <c r="H27" s="42"/>
      <c r="I27" s="765"/>
      <c r="J27" s="765"/>
      <c r="K27" s="763"/>
      <c r="R27" s="765"/>
      <c r="S27" s="765"/>
      <c r="T27" s="765"/>
      <c r="U27" s="42"/>
    </row>
    <row r="28" spans="1:22" ht="15" customHeight="1">
      <c r="A28" s="210"/>
      <c r="C28" s="766"/>
      <c r="D28" s="766"/>
      <c r="E28" s="766"/>
      <c r="F28" s="766"/>
      <c r="H28" s="42"/>
      <c r="I28" s="764"/>
      <c r="J28" s="764"/>
      <c r="K28" s="763"/>
      <c r="R28" s="764"/>
      <c r="S28" s="764"/>
      <c r="T28" s="764"/>
      <c r="U28" s="42"/>
    </row>
    <row r="29" spans="1:22" ht="13">
      <c r="A29" s="210"/>
      <c r="C29" s="766"/>
      <c r="D29" s="766"/>
      <c r="E29" s="766"/>
      <c r="F29" s="766"/>
      <c r="H29" s="42"/>
      <c r="I29" s="765"/>
      <c r="J29" s="765"/>
      <c r="K29" s="763"/>
      <c r="R29" s="765"/>
      <c r="S29" s="765"/>
      <c r="T29" s="765"/>
      <c r="U29" s="42"/>
    </row>
    <row r="30" spans="1:22" ht="13">
      <c r="A30" s="210"/>
      <c r="H30" s="42"/>
      <c r="I30" s="765"/>
      <c r="J30" s="765"/>
      <c r="K30" s="763"/>
      <c r="R30" s="765"/>
      <c r="S30" s="765"/>
      <c r="T30" s="765"/>
      <c r="U30" s="42"/>
    </row>
    <row r="31" spans="1:22" ht="13">
      <c r="A31" s="210"/>
      <c r="H31" s="42"/>
      <c r="I31" s="764"/>
      <c r="J31" s="764"/>
      <c r="K31" s="763"/>
      <c r="R31" s="764"/>
      <c r="S31" s="764"/>
      <c r="T31" s="764"/>
      <c r="U31" s="42"/>
    </row>
    <row r="32" spans="1:22" ht="13">
      <c r="A32" s="210"/>
      <c r="H32" s="42"/>
      <c r="I32" s="765"/>
      <c r="J32" s="765"/>
      <c r="K32" s="763"/>
      <c r="R32" s="765"/>
      <c r="S32" s="765"/>
      <c r="T32" s="765"/>
      <c r="U32" s="42"/>
    </row>
    <row r="33" spans="1:21" ht="13">
      <c r="A33" s="210"/>
      <c r="H33" s="42"/>
      <c r="I33" s="764"/>
      <c r="J33" s="764"/>
      <c r="K33" s="763"/>
      <c r="R33" s="764"/>
      <c r="S33" s="764"/>
      <c r="T33" s="764"/>
      <c r="U33" s="42"/>
    </row>
    <row r="34" spans="1:21" ht="13">
      <c r="A34" s="210"/>
      <c r="H34" s="42"/>
      <c r="I34" s="42"/>
      <c r="J34" s="42"/>
      <c r="K34" s="763"/>
      <c r="R34" s="42"/>
      <c r="S34" s="42"/>
      <c r="T34" s="42"/>
      <c r="U34" s="42"/>
    </row>
    <row r="35" spans="1:21" ht="13">
      <c r="A35" s="210"/>
      <c r="H35" s="42"/>
      <c r="I35" s="42"/>
      <c r="J35" s="42"/>
      <c r="K35" s="763"/>
      <c r="R35" s="42"/>
      <c r="S35" s="42"/>
      <c r="T35" s="42"/>
      <c r="U35" s="42"/>
    </row>
    <row r="36" spans="1:21" ht="13">
      <c r="A36" s="210"/>
      <c r="H36" s="42"/>
      <c r="I36" s="42"/>
      <c r="J36" s="42"/>
      <c r="K36" s="763"/>
      <c r="R36" s="42"/>
      <c r="S36" s="42"/>
      <c r="T36" s="42"/>
      <c r="U36" s="42"/>
    </row>
    <row r="37" spans="1:21" ht="13">
      <c r="A37" s="210"/>
      <c r="K37" s="763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6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184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38100</xdr:rowOff>
                  </from>
                  <to>
                    <xdr:col>3</xdr:col>
                    <xdr:colOff>209550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2" r:id="rId5" name="Option Button 2">
              <controlPr defaultSize="0" autoFill="0" autoLine="0" autoPict="0">
                <anchor moveWithCells="1">
                  <from>
                    <xdr:col>2</xdr:col>
                    <xdr:colOff>628650</xdr:colOff>
                    <xdr:row>19</xdr:row>
                    <xdr:rowOff>38100</xdr:rowOff>
                  </from>
                  <to>
                    <xdr:col>3</xdr:col>
                    <xdr:colOff>971550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3" r:id="rId6" name="Option Button 3">
              <controlPr defaultSize="0" autoFill="0" autoLine="0" autoPict="0">
                <anchor moveWithCells="1">
                  <from>
                    <xdr:col>3</xdr:col>
                    <xdr:colOff>615950</xdr:colOff>
                    <xdr:row>19</xdr:row>
                    <xdr:rowOff>38100</xdr:rowOff>
                  </from>
                  <to>
                    <xdr:col>4</xdr:col>
                    <xdr:colOff>958850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4" r:id="rId7" name="Option Button 4">
              <controlPr defaultSize="0" autoFill="0" autoLine="0" autoPict="0">
                <anchor moveWithCells="1">
                  <from>
                    <xdr:col>4</xdr:col>
                    <xdr:colOff>114300</xdr:colOff>
                    <xdr:row>19</xdr:row>
                    <xdr:rowOff>38100</xdr:rowOff>
                  </from>
                  <to>
                    <xdr:col>5</xdr:col>
                    <xdr:colOff>457200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5" r:id="rId8" name="Option Button 5">
              <controlPr defaultSize="0" autoFill="0" autoLine="0" autoPict="0">
                <anchor moveWithCells="1">
                  <from>
                    <xdr:col>4</xdr:col>
                    <xdr:colOff>908050</xdr:colOff>
                    <xdr:row>19</xdr:row>
                    <xdr:rowOff>38100</xdr:rowOff>
                  </from>
                  <to>
                    <xdr:col>6</xdr:col>
                    <xdr:colOff>152400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5"/>
  <sheetViews>
    <sheetView showGridLines="0" showRowColHeaders="0" topLeftCell="A3" zoomScaleNormal="100" workbookViewId="0">
      <pane ySplit="5" topLeftCell="A29" activePane="bottomLeft" state="frozen"/>
      <selection activeCell="H29" sqref="H29"/>
      <selection pane="bottomLeft"/>
    </sheetView>
  </sheetViews>
  <sheetFormatPr baseColWidth="10" defaultColWidth="11.54296875" defaultRowHeight="13"/>
  <cols>
    <col min="1" max="1" width="2.7265625" style="2" customWidth="1"/>
    <col min="2" max="2" width="18.1796875" style="46" customWidth="1"/>
    <col min="3" max="3" width="13.1796875" style="46" customWidth="1"/>
    <col min="4" max="4" width="8.81640625" style="46" customWidth="1"/>
    <col min="5" max="5" width="13.81640625" style="46" customWidth="1"/>
    <col min="6" max="6" width="10.81640625" style="46" customWidth="1"/>
    <col min="7" max="7" width="13.1796875" style="47" customWidth="1"/>
    <col min="8" max="8" width="10.1796875" style="46" customWidth="1"/>
    <col min="9" max="9" width="12.54296875" style="46" customWidth="1"/>
    <col min="10" max="10" width="8.54296875" style="46" customWidth="1"/>
    <col min="11" max="16" width="11.54296875" style="2" hidden="1" customWidth="1"/>
    <col min="17" max="17" width="11.54296875" style="2" customWidth="1"/>
    <col min="18" max="18" width="12.7265625" style="2" customWidth="1"/>
    <col min="19" max="20" width="11.54296875" style="2" customWidth="1"/>
    <col min="21" max="16384" width="11.54296875" style="2"/>
  </cols>
  <sheetData>
    <row r="1" spans="1:15" hidden="1"/>
    <row r="2" spans="1:15" ht="15" hidden="1" customHeight="1"/>
    <row r="3" spans="1:15" ht="26.25" customHeight="1">
      <c r="B3" s="893" t="s">
        <v>173</v>
      </c>
      <c r="C3" s="894"/>
      <c r="D3" s="894"/>
      <c r="E3" s="894"/>
      <c r="F3" s="894"/>
      <c r="G3" s="894"/>
      <c r="H3" s="894"/>
      <c r="I3" s="894"/>
      <c r="J3" s="895"/>
      <c r="K3" s="337">
        <v>11016585.159090912</v>
      </c>
      <c r="L3" s="338">
        <v>0.53203511626337119</v>
      </c>
      <c r="M3" s="337">
        <v>9689914.8863636386</v>
      </c>
      <c r="N3" s="338">
        <v>0.46796488373662887</v>
      </c>
      <c r="O3" s="337">
        <v>20706500.045454551</v>
      </c>
    </row>
    <row r="4" spans="1:15" ht="2.15" customHeight="1">
      <c r="B4" s="48"/>
      <c r="C4" s="49"/>
      <c r="D4" s="49"/>
      <c r="E4" s="49"/>
      <c r="F4" s="49"/>
      <c r="G4" s="48"/>
      <c r="H4" s="49"/>
      <c r="I4" s="49"/>
    </row>
    <row r="5" spans="1:15" ht="2.9" customHeight="1">
      <c r="B5" s="50"/>
    </row>
    <row r="6" spans="1:15" ht="20.9" customHeight="1">
      <c r="B6" s="896" t="s">
        <v>574</v>
      </c>
      <c r="C6" s="463" t="s">
        <v>47</v>
      </c>
      <c r="D6" s="463"/>
      <c r="E6" s="463" t="s">
        <v>48</v>
      </c>
      <c r="F6" s="463"/>
      <c r="G6" s="892" t="s">
        <v>12</v>
      </c>
      <c r="H6" s="464" t="s">
        <v>49</v>
      </c>
      <c r="I6" s="465"/>
      <c r="J6" s="466"/>
    </row>
    <row r="7" spans="1:15" s="51" customFormat="1" ht="33" customHeight="1">
      <c r="B7" s="896"/>
      <c r="C7" s="467" t="s">
        <v>50</v>
      </c>
      <c r="D7" s="468" t="s">
        <v>487</v>
      </c>
      <c r="E7" s="467" t="s">
        <v>50</v>
      </c>
      <c r="F7" s="468" t="s">
        <v>487</v>
      </c>
      <c r="G7" s="892"/>
      <c r="H7" s="467" t="s">
        <v>51</v>
      </c>
      <c r="I7" s="467" t="s">
        <v>52</v>
      </c>
      <c r="J7" s="467" t="s">
        <v>53</v>
      </c>
    </row>
    <row r="8" spans="1:15">
      <c r="A8" s="124"/>
      <c r="B8" s="387">
        <v>2007</v>
      </c>
      <c r="C8" s="388">
        <v>11263772.800000001</v>
      </c>
      <c r="D8" s="389">
        <v>0.58403322378168621</v>
      </c>
      <c r="E8" s="388">
        <v>8022412.2000000002</v>
      </c>
      <c r="F8" s="389">
        <v>0.41596677621831379</v>
      </c>
      <c r="G8" s="388">
        <v>19286185</v>
      </c>
      <c r="H8" s="390">
        <v>1.8795141544378993</v>
      </c>
      <c r="I8" s="390">
        <v>4.1939805728602835</v>
      </c>
      <c r="J8" s="390">
        <v>2.801829825150179</v>
      </c>
      <c r="K8" s="124"/>
      <c r="L8" s="124"/>
      <c r="M8" s="124"/>
      <c r="N8" s="124"/>
    </row>
    <row r="9" spans="1:15">
      <c r="A9" s="124"/>
      <c r="B9" s="387">
        <v>2008</v>
      </c>
      <c r="C9" s="388">
        <v>10967444.800000001</v>
      </c>
      <c r="D9" s="389">
        <v>0.57308492265156541</v>
      </c>
      <c r="E9" s="388">
        <v>8170111.2000000002</v>
      </c>
      <c r="F9" s="389">
        <v>0.4269150773484347</v>
      </c>
      <c r="G9" s="388">
        <v>19137556</v>
      </c>
      <c r="H9" s="390">
        <v>-2.6308059054600221</v>
      </c>
      <c r="I9" s="390">
        <v>1.8410796692795088</v>
      </c>
      <c r="J9" s="390">
        <v>-0.77065007931842899</v>
      </c>
      <c r="K9" s="124"/>
      <c r="L9" s="124"/>
      <c r="M9" s="124"/>
      <c r="N9" s="124"/>
    </row>
    <row r="10" spans="1:15">
      <c r="A10" s="124"/>
      <c r="B10" s="387">
        <v>2009</v>
      </c>
      <c r="C10" s="388">
        <v>10090470.48</v>
      </c>
      <c r="D10" s="389">
        <v>0.56054089747822644</v>
      </c>
      <c r="E10" s="388">
        <v>7910839.5500000007</v>
      </c>
      <c r="F10" s="389">
        <v>0.43945910252177356</v>
      </c>
      <c r="G10" s="388">
        <v>18001310.030000001</v>
      </c>
      <c r="H10" s="390">
        <v>-7.9961589594688434</v>
      </c>
      <c r="I10" s="390">
        <v>-3.1734164156786449</v>
      </c>
      <c r="J10" s="390">
        <v>-5.9372574533550591</v>
      </c>
      <c r="K10" s="124"/>
      <c r="L10" s="124"/>
      <c r="M10" s="124"/>
      <c r="N10" s="124"/>
    </row>
    <row r="11" spans="1:15">
      <c r="A11" s="124"/>
      <c r="B11" s="387">
        <v>2010</v>
      </c>
      <c r="C11" s="388">
        <v>9817061.9000000004</v>
      </c>
      <c r="D11" s="389">
        <v>0.55412083110538224</v>
      </c>
      <c r="E11" s="388">
        <v>7899402.3599999994</v>
      </c>
      <c r="F11" s="389">
        <v>0.44587916889461782</v>
      </c>
      <c r="G11" s="388">
        <v>17716464.259999998</v>
      </c>
      <c r="H11" s="390">
        <v>-2.7095721705138942</v>
      </c>
      <c r="I11" s="390">
        <v>-0.14457618471102762</v>
      </c>
      <c r="J11" s="390">
        <v>-1.5823613366210338</v>
      </c>
      <c r="K11" s="124"/>
      <c r="L11" s="124"/>
      <c r="M11" s="124"/>
      <c r="N11" s="124"/>
    </row>
    <row r="12" spans="1:15">
      <c r="A12" s="124"/>
      <c r="B12" s="387">
        <v>2011</v>
      </c>
      <c r="C12" s="388">
        <v>9600007.8340000007</v>
      </c>
      <c r="D12" s="389">
        <v>0.54855565810217455</v>
      </c>
      <c r="E12" s="388">
        <v>7900509.5559999999</v>
      </c>
      <c r="F12" s="389">
        <v>0.45144434189782545</v>
      </c>
      <c r="G12" s="388">
        <v>17500517.390000001</v>
      </c>
      <c r="H12" s="390">
        <v>-2.2109880553977064</v>
      </c>
      <c r="I12" s="390">
        <v>1.4016199574882648E-2</v>
      </c>
      <c r="J12" s="390">
        <v>-1.218905007403535</v>
      </c>
      <c r="K12" s="124"/>
      <c r="L12" s="124"/>
      <c r="M12" s="124"/>
      <c r="N12" s="124"/>
    </row>
    <row r="13" spans="1:15">
      <c r="A13" s="124"/>
      <c r="B13" s="387">
        <v>2012</v>
      </c>
      <c r="C13" s="388">
        <v>9128746.2640000004</v>
      </c>
      <c r="D13" s="389">
        <v>0.54029111888759751</v>
      </c>
      <c r="E13" s="388">
        <v>7767230.6359999999</v>
      </c>
      <c r="F13" s="389">
        <v>0.4597088811124026</v>
      </c>
      <c r="G13" s="388">
        <v>16895976.899999999</v>
      </c>
      <c r="H13" s="390">
        <v>-4.9089706815753829</v>
      </c>
      <c r="I13" s="390">
        <v>-1.6869661261124946</v>
      </c>
      <c r="J13" s="390">
        <v>-3.4544149554426582</v>
      </c>
      <c r="K13" s="124"/>
      <c r="L13" s="124"/>
      <c r="M13" s="124"/>
      <c r="N13" s="124"/>
    </row>
    <row r="14" spans="1:15">
      <c r="A14" s="124"/>
      <c r="B14" s="387">
        <v>2013</v>
      </c>
      <c r="C14" s="388">
        <v>8822255.1559999995</v>
      </c>
      <c r="D14" s="389">
        <v>0.54032485181407053</v>
      </c>
      <c r="E14" s="388">
        <v>7505432.0240000002</v>
      </c>
      <c r="F14" s="389">
        <v>0.45967514818592942</v>
      </c>
      <c r="G14" s="388">
        <v>16327687.18</v>
      </c>
      <c r="H14" s="390">
        <v>-3.3574282725841016</v>
      </c>
      <c r="I14" s="390">
        <v>-3.3705528298155656</v>
      </c>
      <c r="J14" s="390">
        <v>-3.3634617481040721</v>
      </c>
      <c r="K14" s="124"/>
      <c r="L14" s="124"/>
      <c r="M14" s="124"/>
      <c r="N14" s="124"/>
    </row>
    <row r="15" spans="1:15">
      <c r="A15" s="124"/>
      <c r="B15" s="387">
        <v>2014</v>
      </c>
      <c r="C15" s="388">
        <v>8987092.9700000007</v>
      </c>
      <c r="D15" s="389">
        <v>0.53978088858474937</v>
      </c>
      <c r="E15" s="388">
        <v>7662427.5300000003</v>
      </c>
      <c r="F15" s="389">
        <v>0.46021911141525068</v>
      </c>
      <c r="G15" s="388">
        <v>16649520.5</v>
      </c>
      <c r="H15" s="390">
        <v>1.8684317227879603</v>
      </c>
      <c r="I15" s="390">
        <v>2.0917584157444651</v>
      </c>
      <c r="J15" s="390">
        <v>1.9710894534666181</v>
      </c>
      <c r="K15" s="124"/>
      <c r="L15" s="124"/>
      <c r="M15" s="124"/>
      <c r="N15" s="124"/>
    </row>
    <row r="16" spans="1:15">
      <c r="A16" s="124"/>
      <c r="B16" s="387">
        <v>2015</v>
      </c>
      <c r="C16" s="388">
        <v>9298858.3420000002</v>
      </c>
      <c r="D16" s="389">
        <v>0.54123235573539108</v>
      </c>
      <c r="E16" s="388">
        <v>7882040.4780000001</v>
      </c>
      <c r="F16" s="389">
        <v>0.45876764426460898</v>
      </c>
      <c r="G16" s="388">
        <v>17180898.82</v>
      </c>
      <c r="H16" s="390">
        <v>3.4690346816340849</v>
      </c>
      <c r="I16" s="390">
        <v>2.8661014690210038</v>
      </c>
      <c r="J16" s="390">
        <v>3.1915532942825564</v>
      </c>
      <c r="K16" s="124"/>
      <c r="L16" s="124"/>
      <c r="M16" s="124"/>
      <c r="N16" s="124"/>
    </row>
    <row r="17" spans="1:14">
      <c r="A17" s="124"/>
      <c r="B17" s="387">
        <v>2016</v>
      </c>
      <c r="C17" s="388">
        <v>9577711.8739999998</v>
      </c>
      <c r="D17" s="389">
        <v>0.54111381102332645</v>
      </c>
      <c r="E17" s="388">
        <v>8122283.3559999997</v>
      </c>
      <c r="F17" s="389">
        <v>0.45888618897667349</v>
      </c>
      <c r="G17" s="388">
        <v>17699995.23</v>
      </c>
      <c r="H17" s="390">
        <v>2.9987932038980176</v>
      </c>
      <c r="I17" s="390">
        <v>3.0479782319128503</v>
      </c>
      <c r="J17" s="390">
        <v>3.0213577033334786</v>
      </c>
      <c r="K17" s="124"/>
      <c r="L17" s="124"/>
      <c r="M17" s="124"/>
      <c r="N17" s="124"/>
    </row>
    <row r="18" spans="1:14">
      <c r="A18" s="124"/>
      <c r="B18" s="387">
        <v>2017</v>
      </c>
      <c r="C18" s="388">
        <v>9911460.0549999997</v>
      </c>
      <c r="D18" s="389">
        <v>0.54131865518813882</v>
      </c>
      <c r="E18" s="388">
        <v>8398383.8049999997</v>
      </c>
      <c r="F18" s="389">
        <v>0.45868134481186124</v>
      </c>
      <c r="G18" s="388">
        <v>18309843.859999999</v>
      </c>
      <c r="H18" s="390">
        <v>3.4846337558556542</v>
      </c>
      <c r="I18" s="390">
        <v>3.3992959479312219</v>
      </c>
      <c r="J18" s="390">
        <v>3.445473414401576</v>
      </c>
      <c r="K18" s="124"/>
      <c r="L18" s="124"/>
      <c r="M18" s="124"/>
      <c r="N18" s="124"/>
    </row>
    <row r="19" spans="1:14">
      <c r="A19" s="124"/>
      <c r="B19" s="387">
        <v>2018</v>
      </c>
      <c r="C19" s="388">
        <v>10192691.699999999</v>
      </c>
      <c r="D19" s="389">
        <v>0.54101870659623041</v>
      </c>
      <c r="E19" s="388">
        <v>8647122.1099999994</v>
      </c>
      <c r="F19" s="389">
        <v>0.45898129340376959</v>
      </c>
      <c r="G19" s="388">
        <v>18839813.809999999</v>
      </c>
      <c r="H19" s="390">
        <v>2.8374391203658007</v>
      </c>
      <c r="I19" s="390">
        <v>2.9617401487642496</v>
      </c>
      <c r="J19" s="390">
        <v>2.8944536832330954</v>
      </c>
      <c r="K19" s="124"/>
      <c r="L19" s="124"/>
      <c r="M19" s="124"/>
      <c r="N19" s="124"/>
    </row>
    <row r="20" spans="1:14">
      <c r="A20" s="124"/>
      <c r="B20" s="387">
        <v>2019</v>
      </c>
      <c r="C20" s="388">
        <v>10406494.465</v>
      </c>
      <c r="D20" s="389">
        <v>0.53863209898669584</v>
      </c>
      <c r="E20" s="388">
        <v>8913732.6150000002</v>
      </c>
      <c r="F20" s="389">
        <v>0.46136790101330427</v>
      </c>
      <c r="G20" s="388">
        <v>19320227.079999998</v>
      </c>
      <c r="H20" s="390">
        <v>2.0976084756885172</v>
      </c>
      <c r="I20" s="390">
        <v>3.0832281724306796</v>
      </c>
      <c r="J20" s="390">
        <v>2.5499894789034556</v>
      </c>
      <c r="K20" s="124"/>
      <c r="L20" s="124"/>
      <c r="M20" s="124"/>
      <c r="N20" s="124"/>
    </row>
    <row r="21" spans="1:14">
      <c r="A21" s="124"/>
      <c r="B21" s="387">
        <v>2020</v>
      </c>
      <c r="C21" s="388">
        <v>10122232</v>
      </c>
      <c r="D21" s="389">
        <v>0.53863502943959829</v>
      </c>
      <c r="E21" s="388">
        <v>8670144</v>
      </c>
      <c r="F21" s="389">
        <v>0.46136497056040171</v>
      </c>
      <c r="G21" s="388">
        <v>18792376</v>
      </c>
      <c r="H21" s="390">
        <v>-2.7315871445091773</v>
      </c>
      <c r="I21" s="390">
        <v>-2.7327341476464113</v>
      </c>
      <c r="J21" s="390">
        <v>-2.7321163349390503</v>
      </c>
      <c r="K21" s="124"/>
      <c r="L21" s="124"/>
      <c r="M21" s="124"/>
      <c r="N21" s="124"/>
    </row>
    <row r="22" spans="1:14">
      <c r="A22" s="124"/>
      <c r="B22" s="387">
        <v>2021</v>
      </c>
      <c r="C22" s="469"/>
      <c r="D22" s="470"/>
      <c r="E22" s="469"/>
      <c r="F22" s="470"/>
      <c r="G22" s="469"/>
      <c r="H22" s="471"/>
      <c r="I22" s="471"/>
      <c r="J22" s="471"/>
      <c r="K22" s="124"/>
      <c r="L22" s="124"/>
      <c r="M22" s="124"/>
      <c r="N22" s="124"/>
    </row>
    <row r="23" spans="1:14">
      <c r="A23" s="124"/>
      <c r="B23" s="614" t="s">
        <v>9</v>
      </c>
      <c r="C23" s="615">
        <v>10049592.609999999</v>
      </c>
      <c r="D23" s="616">
        <v>0.53371588193648789</v>
      </c>
      <c r="E23" s="615">
        <v>8779887.5499999989</v>
      </c>
      <c r="F23" s="616">
        <v>0.46628411806351222</v>
      </c>
      <c r="G23" s="615">
        <v>18829480.159999996</v>
      </c>
      <c r="H23" s="617">
        <v>-1.7277312338621016</v>
      </c>
      <c r="I23" s="617">
        <v>-1.7713926997868867</v>
      </c>
      <c r="J23" s="617">
        <v>-1.7480947106848959</v>
      </c>
      <c r="K23" s="124"/>
      <c r="L23" s="124"/>
      <c r="M23" s="124"/>
      <c r="N23" s="124"/>
    </row>
    <row r="24" spans="1:14">
      <c r="A24" s="124"/>
      <c r="B24" s="614" t="s">
        <v>10</v>
      </c>
      <c r="C24" s="615">
        <v>10068522.200000001</v>
      </c>
      <c r="D24" s="616">
        <v>0.53413594502502593</v>
      </c>
      <c r="E24" s="615">
        <v>8781589.4500000011</v>
      </c>
      <c r="F24" s="616">
        <v>0.46586405497497413</v>
      </c>
      <c r="G24" s="615">
        <v>18850111.650000002</v>
      </c>
      <c r="H24" s="617">
        <v>-1.9757892951722766</v>
      </c>
      <c r="I24" s="617">
        <v>-2.1960126639921356</v>
      </c>
      <c r="J24" s="617">
        <v>-2.0785067078383861</v>
      </c>
      <c r="K24" s="124"/>
      <c r="L24" s="124"/>
      <c r="M24" s="124"/>
      <c r="N24" s="124"/>
    </row>
    <row r="25" spans="1:14">
      <c r="A25" s="124"/>
      <c r="B25" s="614" t="s">
        <v>29</v>
      </c>
      <c r="C25" s="615">
        <v>10098954.781739131</v>
      </c>
      <c r="D25" s="616">
        <v>0.53374595208444187</v>
      </c>
      <c r="E25" s="615">
        <v>8821947.0860869605</v>
      </c>
      <c r="F25" s="616">
        <v>0.46625404791555825</v>
      </c>
      <c r="G25" s="615">
        <v>18920901.867826089</v>
      </c>
      <c r="H25" s="617">
        <v>-0.23374518567410973</v>
      </c>
      <c r="I25" s="617">
        <v>-0.70008543263998035</v>
      </c>
      <c r="J25" s="617">
        <v>-0.45172204484589429</v>
      </c>
      <c r="K25" s="124"/>
      <c r="L25" s="124"/>
      <c r="M25" s="124"/>
      <c r="N25" s="124"/>
    </row>
    <row r="26" spans="1:14">
      <c r="A26" s="124"/>
      <c r="B26" s="614" t="s">
        <v>30</v>
      </c>
      <c r="C26" s="615">
        <v>10168996.474999998</v>
      </c>
      <c r="D26" s="616">
        <v>0.53365717231591658</v>
      </c>
      <c r="E26" s="615">
        <v>8886301.5749999993</v>
      </c>
      <c r="F26" s="616">
        <v>0.46634282768408342</v>
      </c>
      <c r="G26" s="615">
        <v>19055298.049999997</v>
      </c>
      <c r="H26" s="617">
        <v>3.755982404534123</v>
      </c>
      <c r="I26" s="617">
        <v>2.6393806834909839</v>
      </c>
      <c r="J26" s="617">
        <v>3.2322553761032538</v>
      </c>
      <c r="K26" s="124"/>
      <c r="L26" s="124"/>
      <c r="M26" s="124"/>
      <c r="N26" s="124"/>
    </row>
    <row r="27" spans="1:14">
      <c r="A27" s="124"/>
      <c r="B27" s="614" t="s">
        <v>31</v>
      </c>
      <c r="C27" s="615">
        <v>10281121.738095241</v>
      </c>
      <c r="D27" s="616">
        <v>0.53360688280345348</v>
      </c>
      <c r="E27" s="615">
        <v>8986099.2619047631</v>
      </c>
      <c r="F27" s="616">
        <v>0.46639311719654647</v>
      </c>
      <c r="G27" s="615">
        <v>19267221.000000004</v>
      </c>
      <c r="H27" s="617">
        <v>3.8288732396587193</v>
      </c>
      <c r="I27" s="617">
        <v>3.835823647568489</v>
      </c>
      <c r="J27" s="617">
        <v>3.8321147462823575</v>
      </c>
      <c r="K27" s="124"/>
      <c r="L27" s="124"/>
      <c r="M27" s="124"/>
      <c r="N27" s="124"/>
    </row>
    <row r="28" spans="1:14">
      <c r="A28" s="124"/>
      <c r="B28" s="614" t="s">
        <v>32</v>
      </c>
      <c r="C28" s="615">
        <v>10423338.159090918</v>
      </c>
      <c r="D28" s="616">
        <v>0.53452255782943969</v>
      </c>
      <c r="E28" s="615">
        <v>9076939.2500000056</v>
      </c>
      <c r="F28" s="616">
        <v>0.46547744217056042</v>
      </c>
      <c r="G28" s="615">
        <v>19500277.409090921</v>
      </c>
      <c r="H28" s="617">
        <v>4.2811959270378566</v>
      </c>
      <c r="I28" s="617">
        <v>5.192044204424235</v>
      </c>
      <c r="J28" s="617">
        <v>4.703204973906864</v>
      </c>
      <c r="K28" s="124"/>
      <c r="L28" s="124"/>
      <c r="M28" s="124"/>
      <c r="N28" s="124"/>
    </row>
    <row r="29" spans="1:14">
      <c r="A29" s="124"/>
      <c r="B29" s="614" t="s">
        <v>33</v>
      </c>
      <c r="C29" s="615">
        <v>10518050.999999994</v>
      </c>
      <c r="D29" s="616">
        <v>0.53686183395373854</v>
      </c>
      <c r="E29" s="615">
        <v>9073676.9545454532</v>
      </c>
      <c r="F29" s="616">
        <v>0.46313816604626157</v>
      </c>
      <c r="G29" s="615">
        <v>19591727.954545446</v>
      </c>
      <c r="H29" s="617">
        <v>3.869551615154748</v>
      </c>
      <c r="I29" s="617">
        <v>4.7848318561093208</v>
      </c>
      <c r="J29" s="617">
        <v>4.2914569064369772</v>
      </c>
      <c r="K29" s="124"/>
      <c r="L29" s="124"/>
      <c r="M29" s="124"/>
      <c r="N29" s="124"/>
    </row>
    <row r="30" spans="1:14">
      <c r="A30" s="124"/>
      <c r="B30" s="472" t="s">
        <v>34</v>
      </c>
      <c r="C30" s="388">
        <v>10452495.409090905</v>
      </c>
      <c r="D30" s="389">
        <v>0.53674866503682495</v>
      </c>
      <c r="E30" s="388">
        <v>9021228.6818181761</v>
      </c>
      <c r="F30" s="389">
        <v>0.46325133496317522</v>
      </c>
      <c r="G30" s="388">
        <v>19473724.090909079</v>
      </c>
      <c r="H30" s="390">
        <v>3.2627528107526587</v>
      </c>
      <c r="I30" s="390">
        <v>4.0493523731344681</v>
      </c>
      <c r="J30" s="390">
        <v>3.6256622946937682</v>
      </c>
      <c r="K30" s="124"/>
      <c r="L30" s="124"/>
      <c r="M30" s="124"/>
      <c r="N30" s="124"/>
    </row>
    <row r="31" spans="1:14">
      <c r="A31" s="124"/>
      <c r="B31" s="614" t="s">
        <v>41</v>
      </c>
      <c r="C31" s="615">
        <v>10443380.13636364</v>
      </c>
      <c r="D31" s="616">
        <v>0.53470485841412241</v>
      </c>
      <c r="E31" s="615">
        <v>9087731.2272727285</v>
      </c>
      <c r="F31" s="616">
        <v>0.4652951415858777</v>
      </c>
      <c r="G31" s="615">
        <v>19531111.363636367</v>
      </c>
      <c r="H31" s="617">
        <v>3.1575648044155287</v>
      </c>
      <c r="I31" s="617">
        <v>3.8280790290748712</v>
      </c>
      <c r="J31" s="617">
        <v>3.4684712508249476</v>
      </c>
      <c r="K31" s="124"/>
      <c r="L31" s="124"/>
      <c r="M31" s="124"/>
      <c r="N31" s="124"/>
    </row>
    <row r="32" spans="1:14">
      <c r="A32" s="124"/>
      <c r="B32" s="614" t="s">
        <v>42</v>
      </c>
      <c r="C32" s="615">
        <v>10485215.450000001</v>
      </c>
      <c r="D32" s="616">
        <v>0.53249880457490528</v>
      </c>
      <c r="E32" s="615">
        <v>9205374.1999999993</v>
      </c>
      <c r="F32" s="616">
        <v>0.46750119542509483</v>
      </c>
      <c r="G32" s="615">
        <v>19690589.649999999</v>
      </c>
      <c r="H32" s="617">
        <v>3.4277383275427695</v>
      </c>
      <c r="I32" s="617">
        <v>3.9844783296246504</v>
      </c>
      <c r="J32" s="617">
        <v>3.687268185064795</v>
      </c>
      <c r="K32" s="124"/>
      <c r="L32" s="124"/>
      <c r="M32" s="124"/>
      <c r="N32" s="124"/>
    </row>
    <row r="33" spans="1:14">
      <c r="A33" s="124"/>
      <c r="B33" s="614" t="s">
        <v>43</v>
      </c>
      <c r="C33" s="615">
        <v>10514717.19047619</v>
      </c>
      <c r="D33" s="616">
        <v>0.5323271931316681</v>
      </c>
      <c r="E33" s="615">
        <v>9237640.619047612</v>
      </c>
      <c r="F33" s="616">
        <v>0.46767280686833185</v>
      </c>
      <c r="G33" s="615">
        <v>19752357.809523802</v>
      </c>
      <c r="H33" s="617">
        <v>3.5212651543856168</v>
      </c>
      <c r="I33" s="617">
        <v>4.2041926983026769</v>
      </c>
      <c r="J33" s="617">
        <v>3.8395341144102417</v>
      </c>
      <c r="K33" s="124"/>
      <c r="L33" s="124"/>
      <c r="M33" s="124"/>
      <c r="N33" s="124"/>
    </row>
    <row r="34" spans="1:14">
      <c r="A34" s="124"/>
      <c r="B34" s="614" t="s">
        <v>44</v>
      </c>
      <c r="C34" s="615">
        <v>10532841</v>
      </c>
      <c r="D34" s="616">
        <v>0.53129322437557458</v>
      </c>
      <c r="E34" s="615">
        <v>9292070.2105263136</v>
      </c>
      <c r="F34" s="616">
        <v>0.46870677562442548</v>
      </c>
      <c r="G34" s="615">
        <v>19824911.210526314</v>
      </c>
      <c r="H34" s="617">
        <v>3.6317708047638178</v>
      </c>
      <c r="I34" s="617">
        <v>4.5848958956628252</v>
      </c>
      <c r="J34" s="617">
        <v>4.0763346648096501</v>
      </c>
      <c r="K34" s="124"/>
      <c r="L34" s="124"/>
      <c r="M34" s="124"/>
      <c r="N34" s="124"/>
    </row>
    <row r="35" spans="1:14">
      <c r="A35" s="124"/>
      <c r="B35" s="387">
        <v>2022</v>
      </c>
      <c r="C35" s="469"/>
      <c r="D35" s="470"/>
      <c r="E35" s="469"/>
      <c r="F35" s="470"/>
      <c r="G35" s="469"/>
      <c r="H35" s="471"/>
      <c r="I35" s="471"/>
      <c r="J35" s="471"/>
      <c r="K35" s="124"/>
      <c r="L35" s="124"/>
      <c r="M35" s="124"/>
      <c r="N35" s="124"/>
    </row>
    <row r="36" spans="1:14">
      <c r="A36" s="124"/>
      <c r="B36" s="614" t="s">
        <v>9</v>
      </c>
      <c r="C36" s="615">
        <v>10431737.950000001</v>
      </c>
      <c r="D36" s="616">
        <v>0.53149499395894562</v>
      </c>
      <c r="E36" s="615">
        <v>9195423.2999999989</v>
      </c>
      <c r="F36" s="616">
        <v>0.46850500604105438</v>
      </c>
      <c r="G36" s="615">
        <v>19627161.25</v>
      </c>
      <c r="H36" s="617">
        <v>3.8025953372452364</v>
      </c>
      <c r="I36" s="617">
        <v>4.7328140324530636</v>
      </c>
      <c r="J36" s="617">
        <v>4.2363415411464302</v>
      </c>
      <c r="K36" s="124"/>
      <c r="L36" s="124"/>
      <c r="M36" s="124"/>
      <c r="N36" s="124"/>
    </row>
    <row r="37" spans="1:14">
      <c r="B37" s="614" t="s">
        <v>10</v>
      </c>
      <c r="C37" s="615">
        <v>10468054.074999999</v>
      </c>
      <c r="D37" s="616">
        <v>0.53152784974349943</v>
      </c>
      <c r="E37" s="615">
        <v>9226217.9749999978</v>
      </c>
      <c r="F37" s="616">
        <v>0.46847215025650057</v>
      </c>
      <c r="G37" s="615">
        <v>19694272.049999997</v>
      </c>
      <c r="H37" s="617">
        <v>3.9681282621594391</v>
      </c>
      <c r="I37" s="617">
        <v>5.063189614267344</v>
      </c>
      <c r="J37" s="617">
        <v>4.4782779840988098</v>
      </c>
    </row>
    <row r="38" spans="1:14">
      <c r="B38" s="614" t="s">
        <v>29</v>
      </c>
      <c r="C38" s="615">
        <v>10527224.04347826</v>
      </c>
      <c r="D38" s="616">
        <v>0.53075308588567738</v>
      </c>
      <c r="E38" s="615">
        <v>9307279.6521739084</v>
      </c>
      <c r="F38" s="616">
        <v>0.46924691411432268</v>
      </c>
      <c r="G38" s="615">
        <v>19834503.695652168</v>
      </c>
      <c r="H38" s="617">
        <v>4.2407285802836157</v>
      </c>
      <c r="I38" s="617">
        <v>5.5014223203895938</v>
      </c>
      <c r="J38" s="617">
        <v>4.8285321397898429</v>
      </c>
    </row>
    <row r="39" spans="1:14">
      <c r="B39" s="614" t="s">
        <v>30</v>
      </c>
      <c r="C39" s="615">
        <v>10608358.105263162</v>
      </c>
      <c r="D39" s="616">
        <v>0.52991236050419976</v>
      </c>
      <c r="E39" s="615">
        <v>9410722.2105263118</v>
      </c>
      <c r="F39" s="616">
        <v>0.47008763949580012</v>
      </c>
      <c r="G39" s="615">
        <v>20019080.315789476</v>
      </c>
      <c r="H39" s="617">
        <v>4.3205996908673825</v>
      </c>
      <c r="I39" s="617">
        <v>5.9014499012916275</v>
      </c>
      <c r="J39" s="617">
        <v>5.0578178481416103</v>
      </c>
    </row>
    <row r="40" spans="1:14">
      <c r="B40" s="614" t="s">
        <v>31</v>
      </c>
      <c r="C40" s="615">
        <v>10723414.795454547</v>
      </c>
      <c r="D40" s="616">
        <v>0.53000353551923474</v>
      </c>
      <c r="E40" s="615">
        <v>9509308.3409090899</v>
      </c>
      <c r="F40" s="616">
        <v>0.46999646448076526</v>
      </c>
      <c r="G40" s="615">
        <v>20232723.136363637</v>
      </c>
      <c r="H40" s="617">
        <v>4.3019922205614307</v>
      </c>
      <c r="I40" s="617">
        <v>5.822427103853542</v>
      </c>
      <c r="J40" s="617">
        <v>5.0111125852744038</v>
      </c>
    </row>
    <row r="41" spans="1:14">
      <c r="B41" s="614" t="s">
        <v>32</v>
      </c>
      <c r="C41" s="615">
        <v>10812379.727272721</v>
      </c>
      <c r="D41" s="616">
        <v>0.53136447813779575</v>
      </c>
      <c r="E41" s="615">
        <v>9535950.2272727322</v>
      </c>
      <c r="F41" s="616">
        <v>0.46863552186220431</v>
      </c>
      <c r="G41" s="615">
        <v>20348329.954545453</v>
      </c>
      <c r="H41" s="617">
        <v>3.7324085839284891</v>
      </c>
      <c r="I41" s="617">
        <v>5.0568915868058184</v>
      </c>
      <c r="J41" s="617">
        <v>4.3489255443062405</v>
      </c>
    </row>
    <row r="42" spans="1:14">
      <c r="B42" s="614" t="s">
        <v>33</v>
      </c>
      <c r="C42" s="615">
        <v>10860379.595238091</v>
      </c>
      <c r="D42" s="616">
        <v>0.53391665547980316</v>
      </c>
      <c r="E42" s="615">
        <v>9480584.6428571437</v>
      </c>
      <c r="F42" s="616">
        <v>0.46608334452019679</v>
      </c>
      <c r="G42" s="615">
        <v>20340964.238095235</v>
      </c>
      <c r="H42" s="617">
        <v>3.2546770807452532</v>
      </c>
      <c r="I42" s="617">
        <v>4.4844850698354577</v>
      </c>
      <c r="J42" s="617">
        <v>3.8242480974015365</v>
      </c>
    </row>
    <row r="43" spans="1:14">
      <c r="B43" s="472" t="s">
        <v>34</v>
      </c>
      <c r="C43" s="388">
        <v>10771092.77272727</v>
      </c>
      <c r="D43" s="389">
        <v>0.53451898989227975</v>
      </c>
      <c r="E43" s="388">
        <v>9379908.3636363652</v>
      </c>
      <c r="F43" s="389">
        <v>0.46548101010772036</v>
      </c>
      <c r="G43" s="388">
        <v>20151001.136363633</v>
      </c>
      <c r="H43" s="390">
        <v>3.0480507397235357</v>
      </c>
      <c r="I43" s="390">
        <v>3.9759515523765572</v>
      </c>
      <c r="J43" s="390">
        <v>3.4779020298984591</v>
      </c>
    </row>
    <row r="44" spans="1:14">
      <c r="B44" s="614" t="s">
        <v>41</v>
      </c>
      <c r="C44" s="615">
        <v>10739027.795454541</v>
      </c>
      <c r="D44" s="616">
        <v>0.53215435329314364</v>
      </c>
      <c r="E44" s="615">
        <v>9441259.6136363652</v>
      </c>
      <c r="F44" s="616">
        <v>0.4678456467068563</v>
      </c>
      <c r="G44" s="615">
        <v>20180287.409090906</v>
      </c>
      <c r="H44" s="617">
        <v>2.8309575561791718</v>
      </c>
      <c r="I44" s="617">
        <v>3.8901721180164373</v>
      </c>
      <c r="J44" s="617">
        <v>3.3238049456990808</v>
      </c>
    </row>
    <row r="45" spans="1:14">
      <c r="B45" s="614" t="s">
        <v>42</v>
      </c>
      <c r="C45" s="615">
        <v>10752345.9</v>
      </c>
      <c r="D45" s="616">
        <v>0.53009559891638369</v>
      </c>
      <c r="E45" s="615">
        <v>9531440.5000000019</v>
      </c>
      <c r="F45" s="616">
        <v>0.46990440108361625</v>
      </c>
      <c r="G45" s="615">
        <v>20283786.400000002</v>
      </c>
      <c r="H45" s="617">
        <v>2.1384731206628658</v>
      </c>
      <c r="I45" s="617">
        <v>2.4084464655978763</v>
      </c>
      <c r="J45" s="617">
        <v>2.2651572796667381</v>
      </c>
    </row>
    <row r="46" spans="1:14">
      <c r="B46" s="614" t="s">
        <v>43</v>
      </c>
      <c r="C46" s="615">
        <v>10747427.452380959</v>
      </c>
      <c r="D46" s="616">
        <v>0.52985717906441621</v>
      </c>
      <c r="E46" s="615">
        <v>9536203.4523809552</v>
      </c>
      <c r="F46" s="616">
        <v>0.47014282093558385</v>
      </c>
      <c r="G46" s="615">
        <v>20283630.904761914</v>
      </c>
      <c r="H46" s="617">
        <v>2.2131861246401172</v>
      </c>
      <c r="I46" s="617">
        <v>3.2320247739203012</v>
      </c>
      <c r="J46" s="617">
        <v>2.6896692554949198</v>
      </c>
    </row>
    <row r="47" spans="1:14">
      <c r="B47" s="614" t="s">
        <v>44</v>
      </c>
      <c r="C47" s="615">
        <v>10737091.674999999</v>
      </c>
      <c r="D47" s="616">
        <v>0.5290179525047628</v>
      </c>
      <c r="E47" s="615">
        <v>9559179.2249999996</v>
      </c>
      <c r="F47" s="616">
        <v>0.4709820474952372</v>
      </c>
      <c r="G47" s="615">
        <v>20296270.899999999</v>
      </c>
      <c r="H47" s="617">
        <v>1.9391793249323541</v>
      </c>
      <c r="I47" s="617">
        <v>2.8745910052541177</v>
      </c>
      <c r="J47" s="617">
        <v>2.377613117497404</v>
      </c>
    </row>
    <row r="48" spans="1:14">
      <c r="B48" s="387">
        <v>2023</v>
      </c>
      <c r="C48" s="469"/>
      <c r="D48" s="470"/>
      <c r="E48" s="469"/>
      <c r="F48" s="470"/>
      <c r="G48" s="469"/>
      <c r="H48" s="471"/>
      <c r="I48" s="471"/>
      <c r="J48" s="471"/>
    </row>
    <row r="49" spans="2:16">
      <c r="B49" s="614" t="s">
        <v>9</v>
      </c>
      <c r="C49" s="615">
        <v>10638367.095238095</v>
      </c>
      <c r="D49" s="616">
        <v>0.52976686807995788</v>
      </c>
      <c r="E49" s="615">
        <v>9442856.8095238078</v>
      </c>
      <c r="F49" s="616">
        <v>0.47023313192004212</v>
      </c>
      <c r="G49" s="615">
        <v>20081223.904761903</v>
      </c>
      <c r="H49" s="617">
        <v>1.9807739250015715</v>
      </c>
      <c r="I49" s="617">
        <v>2.690833270544573</v>
      </c>
      <c r="J49" s="617">
        <v>2.3134402829747103</v>
      </c>
    </row>
    <row r="50" spans="2:16">
      <c r="B50" s="614" t="s">
        <v>10</v>
      </c>
      <c r="C50" s="615">
        <v>10683572.525000002</v>
      </c>
      <c r="D50" s="616">
        <v>0.52967264150058246</v>
      </c>
      <c r="E50" s="615">
        <v>9486569.7249999996</v>
      </c>
      <c r="F50" s="616">
        <v>0.47032735849941759</v>
      </c>
      <c r="G50" s="615">
        <v>20170142.25</v>
      </c>
      <c r="H50" s="617">
        <v>2.0588205645088067</v>
      </c>
      <c r="I50" s="617">
        <v>2.8218686216331434</v>
      </c>
      <c r="J50" s="617">
        <v>2.4162873285788748</v>
      </c>
    </row>
    <row r="51" spans="2:16">
      <c r="B51" s="614" t="s">
        <v>29</v>
      </c>
      <c r="C51" s="615">
        <v>10778350.282608695</v>
      </c>
      <c r="D51" s="616">
        <v>0.52895848726621308</v>
      </c>
      <c r="E51" s="615">
        <v>9598202.0217391346</v>
      </c>
      <c r="F51" s="616">
        <v>0.47104151273378703</v>
      </c>
      <c r="G51" s="615">
        <v>20376552.304347828</v>
      </c>
      <c r="H51" s="617">
        <v>2.3854934415118834</v>
      </c>
      <c r="I51" s="617">
        <v>3.1257508148181188</v>
      </c>
      <c r="J51" s="617">
        <v>2.7328569295862053</v>
      </c>
    </row>
    <row r="52" spans="2:16">
      <c r="B52" s="614" t="s">
        <v>30</v>
      </c>
      <c r="C52" s="615">
        <v>10888404.527777776</v>
      </c>
      <c r="D52" s="616">
        <v>0.52817902364750269</v>
      </c>
      <c r="E52" s="615">
        <v>9726584.0277777817</v>
      </c>
      <c r="F52" s="616">
        <v>0.47182097635249726</v>
      </c>
      <c r="G52" s="615">
        <v>20614988.55555556</v>
      </c>
      <c r="H52" s="617">
        <v>2.6398658466824827</v>
      </c>
      <c r="I52" s="617">
        <v>3.3564035807811337</v>
      </c>
      <c r="J52" s="617">
        <v>2.97670137871458</v>
      </c>
    </row>
    <row r="53" spans="2:16">
      <c r="B53" s="614" t="s">
        <v>31</v>
      </c>
      <c r="C53" s="615">
        <v>10992515.659090908</v>
      </c>
      <c r="D53" s="616">
        <v>0.52809535801249397</v>
      </c>
      <c r="E53" s="615">
        <v>9822883.477272721</v>
      </c>
      <c r="F53" s="616">
        <v>0.47190464198750603</v>
      </c>
      <c r="G53" s="615">
        <v>20815399.136363629</v>
      </c>
      <c r="H53" s="617">
        <v>2.5094698728844094</v>
      </c>
      <c r="I53" s="617">
        <v>3.2975598763017189</v>
      </c>
      <c r="J53" s="617">
        <v>2.8798693881831809</v>
      </c>
    </row>
    <row r="54" spans="2:16">
      <c r="B54" s="614" t="s">
        <v>32</v>
      </c>
      <c r="C54" s="615">
        <v>11043228.204545449</v>
      </c>
      <c r="D54" s="616">
        <v>0.52914518454051918</v>
      </c>
      <c r="E54" s="615">
        <v>9826711.7045454513</v>
      </c>
      <c r="F54" s="616">
        <v>0.47085481545948094</v>
      </c>
      <c r="G54" s="615">
        <v>20869939.909090899</v>
      </c>
      <c r="H54" s="617">
        <v>2.135038567785827</v>
      </c>
      <c r="I54" s="617">
        <v>3.0491085874289041</v>
      </c>
      <c r="J54" s="617">
        <v>2.5634042484598467</v>
      </c>
    </row>
    <row r="55" spans="2:16">
      <c r="B55" s="614" t="s">
        <v>33</v>
      </c>
      <c r="C55" s="615">
        <v>11107117.45238095</v>
      </c>
      <c r="D55" s="616">
        <v>0.53164746287437992</v>
      </c>
      <c r="E55" s="615">
        <v>9784767.1666666735</v>
      </c>
      <c r="F55" s="616">
        <v>0.46835253712562008</v>
      </c>
      <c r="G55" s="615">
        <v>20891884.619047623</v>
      </c>
      <c r="H55" s="617">
        <v>2.2719082236411339</v>
      </c>
      <c r="I55" s="617">
        <v>3.2084785408113703</v>
      </c>
      <c r="J55" s="617">
        <v>2.7084280494461836</v>
      </c>
    </row>
    <row r="56" spans="2:16">
      <c r="B56" s="472" t="s">
        <v>34</v>
      </c>
      <c r="C56" s="388">
        <v>11016585.159090912</v>
      </c>
      <c r="D56" s="389">
        <v>0.53203511626337119</v>
      </c>
      <c r="E56" s="388">
        <v>9689914.8863636386</v>
      </c>
      <c r="F56" s="389">
        <v>0.46796488373662887</v>
      </c>
      <c r="G56" s="388">
        <v>20706500.045454551</v>
      </c>
      <c r="H56" s="390">
        <v>2.2791780884594743</v>
      </c>
      <c r="I56" s="390">
        <v>3.3050058775530715</v>
      </c>
      <c r="J56" s="390">
        <v>2.7566814439233411</v>
      </c>
    </row>
    <row r="57" spans="2:16">
      <c r="B57" s="614" t="s">
        <v>41</v>
      </c>
      <c r="C57" s="615"/>
      <c r="D57" s="616"/>
      <c r="E57" s="615"/>
      <c r="F57" s="616"/>
      <c r="G57" s="615"/>
      <c r="H57" s="617"/>
      <c r="I57" s="617"/>
      <c r="J57" s="617"/>
    </row>
    <row r="58" spans="2:16">
      <c r="B58" s="614" t="s">
        <v>42</v>
      </c>
      <c r="C58" s="615"/>
      <c r="D58" s="616"/>
      <c r="E58" s="615"/>
      <c r="F58" s="616"/>
      <c r="G58" s="615"/>
      <c r="H58" s="617"/>
      <c r="I58" s="617"/>
      <c r="J58" s="617"/>
    </row>
    <row r="59" spans="2:16">
      <c r="B59" s="614" t="s">
        <v>43</v>
      </c>
      <c r="C59" s="615"/>
      <c r="D59" s="616"/>
      <c r="E59" s="615"/>
      <c r="F59" s="616"/>
      <c r="G59" s="615"/>
      <c r="H59" s="617"/>
      <c r="I59" s="617"/>
      <c r="J59" s="617"/>
      <c r="K59" s="52"/>
      <c r="L59" s="52"/>
      <c r="M59" s="52"/>
      <c r="N59" s="52"/>
      <c r="O59" s="52"/>
      <c r="P59" s="52"/>
    </row>
    <row r="60" spans="2:16">
      <c r="B60" s="614" t="s">
        <v>44</v>
      </c>
      <c r="C60" s="615"/>
      <c r="D60" s="616"/>
      <c r="E60" s="615"/>
      <c r="F60" s="616"/>
      <c r="G60" s="615"/>
      <c r="H60" s="617"/>
      <c r="I60" s="617"/>
      <c r="J60" s="617"/>
      <c r="K60" s="52"/>
      <c r="L60" s="52"/>
      <c r="M60" s="52"/>
      <c r="N60" s="52"/>
      <c r="O60" s="52"/>
      <c r="P60" s="52"/>
    </row>
    <row r="61" spans="2:16">
      <c r="B61" s="196"/>
      <c r="C61" s="196"/>
      <c r="D61" s="196"/>
      <c r="E61" s="196"/>
      <c r="F61" s="196"/>
      <c r="G61" s="221"/>
      <c r="H61" s="196"/>
      <c r="I61" s="196"/>
      <c r="J61" s="196"/>
      <c r="K61" s="197"/>
      <c r="L61" s="219"/>
      <c r="M61" s="197"/>
      <c r="N61" s="219"/>
      <c r="O61" s="197"/>
      <c r="P61" s="52"/>
    </row>
    <row r="62" spans="2:16">
      <c r="B62" s="218"/>
      <c r="C62" s="197"/>
      <c r="D62" s="219"/>
      <c r="E62" s="197"/>
      <c r="F62" s="219"/>
      <c r="G62" s="197"/>
      <c r="H62" s="220"/>
      <c r="I62" s="220"/>
      <c r="J62" s="220"/>
      <c r="K62" s="52"/>
      <c r="L62" s="52"/>
      <c r="M62" s="52"/>
      <c r="N62" s="52"/>
      <c r="O62" s="52"/>
      <c r="P62" s="52"/>
    </row>
    <row r="63" spans="2:16">
      <c r="B63" s="222"/>
      <c r="C63" s="223"/>
      <c r="D63" s="208"/>
      <c r="E63" s="223"/>
      <c r="F63" s="208"/>
      <c r="G63" s="223"/>
      <c r="H63" s="224"/>
      <c r="I63" s="224"/>
      <c r="J63" s="224"/>
      <c r="K63" s="52"/>
      <c r="L63" s="52"/>
      <c r="M63" s="52"/>
      <c r="N63" s="52"/>
      <c r="O63" s="52"/>
      <c r="P63" s="52"/>
    </row>
    <row r="64" spans="2:16">
      <c r="B64" s="196"/>
      <c r="C64" s="196"/>
      <c r="D64" s="196"/>
      <c r="E64" s="196"/>
      <c r="F64" s="196"/>
      <c r="G64" s="221"/>
      <c r="H64" s="196"/>
      <c r="I64" s="196"/>
      <c r="J64" s="196"/>
      <c r="K64" s="52"/>
    </row>
    <row r="65" spans="2:11">
      <c r="B65" s="196"/>
      <c r="C65" s="196"/>
      <c r="D65" s="196"/>
      <c r="E65" s="196"/>
      <c r="F65" s="196"/>
      <c r="G65" s="221"/>
      <c r="H65" s="196"/>
      <c r="I65" s="196"/>
      <c r="J65" s="196"/>
      <c r="K65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8"/>
  <sheetViews>
    <sheetView showGridLines="0" showRowColHeaders="0" topLeftCell="A3" zoomScaleNormal="100" workbookViewId="0">
      <pane ySplit="4" topLeftCell="A19" activePane="bottomLeft" state="frozen"/>
      <selection activeCell="J43" sqref="J43"/>
      <selection pane="bottomLeft"/>
    </sheetView>
  </sheetViews>
  <sheetFormatPr baseColWidth="10" defaultColWidth="11.54296875" defaultRowHeight="13"/>
  <cols>
    <col min="1" max="1" width="2.7265625" style="2" customWidth="1"/>
    <col min="2" max="2" width="12.453125" style="16" customWidth="1"/>
    <col min="3" max="3" width="14.81640625" style="35" customWidth="1"/>
    <col min="4" max="4" width="15.1796875" style="35" customWidth="1"/>
    <col min="5" max="8" width="11.81640625" style="35" customWidth="1"/>
    <col min="9" max="9" width="11.54296875" style="35" bestFit="1" customWidth="1"/>
    <col min="10" max="16384" width="11.54296875" style="16"/>
  </cols>
  <sheetData>
    <row r="1" spans="1:9" hidden="1"/>
    <row r="2" spans="1:9" ht="21.25" hidden="1" customHeight="1"/>
    <row r="3" spans="1:9" s="56" customFormat="1" ht="21" customHeight="1">
      <c r="A3" s="2"/>
      <c r="B3" s="887" t="s">
        <v>172</v>
      </c>
      <c r="C3" s="887"/>
      <c r="D3" s="887"/>
      <c r="E3" s="887"/>
      <c r="F3" s="887"/>
      <c r="G3" s="887"/>
      <c r="H3" s="887"/>
      <c r="I3" s="887"/>
    </row>
    <row r="4" spans="1:9" ht="1.5" customHeight="1"/>
    <row r="5" spans="1:9" s="57" customFormat="1" ht="7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74"/>
      <c r="C6" s="475" t="s">
        <v>0</v>
      </c>
      <c r="D6" s="475" t="s">
        <v>1</v>
      </c>
      <c r="E6" s="475" t="s">
        <v>2</v>
      </c>
      <c r="F6" s="475" t="s">
        <v>3</v>
      </c>
      <c r="G6" s="475" t="s">
        <v>4</v>
      </c>
      <c r="H6" s="475" t="s">
        <v>5</v>
      </c>
      <c r="I6" s="475" t="s">
        <v>6</v>
      </c>
    </row>
    <row r="7" spans="1:9" s="35" customFormat="1" ht="40.75" customHeight="1">
      <c r="A7" s="51"/>
      <c r="B7" s="151" t="s">
        <v>45</v>
      </c>
      <c r="C7" s="473"/>
      <c r="D7" s="473"/>
      <c r="E7" s="473"/>
      <c r="F7" s="473"/>
      <c r="G7" s="473"/>
      <c r="H7" s="473"/>
      <c r="I7" s="473"/>
    </row>
    <row r="8" spans="1:9" s="43" customFormat="1" ht="20.149999999999999" customHeight="1">
      <c r="A8" s="2"/>
      <c r="B8" s="618">
        <v>2001</v>
      </c>
      <c r="C8" s="619">
        <v>11700935.1</v>
      </c>
      <c r="D8" s="619">
        <v>2606309.14</v>
      </c>
      <c r="E8" s="619">
        <v>1126020.68</v>
      </c>
      <c r="F8" s="619">
        <v>78427.69</v>
      </c>
      <c r="G8" s="619">
        <v>16620.63</v>
      </c>
      <c r="H8" s="619">
        <v>155970.95000000001</v>
      </c>
      <c r="I8" s="620">
        <v>15684284.189999999</v>
      </c>
    </row>
    <row r="9" spans="1:9" s="43" customFormat="1" ht="20.149999999999999" customHeight="1">
      <c r="A9" s="2"/>
      <c r="B9" s="618">
        <v>2002</v>
      </c>
      <c r="C9" s="619">
        <v>11610265.789999999</v>
      </c>
      <c r="D9" s="619">
        <v>2540105.2000000002</v>
      </c>
      <c r="E9" s="619">
        <v>1073062.33</v>
      </c>
      <c r="F9" s="619">
        <v>73316.09</v>
      </c>
      <c r="G9" s="619">
        <v>14263.32</v>
      </c>
      <c r="H9" s="619">
        <v>168015.35999999999</v>
      </c>
      <c r="I9" s="620">
        <v>15479028.1</v>
      </c>
    </row>
    <row r="10" spans="1:9" s="43" customFormat="1" ht="20.149999999999999" customHeight="1">
      <c r="A10" s="2"/>
      <c r="B10" s="618">
        <v>2003</v>
      </c>
      <c r="C10" s="619">
        <v>12551211.73</v>
      </c>
      <c r="D10" s="619">
        <v>2730963.96</v>
      </c>
      <c r="E10" s="619">
        <v>1134980.3500000001</v>
      </c>
      <c r="F10" s="619">
        <v>76239.16</v>
      </c>
      <c r="G10" s="619">
        <v>13496.3</v>
      </c>
      <c r="H10" s="619">
        <v>185258.39</v>
      </c>
      <c r="I10" s="620">
        <v>16692149.880000001</v>
      </c>
    </row>
    <row r="11" spans="1:9" s="43" customFormat="1" ht="20.149999999999999" customHeight="1">
      <c r="A11" s="2"/>
      <c r="B11" s="618">
        <v>2004</v>
      </c>
      <c r="C11" s="619">
        <v>12958483.92</v>
      </c>
      <c r="D11" s="619">
        <v>2837998.1</v>
      </c>
      <c r="E11" s="619">
        <v>1088275.83</v>
      </c>
      <c r="F11" s="619">
        <v>75053.84</v>
      </c>
      <c r="G11" s="619">
        <v>12030.77</v>
      </c>
      <c r="H11" s="619">
        <v>181208.4</v>
      </c>
      <c r="I11" s="620">
        <v>17153050.859999999</v>
      </c>
    </row>
    <row r="12" spans="1:9" s="43" customFormat="1" ht="20.149999999999999" customHeight="1">
      <c r="A12" s="2"/>
      <c r="B12" s="618">
        <v>2005</v>
      </c>
      <c r="C12" s="619">
        <v>13570179.17</v>
      </c>
      <c r="D12" s="619">
        <v>2933843.7</v>
      </c>
      <c r="E12" s="621">
        <v>1045732</v>
      </c>
      <c r="F12" s="619">
        <v>73357.33</v>
      </c>
      <c r="G12" s="619">
        <v>10518</v>
      </c>
      <c r="H12" s="619">
        <v>279003.40000000002</v>
      </c>
      <c r="I12" s="620">
        <v>17912633.600000001</v>
      </c>
    </row>
    <row r="13" spans="1:9" s="43" customFormat="1" ht="20.149999999999999" customHeight="1">
      <c r="A13" s="2"/>
      <c r="B13" s="618">
        <v>2006</v>
      </c>
      <c r="C13" s="619">
        <v>14232610.32</v>
      </c>
      <c r="D13" s="619">
        <v>3017462.34</v>
      </c>
      <c r="E13" s="621">
        <v>1003299.5499999999</v>
      </c>
      <c r="F13" s="619">
        <v>72146.98</v>
      </c>
      <c r="G13" s="619">
        <v>9410.82</v>
      </c>
      <c r="H13" s="619">
        <v>339072.75</v>
      </c>
      <c r="I13" s="620">
        <v>18674002.760000002</v>
      </c>
    </row>
    <row r="14" spans="1:9" s="43" customFormat="1" ht="20.149999999999999" customHeight="1">
      <c r="A14" s="2"/>
      <c r="B14" s="618">
        <v>2007</v>
      </c>
      <c r="C14" s="619">
        <v>14783144.359999999</v>
      </c>
      <c r="D14" s="619">
        <v>3119916.25</v>
      </c>
      <c r="E14" s="621">
        <v>971528.76</v>
      </c>
      <c r="F14" s="619">
        <v>71182.58</v>
      </c>
      <c r="G14" s="619">
        <v>8683.35</v>
      </c>
      <c r="H14" s="619">
        <v>277368.83</v>
      </c>
      <c r="I14" s="620">
        <v>19231824.129999999</v>
      </c>
    </row>
    <row r="15" spans="1:9" s="43" customFormat="1" ht="20.149999999999999" customHeight="1">
      <c r="A15" s="2"/>
      <c r="B15" s="618">
        <v>2008</v>
      </c>
      <c r="C15" s="619">
        <v>14654539.130000001</v>
      </c>
      <c r="D15" s="619">
        <v>3384155.55</v>
      </c>
      <c r="E15" s="621">
        <v>743300.98</v>
      </c>
      <c r="F15" s="619">
        <v>69771.510000000009</v>
      </c>
      <c r="G15" s="619">
        <v>7989.74</v>
      </c>
      <c r="H15" s="619">
        <v>279969.78999999998</v>
      </c>
      <c r="I15" s="620">
        <v>19139726.739999998</v>
      </c>
    </row>
    <row r="16" spans="1:9" s="43" customFormat="1" ht="20.149999999999999" customHeight="1">
      <c r="A16" s="2"/>
      <c r="B16" s="618">
        <v>2009</v>
      </c>
      <c r="C16" s="619">
        <v>13634776</v>
      </c>
      <c r="D16" s="619">
        <v>3220769.4299999997</v>
      </c>
      <c r="E16" s="621">
        <v>801725.34</v>
      </c>
      <c r="F16" s="619">
        <v>67088.66</v>
      </c>
      <c r="G16" s="619">
        <v>7433.81</v>
      </c>
      <c r="H16" s="619">
        <v>288677.13</v>
      </c>
      <c r="I16" s="620">
        <v>18020470.210000001</v>
      </c>
    </row>
    <row r="17" spans="1:9" s="43" customFormat="1" ht="20.149999999999999" customHeight="1">
      <c r="A17" s="2"/>
      <c r="B17" s="618">
        <v>2010</v>
      </c>
      <c r="C17" s="619">
        <v>13354277</v>
      </c>
      <c r="D17" s="619">
        <v>3130330.45</v>
      </c>
      <c r="E17" s="621">
        <v>819981</v>
      </c>
      <c r="F17" s="619">
        <v>65217</v>
      </c>
      <c r="G17" s="619">
        <v>6778</v>
      </c>
      <c r="H17" s="619">
        <v>293793</v>
      </c>
      <c r="I17" s="620">
        <v>17670376</v>
      </c>
    </row>
    <row r="18" spans="1:9" s="43" customFormat="1" ht="20.149999999999999" customHeight="1">
      <c r="A18" s="2"/>
      <c r="B18" s="618">
        <v>2011</v>
      </c>
      <c r="C18" s="619">
        <v>13152496</v>
      </c>
      <c r="D18" s="619">
        <v>3092617</v>
      </c>
      <c r="E18" s="621">
        <v>822266</v>
      </c>
      <c r="F18" s="619">
        <v>63493</v>
      </c>
      <c r="G18" s="619">
        <v>5997</v>
      </c>
      <c r="H18" s="619">
        <v>296293</v>
      </c>
      <c r="I18" s="620">
        <v>17433161</v>
      </c>
    </row>
    <row r="19" spans="1:9" s="43" customFormat="1" ht="20.149999999999999" customHeight="1">
      <c r="A19" s="2"/>
      <c r="B19" s="618">
        <v>2012</v>
      </c>
      <c r="C19" s="619">
        <v>13629669</v>
      </c>
      <c r="D19" s="619">
        <v>3049049</v>
      </c>
      <c r="E19" s="622" t="s">
        <v>131</v>
      </c>
      <c r="F19" s="619">
        <v>62421</v>
      </c>
      <c r="G19" s="619">
        <v>5159</v>
      </c>
      <c r="H19" s="619">
        <v>106912</v>
      </c>
      <c r="I19" s="620">
        <v>16853210</v>
      </c>
    </row>
    <row r="20" spans="1:9" s="43" customFormat="1" ht="20.149999999999999" customHeight="1">
      <c r="A20" s="2"/>
      <c r="B20" s="618">
        <v>2013</v>
      </c>
      <c r="C20" s="619">
        <v>13204321</v>
      </c>
      <c r="D20" s="619">
        <v>3029164</v>
      </c>
      <c r="E20" s="622" t="s">
        <v>131</v>
      </c>
      <c r="F20" s="619">
        <v>61757</v>
      </c>
      <c r="G20" s="619">
        <v>4273</v>
      </c>
      <c r="H20" s="623" t="s">
        <v>131</v>
      </c>
      <c r="I20" s="620">
        <v>16299515</v>
      </c>
    </row>
    <row r="21" spans="1:9" s="43" customFormat="1" ht="20.149999999999999" customHeight="1">
      <c r="A21" s="52"/>
      <c r="B21" s="618">
        <v>2014</v>
      </c>
      <c r="C21" s="619">
        <v>13394283</v>
      </c>
      <c r="D21" s="619">
        <v>3095813</v>
      </c>
      <c r="E21" s="622" t="s">
        <v>131</v>
      </c>
      <c r="F21" s="619">
        <v>61680</v>
      </c>
      <c r="G21" s="619">
        <v>4212</v>
      </c>
      <c r="H21" s="623" t="s">
        <v>131</v>
      </c>
      <c r="I21" s="620">
        <v>16555988</v>
      </c>
    </row>
    <row r="22" spans="1:9" s="43" customFormat="1" ht="20.149999999999999" customHeight="1">
      <c r="A22" s="2"/>
      <c r="B22" s="618">
        <v>2015</v>
      </c>
      <c r="C22" s="619">
        <v>13865989</v>
      </c>
      <c r="D22" s="619">
        <v>3156261</v>
      </c>
      <c r="E22" s="622" t="s">
        <v>131</v>
      </c>
      <c r="F22" s="619">
        <v>61301</v>
      </c>
      <c r="G22" s="619">
        <v>3797</v>
      </c>
      <c r="H22" s="623" t="s">
        <v>131</v>
      </c>
      <c r="I22" s="620">
        <v>17087348</v>
      </c>
    </row>
    <row r="23" spans="1:9" s="43" customFormat="1" ht="20.149999999999999" customHeight="1">
      <c r="A23" s="2"/>
      <c r="B23" s="618">
        <v>2016</v>
      </c>
      <c r="C23" s="619">
        <v>14347031</v>
      </c>
      <c r="D23" s="619">
        <v>3186613</v>
      </c>
      <c r="E23" s="622" t="s">
        <v>131</v>
      </c>
      <c r="F23" s="619">
        <v>64033</v>
      </c>
      <c r="G23" s="619">
        <v>3124</v>
      </c>
      <c r="H23" s="623" t="s">
        <v>131</v>
      </c>
      <c r="I23" s="620">
        <v>17600801</v>
      </c>
    </row>
    <row r="24" spans="1:9" s="43" customFormat="1" ht="20.149999999999999" customHeight="1">
      <c r="A24" s="2"/>
      <c r="B24" s="618">
        <v>2017</v>
      </c>
      <c r="C24" s="619">
        <v>14944065</v>
      </c>
      <c r="D24" s="619">
        <v>3211061</v>
      </c>
      <c r="E24" s="622" t="s">
        <v>131</v>
      </c>
      <c r="F24" s="619">
        <v>64812</v>
      </c>
      <c r="G24" s="619">
        <v>2582</v>
      </c>
      <c r="H24" s="623" t="s">
        <v>131</v>
      </c>
      <c r="I24" s="620">
        <v>18222519</v>
      </c>
    </row>
    <row r="25" spans="1:9" s="43" customFormat="1" ht="20.149999999999999" customHeight="1">
      <c r="A25" s="2"/>
      <c r="B25" s="618">
        <v>2018</v>
      </c>
      <c r="C25" s="619">
        <v>15473878</v>
      </c>
      <c r="D25" s="619">
        <v>3246169</v>
      </c>
      <c r="E25" s="622" t="s">
        <v>131</v>
      </c>
      <c r="F25" s="619">
        <v>65117</v>
      </c>
      <c r="G25" s="619">
        <v>2214</v>
      </c>
      <c r="H25" s="623" t="s">
        <v>131</v>
      </c>
      <c r="I25" s="620">
        <v>18787377</v>
      </c>
    </row>
    <row r="26" spans="1:9" s="43" customFormat="1" ht="20.149999999999999" customHeight="1">
      <c r="A26" s="2"/>
      <c r="B26" s="618">
        <v>2019</v>
      </c>
      <c r="C26" s="619">
        <v>15947008</v>
      </c>
      <c r="D26" s="619">
        <v>3264711</v>
      </c>
      <c r="E26" s="622" t="s">
        <v>131</v>
      </c>
      <c r="F26" s="619">
        <v>65562</v>
      </c>
      <c r="G26" s="619">
        <v>1439</v>
      </c>
      <c r="H26" s="623" t="s">
        <v>131</v>
      </c>
      <c r="I26" s="620">
        <v>19278721</v>
      </c>
    </row>
    <row r="27" spans="1:9" s="43" customFormat="1" ht="20.149999999999999" customHeight="1">
      <c r="A27" s="2"/>
      <c r="B27" s="618">
        <v>2020</v>
      </c>
      <c r="C27" s="619">
        <v>15563288</v>
      </c>
      <c r="D27" s="619">
        <v>3252970.6799999997</v>
      </c>
      <c r="E27" s="622" t="s">
        <v>131</v>
      </c>
      <c r="F27" s="619">
        <v>62730.22</v>
      </c>
      <c r="G27" s="619">
        <v>1197.53</v>
      </c>
      <c r="H27" s="623" t="s">
        <v>131</v>
      </c>
      <c r="I27" s="620">
        <v>18880186.890000001</v>
      </c>
    </row>
    <row r="28" spans="1:9" s="43" customFormat="1" ht="20.149999999999999" customHeight="1">
      <c r="A28" s="2"/>
      <c r="B28" s="618">
        <v>2021</v>
      </c>
      <c r="C28" s="619">
        <v>15990540.32</v>
      </c>
      <c r="D28" s="619">
        <v>3304932.35</v>
      </c>
      <c r="E28" s="622" t="s">
        <v>131</v>
      </c>
      <c r="F28" s="619">
        <v>62335.74</v>
      </c>
      <c r="G28" s="619">
        <v>1059.32</v>
      </c>
      <c r="H28" s="623" t="s">
        <v>131</v>
      </c>
      <c r="I28" s="620">
        <v>19358867.73</v>
      </c>
    </row>
    <row r="29" spans="1:9" s="43" customFormat="1" ht="20.149999999999999" customHeight="1">
      <c r="A29" s="2"/>
      <c r="B29" s="618">
        <v>2022</v>
      </c>
      <c r="C29" s="619">
        <v>16715263</v>
      </c>
      <c r="D29" s="619">
        <v>3330759</v>
      </c>
      <c r="E29" s="622"/>
      <c r="F29" s="619">
        <v>63189</v>
      </c>
      <c r="G29" s="619">
        <v>1003</v>
      </c>
      <c r="H29" s="623"/>
      <c r="I29" s="620">
        <v>20110214</v>
      </c>
    </row>
    <row r="30" spans="1:9" s="43" customFormat="1" ht="12" customHeight="1">
      <c r="A30" s="2"/>
      <c r="B30" s="125"/>
      <c r="C30" s="126"/>
      <c r="D30" s="126"/>
      <c r="E30" s="128"/>
      <c r="F30" s="126"/>
      <c r="G30" s="126"/>
      <c r="H30" s="129"/>
      <c r="I30" s="127"/>
    </row>
    <row r="31" spans="1:9" s="43" customFormat="1" ht="46" customHeight="1">
      <c r="A31" s="2"/>
      <c r="B31" s="152" t="s">
        <v>553</v>
      </c>
      <c r="C31" s="58"/>
      <c r="D31" s="58"/>
      <c r="E31" s="58"/>
      <c r="F31" s="58"/>
      <c r="G31" s="58"/>
      <c r="H31" s="58"/>
      <c r="I31" s="130"/>
    </row>
    <row r="32" spans="1:9" s="43" customFormat="1" ht="12" customHeight="1">
      <c r="A32" s="2"/>
      <c r="B32" s="152"/>
      <c r="C32" s="58"/>
      <c r="D32" s="58"/>
      <c r="E32" s="58"/>
      <c r="F32" s="58"/>
      <c r="G32" s="58"/>
      <c r="H32" s="58"/>
      <c r="I32" s="130"/>
    </row>
    <row r="33" spans="1:19" s="43" customFormat="1" ht="19.149999999999999" customHeight="1">
      <c r="A33" s="2"/>
      <c r="B33" s="59" t="s">
        <v>9</v>
      </c>
      <c r="C33" s="126">
        <v>16713844</v>
      </c>
      <c r="D33" s="126">
        <v>3307603</v>
      </c>
      <c r="E33" s="128"/>
      <c r="F33" s="126">
        <v>58801</v>
      </c>
      <c r="G33" s="126">
        <v>976</v>
      </c>
      <c r="H33" s="129"/>
      <c r="I33" s="281">
        <v>20081224</v>
      </c>
      <c r="K33" s="126"/>
      <c r="L33" s="126"/>
    </row>
    <row r="34" spans="1:19" s="43" customFormat="1" ht="19.149999999999999" customHeight="1">
      <c r="A34" s="53"/>
      <c r="B34" s="59" t="s">
        <v>10</v>
      </c>
      <c r="C34" s="126">
        <v>16798760.800000001</v>
      </c>
      <c r="D34" s="126">
        <v>3311051.05</v>
      </c>
      <c r="E34" s="128"/>
      <c r="F34" s="126">
        <v>59361.35</v>
      </c>
      <c r="G34" s="126">
        <v>969.05</v>
      </c>
      <c r="H34" s="129"/>
      <c r="I34" s="281">
        <v>20170142.250000004</v>
      </c>
      <c r="J34" s="42"/>
      <c r="K34" s="126"/>
      <c r="L34" s="126"/>
    </row>
    <row r="35" spans="1:19" s="43" customFormat="1" ht="19.149999999999999" customHeight="1">
      <c r="A35" s="2"/>
      <c r="B35" s="59" t="s">
        <v>29</v>
      </c>
      <c r="C35" s="126">
        <v>16991836.782608662</v>
      </c>
      <c r="D35" s="126">
        <v>3322235.6956521701</v>
      </c>
      <c r="E35" s="128"/>
      <c r="F35" s="126">
        <v>61522.173913043502</v>
      </c>
      <c r="G35" s="126">
        <v>957.65217391304304</v>
      </c>
      <c r="H35" s="129"/>
      <c r="I35" s="281">
        <v>20376552.304347787</v>
      </c>
      <c r="K35" s="126"/>
      <c r="L35" s="126"/>
    </row>
    <row r="36" spans="1:19" s="43" customFormat="1" ht="19.149999999999999" customHeight="1">
      <c r="A36" s="2"/>
      <c r="B36" s="59" t="s">
        <v>30</v>
      </c>
      <c r="C36" s="126">
        <v>17215525.277777743</v>
      </c>
      <c r="D36" s="126">
        <v>3335194.4444444398</v>
      </c>
      <c r="E36" s="128"/>
      <c r="F36" s="126">
        <v>63316.277777777803</v>
      </c>
      <c r="G36" s="126">
        <v>952.555555555556</v>
      </c>
      <c r="H36" s="129"/>
      <c r="I36" s="281">
        <v>20614988.555555515</v>
      </c>
    </row>
    <row r="37" spans="1:19" s="42" customFormat="1" ht="19.149999999999999" customHeight="1">
      <c r="A37" s="2"/>
      <c r="B37" s="59" t="s">
        <v>31</v>
      </c>
      <c r="C37" s="126">
        <v>17405278.500000037</v>
      </c>
      <c r="D37" s="126">
        <v>3344716.3181818202</v>
      </c>
      <c r="E37" s="128"/>
      <c r="F37" s="126">
        <v>64444.590909090897</v>
      </c>
      <c r="G37" s="126">
        <v>959.72727272727298</v>
      </c>
      <c r="H37" s="129"/>
      <c r="I37" s="281">
        <v>20815399.136363674</v>
      </c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149999999999999" customHeight="1">
      <c r="A38" s="2"/>
      <c r="B38" s="59" t="s">
        <v>32</v>
      </c>
      <c r="C38" s="126">
        <v>17451600.363636363</v>
      </c>
      <c r="D38" s="126">
        <v>3351381</v>
      </c>
      <c r="E38" s="128"/>
      <c r="F38" s="126">
        <v>66004.0454545455</v>
      </c>
      <c r="G38" s="126">
        <v>954.5</v>
      </c>
      <c r="H38" s="129"/>
      <c r="I38" s="281">
        <v>20869939.90909091</v>
      </c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52"/>
      <c r="B39" s="59" t="s">
        <v>33</v>
      </c>
      <c r="C39" s="126">
        <v>17478591.380952395</v>
      </c>
      <c r="D39" s="126">
        <v>3344562.42857143</v>
      </c>
      <c r="E39" s="128"/>
      <c r="F39" s="126">
        <v>67772.428571428594</v>
      </c>
      <c r="G39" s="126">
        <v>958.38095238095195</v>
      </c>
      <c r="H39" s="129"/>
      <c r="I39" s="281">
        <v>20891884.619047634</v>
      </c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149999999999999" customHeight="1">
      <c r="A40" s="2"/>
      <c r="B40" s="227" t="s">
        <v>34</v>
      </c>
      <c r="C40" s="126">
        <v>17304609.90909091</v>
      </c>
      <c r="D40" s="126">
        <v>3333617</v>
      </c>
      <c r="E40" s="128"/>
      <c r="F40" s="126">
        <v>67320.090909090897</v>
      </c>
      <c r="G40" s="126">
        <v>953.04545454545496</v>
      </c>
      <c r="H40" s="129"/>
      <c r="I40" s="281">
        <v>20706500.045454547</v>
      </c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3" customFormat="1" ht="19.149999999999999" customHeight="1">
      <c r="A41" s="2"/>
      <c r="B41" s="59" t="s">
        <v>41</v>
      </c>
      <c r="C41" s="126"/>
      <c r="D41" s="126"/>
      <c r="E41" s="128"/>
      <c r="F41" s="126"/>
      <c r="G41" s="126"/>
      <c r="H41" s="129"/>
      <c r="I41" s="281"/>
    </row>
    <row r="42" spans="1:19" s="43" customFormat="1" ht="19.149999999999999" customHeight="1">
      <c r="A42" s="53"/>
      <c r="B42" s="59" t="s">
        <v>42</v>
      </c>
      <c r="C42" s="126"/>
      <c r="D42" s="126"/>
      <c r="E42" s="128"/>
      <c r="F42" s="126"/>
      <c r="G42" s="126"/>
      <c r="H42" s="129"/>
      <c r="I42" s="281"/>
    </row>
    <row r="43" spans="1:19" s="43" customFormat="1" ht="19.149999999999999" customHeight="1">
      <c r="A43" s="2"/>
      <c r="B43" s="59" t="s">
        <v>43</v>
      </c>
      <c r="C43" s="126"/>
      <c r="D43" s="126"/>
      <c r="E43" s="128"/>
      <c r="F43" s="126"/>
      <c r="G43" s="126"/>
      <c r="H43" s="129"/>
      <c r="I43" s="281"/>
    </row>
    <row r="44" spans="1:19" s="42" customFormat="1" ht="19.149999999999999" customHeight="1">
      <c r="A44" s="2"/>
      <c r="B44" s="59" t="s">
        <v>44</v>
      </c>
      <c r="C44" s="228"/>
      <c r="D44" s="228"/>
      <c r="E44" s="280"/>
      <c r="F44" s="228"/>
      <c r="G44" s="228"/>
      <c r="H44" s="280"/>
      <c r="I44" s="127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2" customFormat="1" ht="3.25" customHeight="1">
      <c r="A45" s="2"/>
      <c r="B45" s="59"/>
      <c r="C45" s="228" t="s">
        <v>431</v>
      </c>
      <c r="D45" s="228" t="s">
        <v>431</v>
      </c>
      <c r="E45" s="229" t="s">
        <v>431</v>
      </c>
      <c r="F45" s="228" t="s">
        <v>431</v>
      </c>
      <c r="G45" s="228" t="s">
        <v>431</v>
      </c>
      <c r="H45" s="229" t="s">
        <v>431</v>
      </c>
      <c r="I45" s="127" t="s">
        <v>431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3" customFormat="1" ht="3.25" customHeight="1">
      <c r="A46" s="2"/>
      <c r="B46" s="59"/>
      <c r="C46" s="228" t="s">
        <v>431</v>
      </c>
      <c r="D46" s="228" t="s">
        <v>431</v>
      </c>
      <c r="E46" s="280" t="s">
        <v>431</v>
      </c>
      <c r="F46" s="228" t="s">
        <v>431</v>
      </c>
      <c r="G46" s="228" t="s">
        <v>431</v>
      </c>
      <c r="H46" s="280" t="s">
        <v>431</v>
      </c>
      <c r="I46" s="127" t="s">
        <v>431</v>
      </c>
    </row>
    <row r="47" spans="1:19" s="131" customFormat="1" ht="25.5" customHeight="1">
      <c r="A47" s="2"/>
      <c r="B47" s="178" t="s">
        <v>562</v>
      </c>
      <c r="C47" s="816">
        <v>17173141</v>
      </c>
      <c r="D47" s="816">
        <v>3331450</v>
      </c>
      <c r="E47" s="815"/>
      <c r="F47" s="817">
        <v>63615</v>
      </c>
      <c r="G47" s="818">
        <v>960</v>
      </c>
      <c r="H47" s="698"/>
      <c r="I47" s="815">
        <v>20569166</v>
      </c>
      <c r="J47" s="371"/>
      <c r="K47" s="352"/>
      <c r="L47" s="126"/>
      <c r="M47" s="43"/>
      <c r="N47" s="43"/>
      <c r="O47" s="43"/>
      <c r="P47" s="43"/>
      <c r="Q47" s="43"/>
      <c r="R47" s="43"/>
      <c r="S47" s="43"/>
    </row>
    <row r="48" spans="1:19" s="42" customFormat="1" ht="15" customHeight="1">
      <c r="A48" s="54"/>
      <c r="C48" s="839"/>
      <c r="D48" s="839"/>
      <c r="E48" s="839"/>
      <c r="F48" s="839"/>
      <c r="G48" s="839"/>
      <c r="H48" s="839"/>
      <c r="I48" s="839"/>
    </row>
    <row r="49" spans="1:9" s="42" customFormat="1" ht="15" customHeight="1">
      <c r="A49" s="54"/>
      <c r="C49" s="839"/>
      <c r="D49" s="839"/>
      <c r="E49" s="839"/>
      <c r="F49" s="839"/>
      <c r="G49" s="839"/>
      <c r="H49" s="839"/>
      <c r="I49" s="839"/>
    </row>
    <row r="50" spans="1:9" s="42" customFormat="1">
      <c r="A50" s="54"/>
      <c r="C50" s="43"/>
      <c r="D50" s="43"/>
      <c r="E50" s="60"/>
      <c r="F50" s="43"/>
      <c r="G50" s="43"/>
      <c r="H50" s="43"/>
      <c r="I50" s="43"/>
    </row>
    <row r="51" spans="1:9" s="42" customFormat="1">
      <c r="A51" s="54"/>
      <c r="C51" s="43"/>
      <c r="D51" s="43"/>
      <c r="E51" s="60"/>
      <c r="F51" s="43"/>
      <c r="G51" s="43"/>
      <c r="H51" s="43"/>
      <c r="I51" s="43"/>
    </row>
    <row r="52" spans="1:9" s="42" customFormat="1">
      <c r="A52" s="54"/>
      <c r="C52" s="43"/>
      <c r="D52" s="43"/>
      <c r="E52" s="60"/>
      <c r="F52" s="43"/>
      <c r="G52" s="43"/>
      <c r="H52" s="43"/>
      <c r="I52" s="43"/>
    </row>
    <row r="53" spans="1:9" s="42" customFormat="1">
      <c r="A53" s="54"/>
      <c r="C53" s="43"/>
      <c r="D53" s="43"/>
      <c r="E53" s="60"/>
      <c r="F53" s="43"/>
      <c r="G53" s="43"/>
      <c r="H53" s="43"/>
      <c r="I53" s="43"/>
    </row>
    <row r="54" spans="1:9" s="42" customFormat="1">
      <c r="A54" s="54"/>
      <c r="C54" s="43"/>
      <c r="D54" s="43"/>
      <c r="E54" s="60"/>
      <c r="F54" s="43"/>
      <c r="G54" s="43"/>
      <c r="H54" s="43"/>
      <c r="I54" s="43"/>
    </row>
    <row r="55" spans="1:9" s="42" customFormat="1">
      <c r="A55" s="53"/>
      <c r="C55" s="43"/>
      <c r="D55" s="43"/>
      <c r="E55" s="60"/>
      <c r="F55" s="43"/>
      <c r="G55" s="43"/>
      <c r="H55" s="43"/>
      <c r="I55" s="43"/>
    </row>
    <row r="56" spans="1:9" s="42" customFormat="1">
      <c r="A56" s="52"/>
      <c r="C56" s="43"/>
      <c r="D56" s="43"/>
      <c r="E56" s="60"/>
      <c r="F56" s="43"/>
      <c r="G56" s="43"/>
      <c r="H56" s="43"/>
      <c r="I56" s="43"/>
    </row>
    <row r="57" spans="1:9" s="42" customFormat="1">
      <c r="A57" s="54"/>
      <c r="C57" s="43"/>
      <c r="D57" s="43"/>
      <c r="E57" s="60"/>
      <c r="F57" s="43"/>
      <c r="G57" s="43"/>
      <c r="H57" s="43"/>
      <c r="I57" s="43"/>
    </row>
    <row r="58" spans="1:9" s="42" customFormat="1">
      <c r="A58" s="54"/>
      <c r="C58" s="43"/>
      <c r="D58" s="43"/>
      <c r="E58" s="60"/>
      <c r="F58" s="43"/>
      <c r="G58" s="43"/>
      <c r="H58" s="43"/>
      <c r="I58" s="43"/>
    </row>
    <row r="59" spans="1:9" s="42" customFormat="1">
      <c r="A59" s="54"/>
      <c r="C59" s="43"/>
      <c r="D59" s="43"/>
      <c r="E59" s="60"/>
      <c r="F59" s="43"/>
      <c r="G59" s="43"/>
      <c r="H59" s="43"/>
      <c r="I59" s="43"/>
    </row>
    <row r="60" spans="1:9" s="42" customFormat="1">
      <c r="A60" s="52"/>
      <c r="C60" s="43"/>
      <c r="D60" s="43"/>
      <c r="E60" s="60"/>
      <c r="F60" s="43"/>
      <c r="G60" s="43"/>
      <c r="H60" s="43"/>
      <c r="I60" s="43"/>
    </row>
    <row r="61" spans="1:9" s="42" customFormat="1">
      <c r="A61" s="52"/>
      <c r="C61" s="43"/>
      <c r="D61" s="43"/>
      <c r="E61" s="60"/>
      <c r="F61" s="43"/>
      <c r="G61" s="43"/>
      <c r="H61" s="43"/>
      <c r="I61" s="43"/>
    </row>
    <row r="62" spans="1:9" s="42" customFormat="1">
      <c r="A62" s="52"/>
      <c r="C62" s="43"/>
      <c r="D62" s="43"/>
      <c r="E62" s="60"/>
      <c r="F62" s="43"/>
      <c r="G62" s="43"/>
      <c r="H62" s="43"/>
      <c r="I62" s="43"/>
    </row>
    <row r="63" spans="1:9" s="42" customFormat="1">
      <c r="A63" s="52"/>
      <c r="C63" s="43"/>
      <c r="D63" s="43"/>
      <c r="E63" s="60"/>
      <c r="F63" s="43"/>
      <c r="G63" s="43"/>
      <c r="H63" s="43"/>
      <c r="I63" s="43"/>
    </row>
    <row r="64" spans="1:9" s="42" customFormat="1">
      <c r="A64" s="52"/>
      <c r="C64" s="43"/>
      <c r="D64" s="43"/>
      <c r="E64" s="43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4"/>
      <c r="C67" s="43"/>
      <c r="D67" s="43"/>
      <c r="E67" s="43"/>
      <c r="F67" s="43"/>
      <c r="G67" s="43"/>
      <c r="H67" s="43"/>
      <c r="I67" s="43"/>
    </row>
    <row r="68" spans="1:9" s="42" customFormat="1">
      <c r="A68" s="2"/>
      <c r="C68" s="43"/>
      <c r="D68" s="43"/>
      <c r="E68" s="43"/>
      <c r="F68" s="43"/>
      <c r="G68" s="43"/>
      <c r="H68" s="43"/>
      <c r="I68" s="43"/>
    </row>
    <row r="69" spans="1:9" s="42" customFormat="1">
      <c r="A69" s="52"/>
      <c r="C69" s="43"/>
      <c r="D69" s="43"/>
      <c r="E69" s="43"/>
      <c r="F69" s="43"/>
      <c r="G69" s="43"/>
      <c r="H69" s="43"/>
      <c r="I69" s="43"/>
    </row>
    <row r="70" spans="1:9" s="42" customFormat="1">
      <c r="A70" s="53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2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53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52"/>
      <c r="C82" s="43"/>
      <c r="D82" s="43"/>
      <c r="E82" s="43"/>
      <c r="F82" s="43"/>
      <c r="G82" s="43"/>
      <c r="H82" s="43"/>
      <c r="I82" s="43"/>
    </row>
    <row r="83" spans="1:9" s="42" customFormat="1">
      <c r="A83" s="53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2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52"/>
      <c r="C95" s="43"/>
      <c r="D95" s="43"/>
      <c r="E95" s="43"/>
      <c r="F95" s="43"/>
      <c r="G95" s="43"/>
      <c r="H95" s="43"/>
      <c r="I95" s="43"/>
    </row>
    <row r="96" spans="1:9" s="42" customFormat="1">
      <c r="A96" s="53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2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5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3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2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5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3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2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5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3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2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5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3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2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5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3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2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5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3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2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>
        <v>0</v>
      </c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2086399.8</v>
      </c>
      <c r="G184" s="43"/>
      <c r="H184" s="43"/>
      <c r="I184" s="43"/>
    </row>
    <row r="186" spans="1:9">
      <c r="A186" s="71"/>
    </row>
    <row r="187" spans="1:9">
      <c r="A187" s="71"/>
      <c r="D187" s="35">
        <v>0</v>
      </c>
    </row>
    <row r="188" spans="1:9">
      <c r="A188" s="71"/>
      <c r="D188" s="35">
        <v>0</v>
      </c>
    </row>
    <row r="189" spans="1:9">
      <c r="A189" s="71"/>
    </row>
    <row r="190" spans="1:9">
      <c r="A190" s="71"/>
    </row>
    <row r="191" spans="1:9">
      <c r="A191" s="71"/>
    </row>
    <row r="192" spans="1:9">
      <c r="A192" s="71"/>
    </row>
    <row r="193" spans="1:1">
      <c r="A193" s="71"/>
    </row>
    <row r="194" spans="1:1">
      <c r="A194" s="71"/>
    </row>
    <row r="195" spans="1:1">
      <c r="A195" s="71"/>
    </row>
    <row r="196" spans="1:1">
      <c r="A196" s="71"/>
    </row>
    <row r="197" spans="1:1">
      <c r="A197" s="71"/>
    </row>
    <row r="198" spans="1:1">
      <c r="A198" s="71"/>
    </row>
    <row r="199" spans="1:1">
      <c r="A199" s="71"/>
    </row>
    <row r="200" spans="1:1">
      <c r="A200" s="71"/>
    </row>
    <row r="322" spans="1:1">
      <c r="A322" s="124"/>
    </row>
    <row r="323" spans="1:1">
      <c r="A323" s="124"/>
    </row>
    <row r="324" spans="1:1">
      <c r="A324" s="124"/>
    </row>
    <row r="325" spans="1:1">
      <c r="A325" s="124"/>
    </row>
    <row r="326" spans="1:1">
      <c r="A326" s="124"/>
    </row>
    <row r="327" spans="1:1">
      <c r="A327" s="124"/>
    </row>
    <row r="328" spans="1:1">
      <c r="A328" s="124"/>
    </row>
    <row r="329" spans="1:1">
      <c r="A329" s="124"/>
    </row>
    <row r="330" spans="1:1">
      <c r="A330" s="124"/>
    </row>
    <row r="331" spans="1:1">
      <c r="A331" s="124"/>
    </row>
    <row r="332" spans="1:1">
      <c r="A332" s="124"/>
    </row>
    <row r="333" spans="1:1">
      <c r="A333" s="124"/>
    </row>
    <row r="334" spans="1:1">
      <c r="A334" s="124"/>
    </row>
    <row r="335" spans="1:1">
      <c r="A335" s="124"/>
    </row>
    <row r="336" spans="1:1">
      <c r="A336" s="124"/>
    </row>
    <row r="337" spans="1:1">
      <c r="A337" s="124"/>
    </row>
    <row r="338" spans="1:1">
      <c r="A338" s="124"/>
    </row>
    <row r="339" spans="1:1">
      <c r="A339" s="124"/>
    </row>
    <row r="340" spans="1:1">
      <c r="A340" s="124"/>
    </row>
    <row r="341" spans="1:1">
      <c r="A341" s="124"/>
    </row>
    <row r="342" spans="1:1">
      <c r="A342" s="124"/>
    </row>
    <row r="343" spans="1:1">
      <c r="A343" s="124"/>
    </row>
    <row r="344" spans="1:1">
      <c r="A344" s="124"/>
    </row>
    <row r="345" spans="1:1">
      <c r="A345" s="124"/>
    </row>
    <row r="346" spans="1:1">
      <c r="A346" s="124"/>
    </row>
    <row r="347" spans="1:1">
      <c r="A347" s="124"/>
    </row>
    <row r="348" spans="1:1">
      <c r="A348" s="124"/>
    </row>
    <row r="349" spans="1:1">
      <c r="A349" s="124"/>
    </row>
    <row r="350" spans="1:1">
      <c r="A350" s="124"/>
    </row>
    <row r="351" spans="1:1">
      <c r="A351" s="124"/>
    </row>
    <row r="352" spans="1:1">
      <c r="A352" s="124"/>
    </row>
    <row r="353" spans="1:1">
      <c r="A353" s="124"/>
    </row>
    <row r="354" spans="1:1">
      <c r="A354" s="124"/>
    </row>
    <row r="355" spans="1:1">
      <c r="A355" s="124"/>
    </row>
    <row r="356" spans="1:1">
      <c r="A356" s="124"/>
    </row>
    <row r="357" spans="1:1">
      <c r="A357" s="124"/>
    </row>
    <row r="358" spans="1:1">
      <c r="A358" s="124"/>
    </row>
    <row r="359" spans="1:1">
      <c r="A359" s="124"/>
    </row>
    <row r="360" spans="1:1">
      <c r="A360" s="124"/>
    </row>
    <row r="361" spans="1:1">
      <c r="A361" s="124"/>
    </row>
    <row r="362" spans="1:1">
      <c r="A362" s="124"/>
    </row>
    <row r="363" spans="1:1">
      <c r="A363" s="124"/>
    </row>
    <row r="364" spans="1:1">
      <c r="A364" s="124"/>
    </row>
    <row r="365" spans="1:1">
      <c r="A365" s="124"/>
    </row>
    <row r="366" spans="1:1">
      <c r="A366" s="124"/>
    </row>
    <row r="367" spans="1:1">
      <c r="A367" s="124"/>
    </row>
    <row r="368" spans="1:1">
      <c r="A368" s="124"/>
    </row>
    <row r="369" spans="1:1">
      <c r="A369" s="124"/>
    </row>
    <row r="370" spans="1:1">
      <c r="A370" s="124"/>
    </row>
    <row r="371" spans="1:1">
      <c r="A371" s="124"/>
    </row>
    <row r="372" spans="1:1">
      <c r="A372" s="124"/>
    </row>
    <row r="373" spans="1:1">
      <c r="A373" s="124"/>
    </row>
    <row r="374" spans="1:1">
      <c r="A374" s="124"/>
    </row>
    <row r="375" spans="1:1">
      <c r="A375" s="124"/>
    </row>
    <row r="376" spans="1:1">
      <c r="A376" s="124"/>
    </row>
    <row r="377" spans="1:1">
      <c r="A377" s="124"/>
    </row>
    <row r="378" spans="1:1">
      <c r="A378" s="124"/>
    </row>
    <row r="379" spans="1:1">
      <c r="A379" s="124"/>
    </row>
    <row r="380" spans="1:1">
      <c r="A380" s="124"/>
    </row>
    <row r="381" spans="1:1">
      <c r="A381" s="124"/>
    </row>
    <row r="382" spans="1:1">
      <c r="A382" s="124"/>
    </row>
    <row r="383" spans="1:1">
      <c r="A383" s="124"/>
    </row>
    <row r="384" spans="1:1">
      <c r="A384" s="124"/>
    </row>
    <row r="385" spans="1:1">
      <c r="A385" s="124"/>
    </row>
    <row r="386" spans="1:1">
      <c r="A386" s="124"/>
    </row>
    <row r="387" spans="1:1">
      <c r="A387" s="124"/>
    </row>
    <row r="388" spans="1:1">
      <c r="A388" s="12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5"/>
  <sheetViews>
    <sheetView showGridLines="0" showRowColHeaders="0" zoomScaleNormal="100" workbookViewId="0">
      <pane ySplit="5" topLeftCell="A42" activePane="bottomLeft" state="frozen"/>
      <selection activeCell="H29" sqref="H29"/>
      <selection pane="bottomLeft"/>
    </sheetView>
  </sheetViews>
  <sheetFormatPr baseColWidth="10" defaultColWidth="11.54296875" defaultRowHeight="13"/>
  <cols>
    <col min="1" max="1" width="2.7265625" style="2" customWidth="1"/>
    <col min="2" max="2" width="15.453125" style="2" customWidth="1"/>
    <col min="3" max="3" width="11.7265625" style="53" customWidth="1"/>
    <col min="4" max="5" width="12.81640625" style="53" customWidth="1"/>
    <col min="6" max="6" width="10.81640625" style="53" customWidth="1"/>
    <col min="7" max="8" width="11" style="53" customWidth="1"/>
    <col min="9" max="9" width="13.453125" style="61" customWidth="1"/>
    <col min="10" max="10" width="1" style="226" customWidth="1"/>
    <col min="11" max="11" width="16.453125" style="61" customWidth="1"/>
    <col min="12" max="12" width="11.7265625" style="2" hidden="1" customWidth="1"/>
    <col min="13" max="13" width="11.54296875" style="2" hidden="1" customWidth="1"/>
    <col min="14" max="14" width="0" style="2" hidden="1" customWidth="1"/>
    <col min="15" max="16" width="11.54296875" style="2"/>
    <col min="17" max="17" width="24.7265625" style="2" customWidth="1"/>
    <col min="18" max="18" width="30.54296875" style="2" customWidth="1"/>
    <col min="19" max="70" width="11.54296875" style="2"/>
    <col min="71" max="404" width="11.54296875" style="52"/>
    <col min="405" max="16384" width="11.54296875" style="2"/>
  </cols>
  <sheetData>
    <row r="1" spans="1:404" s="62" customFormat="1" ht="19" customHeight="1">
      <c r="A1" s="2"/>
      <c r="B1" s="899" t="s">
        <v>174</v>
      </c>
      <c r="C1" s="899"/>
      <c r="D1" s="899"/>
      <c r="E1" s="899"/>
      <c r="F1" s="899"/>
      <c r="G1" s="899"/>
      <c r="H1" s="899"/>
      <c r="I1" s="899"/>
      <c r="J1" s="325"/>
    </row>
    <row r="2" spans="1:404" ht="0.65" customHeight="1"/>
    <row r="3" spans="1:404" s="63" customFormat="1" ht="8.25" customHeight="1">
      <c r="A3" s="2"/>
      <c r="B3" s="64"/>
      <c r="C3" s="53"/>
      <c r="D3" s="53"/>
      <c r="E3" s="53"/>
      <c r="F3" s="53"/>
      <c r="G3" s="53"/>
      <c r="H3" s="53"/>
      <c r="I3" s="61"/>
      <c r="J3" s="226"/>
      <c r="K3" s="61"/>
      <c r="L3" s="134"/>
      <c r="M3" s="134">
        <v>2676528.0909090862</v>
      </c>
    </row>
    <row r="4" spans="1:404" s="65" customFormat="1" ht="20.25" customHeight="1">
      <c r="A4" s="51"/>
      <c r="B4" s="900" t="s">
        <v>574</v>
      </c>
      <c r="C4" s="898" t="s">
        <v>0</v>
      </c>
      <c r="D4" s="898" t="s">
        <v>1</v>
      </c>
      <c r="E4" s="898" t="s">
        <v>2</v>
      </c>
      <c r="F4" s="898" t="s">
        <v>3</v>
      </c>
      <c r="G4" s="898" t="s">
        <v>4</v>
      </c>
      <c r="H4" s="898" t="s">
        <v>5</v>
      </c>
      <c r="I4" s="898" t="s">
        <v>6</v>
      </c>
      <c r="J4" s="414"/>
      <c r="K4" s="897" t="s">
        <v>482</v>
      </c>
      <c r="L4" s="133"/>
      <c r="M4" s="13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</row>
    <row r="5" spans="1:404" s="53" customFormat="1" ht="27" customHeight="1">
      <c r="A5" s="2"/>
      <c r="B5" s="900"/>
      <c r="C5" s="898"/>
      <c r="D5" s="898"/>
      <c r="E5" s="898"/>
      <c r="F5" s="898"/>
      <c r="G5" s="898"/>
      <c r="H5" s="898"/>
      <c r="I5" s="898"/>
      <c r="J5" s="414"/>
      <c r="K5" s="898"/>
      <c r="L5" s="132"/>
      <c r="M5" s="132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15">
        <v>2007</v>
      </c>
      <c r="C6" s="416">
        <v>1508937</v>
      </c>
      <c r="D6" s="416">
        <v>205130</v>
      </c>
      <c r="E6" s="416">
        <v>140071</v>
      </c>
      <c r="F6" s="416">
        <v>5130</v>
      </c>
      <c r="G6" s="416">
        <v>678</v>
      </c>
      <c r="H6" s="416">
        <v>155122</v>
      </c>
      <c r="I6" s="417">
        <v>2015069</v>
      </c>
      <c r="J6" s="418"/>
      <c r="K6" s="417"/>
      <c r="N6" s="124"/>
      <c r="O6" s="124"/>
      <c r="P6" s="124"/>
      <c r="Q6" s="124"/>
      <c r="R6" s="124"/>
    </row>
    <row r="7" spans="1:404">
      <c r="B7" s="415">
        <v>2008</v>
      </c>
      <c r="C7" s="416">
        <v>1533364</v>
      </c>
      <c r="D7" s="416">
        <v>235077</v>
      </c>
      <c r="E7" s="416">
        <v>169305</v>
      </c>
      <c r="F7" s="416">
        <v>5750</v>
      </c>
      <c r="G7" s="416">
        <v>716</v>
      </c>
      <c r="H7" s="416">
        <v>167666</v>
      </c>
      <c r="I7" s="417">
        <v>2111878</v>
      </c>
      <c r="J7" s="418"/>
      <c r="K7" s="417"/>
      <c r="N7" s="124"/>
      <c r="O7" s="124"/>
      <c r="P7" s="124"/>
      <c r="Q7" s="124"/>
      <c r="R7" s="124"/>
    </row>
    <row r="8" spans="1:404">
      <c r="B8" s="415">
        <v>2009</v>
      </c>
      <c r="C8" s="416">
        <v>1312830</v>
      </c>
      <c r="D8" s="416">
        <v>203188</v>
      </c>
      <c r="E8" s="416">
        <v>218916</v>
      </c>
      <c r="F8" s="416">
        <v>5641</v>
      </c>
      <c r="G8" s="416">
        <v>707</v>
      </c>
      <c r="H8" s="416">
        <v>174046</v>
      </c>
      <c r="I8" s="417">
        <v>1915328</v>
      </c>
      <c r="J8" s="418"/>
      <c r="K8" s="417"/>
      <c r="N8" s="124"/>
      <c r="O8" s="124"/>
      <c r="P8" s="124"/>
      <c r="Q8" s="124"/>
      <c r="R8" s="124"/>
    </row>
    <row r="9" spans="1:404">
      <c r="B9" s="415">
        <v>2010</v>
      </c>
      <c r="C9" s="416">
        <v>1270345.0900000001</v>
      </c>
      <c r="D9" s="416">
        <v>199473.4</v>
      </c>
      <c r="E9" s="416">
        <v>221031.86</v>
      </c>
      <c r="F9" s="416">
        <v>5346.04</v>
      </c>
      <c r="G9" s="416">
        <v>654.67999999999995</v>
      </c>
      <c r="H9" s="416">
        <v>181083.59</v>
      </c>
      <c r="I9" s="417">
        <v>1877934.68</v>
      </c>
      <c r="J9" s="418"/>
      <c r="K9" s="417"/>
      <c r="N9" s="124"/>
      <c r="O9" s="124"/>
      <c r="P9" s="124"/>
      <c r="Q9" s="124"/>
      <c r="R9" s="124"/>
    </row>
    <row r="10" spans="1:404">
      <c r="B10" s="415">
        <v>2011</v>
      </c>
      <c r="C10" s="416">
        <v>1207764.6299999999</v>
      </c>
      <c r="D10" s="416">
        <v>208286.22</v>
      </c>
      <c r="E10" s="416">
        <v>224119.81</v>
      </c>
      <c r="F10" s="416">
        <v>5403.72</v>
      </c>
      <c r="G10" s="416">
        <v>620.17999999999995</v>
      </c>
      <c r="H10" s="416">
        <v>183851.86</v>
      </c>
      <c r="I10" s="417">
        <v>1830046.45</v>
      </c>
      <c r="J10" s="418"/>
      <c r="K10" s="417"/>
      <c r="N10" s="124"/>
      <c r="O10" s="124"/>
      <c r="P10" s="124"/>
      <c r="Q10" s="124"/>
      <c r="R10" s="124"/>
    </row>
    <row r="11" spans="1:404">
      <c r="B11" s="415">
        <v>2012</v>
      </c>
      <c r="C11" s="416">
        <v>1524313</v>
      </c>
      <c r="D11" s="416">
        <v>216878</v>
      </c>
      <c r="E11" s="416" t="s">
        <v>513</v>
      </c>
      <c r="F11" s="416">
        <v>5119</v>
      </c>
      <c r="G11" s="416">
        <v>517</v>
      </c>
      <c r="H11" s="416">
        <v>1589</v>
      </c>
      <c r="I11" s="417">
        <v>1748415</v>
      </c>
      <c r="J11" s="418"/>
      <c r="K11" s="417"/>
      <c r="N11" s="124"/>
      <c r="O11" s="124"/>
      <c r="P11" s="124"/>
      <c r="Q11" s="124"/>
      <c r="R11" s="124"/>
    </row>
    <row r="12" spans="1:404">
      <c r="B12" s="415">
        <v>2013</v>
      </c>
      <c r="C12" s="416">
        <v>1379390.6</v>
      </c>
      <c r="D12" s="416">
        <v>223137.94</v>
      </c>
      <c r="E12" s="416" t="s">
        <v>513</v>
      </c>
      <c r="F12" s="416">
        <v>4764.5600000000004</v>
      </c>
      <c r="G12" s="416">
        <v>315.66000000000003</v>
      </c>
      <c r="H12" s="416" t="s">
        <v>513</v>
      </c>
      <c r="I12" s="417">
        <v>1607608.8</v>
      </c>
      <c r="J12" s="418"/>
      <c r="K12" s="417"/>
      <c r="N12" s="124"/>
      <c r="O12" s="124"/>
      <c r="P12" s="124"/>
      <c r="Q12" s="124"/>
      <c r="R12" s="124"/>
    </row>
    <row r="13" spans="1:404">
      <c r="B13" s="415">
        <v>2014</v>
      </c>
      <c r="C13" s="416">
        <v>1339291.6500000001</v>
      </c>
      <c r="D13" s="416">
        <v>238618.35</v>
      </c>
      <c r="E13" s="416" t="s">
        <v>513</v>
      </c>
      <c r="F13" s="416">
        <v>4632.3999999999996</v>
      </c>
      <c r="G13" s="416">
        <v>280.60000000000002</v>
      </c>
      <c r="H13" s="416" t="s">
        <v>513</v>
      </c>
      <c r="I13" s="417">
        <v>1582823.0000000002</v>
      </c>
      <c r="J13" s="418"/>
      <c r="K13" s="417">
        <v>1565566.71</v>
      </c>
      <c r="N13" s="124"/>
      <c r="O13" s="124"/>
      <c r="P13" s="124"/>
      <c r="Q13" s="124"/>
      <c r="R13" s="124"/>
    </row>
    <row r="14" spans="1:404">
      <c r="B14" s="415">
        <v>2015</v>
      </c>
      <c r="C14" s="416">
        <v>1379042</v>
      </c>
      <c r="D14" s="416">
        <v>259529</v>
      </c>
      <c r="E14" s="416" t="s">
        <v>513</v>
      </c>
      <c r="F14" s="416">
        <v>4812</v>
      </c>
      <c r="G14" s="416">
        <v>262</v>
      </c>
      <c r="H14" s="416" t="s">
        <v>513</v>
      </c>
      <c r="I14" s="417">
        <v>1643645</v>
      </c>
      <c r="J14" s="418"/>
      <c r="K14" s="417">
        <v>1624699.6099999999</v>
      </c>
      <c r="N14" s="124"/>
      <c r="O14" s="124"/>
      <c r="P14" s="124"/>
      <c r="Q14" s="124"/>
      <c r="R14" s="124"/>
    </row>
    <row r="15" spans="1:404">
      <c r="B15" s="415">
        <v>2016</v>
      </c>
      <c r="C15" s="416">
        <v>1445397.89</v>
      </c>
      <c r="D15" s="416">
        <v>277009.22000000003</v>
      </c>
      <c r="E15" s="416" t="s">
        <v>513</v>
      </c>
      <c r="F15" s="416">
        <v>4935.8100000000004</v>
      </c>
      <c r="G15" s="416">
        <v>212.18</v>
      </c>
      <c r="H15" s="416" t="s">
        <v>513</v>
      </c>
      <c r="I15" s="417">
        <v>1727555.1</v>
      </c>
      <c r="J15" s="418"/>
      <c r="K15" s="417">
        <v>1708494.53</v>
      </c>
      <c r="N15" s="124"/>
      <c r="O15" s="124"/>
      <c r="P15" s="124"/>
      <c r="Q15" s="124"/>
      <c r="R15" s="124"/>
    </row>
    <row r="16" spans="1:404">
      <c r="B16" s="415">
        <v>2017</v>
      </c>
      <c r="C16" s="416">
        <v>1545358.6199999999</v>
      </c>
      <c r="D16" s="416">
        <v>297751.77</v>
      </c>
      <c r="E16" s="416" t="s">
        <v>513</v>
      </c>
      <c r="F16" s="416">
        <v>5070.95</v>
      </c>
      <c r="G16" s="416">
        <v>147.18</v>
      </c>
      <c r="H16" s="416" t="s">
        <v>513</v>
      </c>
      <c r="I16" s="417">
        <v>1848328.54</v>
      </c>
      <c r="J16" s="418"/>
      <c r="K16" s="417">
        <v>1830625.71</v>
      </c>
      <c r="N16" s="124"/>
      <c r="O16" s="124"/>
      <c r="P16" s="124"/>
      <c r="Q16" s="124"/>
      <c r="R16" s="124"/>
    </row>
    <row r="17" spans="2:18">
      <c r="B17" s="415">
        <v>2018</v>
      </c>
      <c r="C17" s="416">
        <v>1658595.76</v>
      </c>
      <c r="D17" s="416">
        <v>323507.36</v>
      </c>
      <c r="E17" s="416" t="s">
        <v>513</v>
      </c>
      <c r="F17" s="416">
        <v>5013.72</v>
      </c>
      <c r="G17" s="416">
        <v>90.54</v>
      </c>
      <c r="H17" s="416" t="s">
        <v>513</v>
      </c>
      <c r="I17" s="417">
        <v>1987207.4</v>
      </c>
      <c r="J17" s="418"/>
      <c r="K17" s="417">
        <v>1972613.8599999999</v>
      </c>
      <c r="N17" s="124"/>
      <c r="O17" s="124"/>
      <c r="P17" s="124"/>
      <c r="Q17" s="124"/>
      <c r="R17" s="124"/>
    </row>
    <row r="18" spans="2:18">
      <c r="B18" s="415">
        <v>2019</v>
      </c>
      <c r="C18" s="416">
        <v>1786137.56</v>
      </c>
      <c r="D18" s="416">
        <v>341541.09</v>
      </c>
      <c r="E18" s="416" t="s">
        <v>513</v>
      </c>
      <c r="F18" s="416">
        <v>5175.1400000000003</v>
      </c>
      <c r="G18" s="416">
        <v>52.66</v>
      </c>
      <c r="H18" s="416" t="s">
        <v>513</v>
      </c>
      <c r="I18" s="417">
        <v>2132906.4700000002</v>
      </c>
      <c r="J18" s="418"/>
      <c r="K18" s="417">
        <v>2118501.54</v>
      </c>
      <c r="N18" s="124"/>
      <c r="O18" s="124"/>
      <c r="P18" s="124"/>
      <c r="Q18" s="124"/>
      <c r="R18" s="124"/>
    </row>
    <row r="19" spans="2:18">
      <c r="B19" s="415">
        <v>2020</v>
      </c>
      <c r="C19" s="416">
        <v>1699160</v>
      </c>
      <c r="D19" s="416">
        <v>358792</v>
      </c>
      <c r="E19" s="416"/>
      <c r="F19" s="416">
        <v>4884</v>
      </c>
      <c r="G19" s="416">
        <v>35</v>
      </c>
      <c r="H19" s="416"/>
      <c r="I19" s="417">
        <v>2062871</v>
      </c>
      <c r="J19" s="418"/>
      <c r="K19" s="417">
        <v>2047964.59</v>
      </c>
      <c r="N19" s="124"/>
      <c r="O19" s="124"/>
      <c r="P19" s="124"/>
      <c r="Q19" s="124"/>
      <c r="R19" s="124"/>
    </row>
    <row r="20" spans="2:18">
      <c r="B20" s="387">
        <v>2021</v>
      </c>
      <c r="C20" s="419"/>
      <c r="D20" s="419"/>
      <c r="E20" s="420"/>
      <c r="F20" s="419"/>
      <c r="G20" s="419"/>
      <c r="H20" s="420"/>
      <c r="I20" s="421"/>
      <c r="J20" s="421"/>
      <c r="K20" s="421"/>
      <c r="N20" s="124"/>
      <c r="O20" s="124"/>
      <c r="P20" s="124"/>
      <c r="Q20" s="124"/>
      <c r="R20" s="124"/>
    </row>
    <row r="21" spans="2:18">
      <c r="B21" s="614" t="s">
        <v>9</v>
      </c>
      <c r="C21" s="629">
        <v>1677220.5263157929</v>
      </c>
      <c r="D21" s="629">
        <v>363749.10526315786</v>
      </c>
      <c r="E21" s="630"/>
      <c r="F21" s="629">
        <v>3665.8421052631529</v>
      </c>
      <c r="G21" s="629">
        <v>33.105263157894697</v>
      </c>
      <c r="H21" s="630"/>
      <c r="I21" s="631">
        <v>2044668.5789473718</v>
      </c>
      <c r="J21" s="632"/>
      <c r="K21" s="631">
        <v>2125920.6757871956</v>
      </c>
      <c r="N21" s="124"/>
      <c r="O21" s="124"/>
      <c r="P21" s="124"/>
      <c r="Q21" s="124"/>
      <c r="R21" s="124"/>
    </row>
    <row r="22" spans="2:18">
      <c r="B22" s="614" t="s">
        <v>10</v>
      </c>
      <c r="C22" s="629">
        <v>1684044.2</v>
      </c>
      <c r="D22" s="629">
        <v>365998.89999999997</v>
      </c>
      <c r="E22" s="630"/>
      <c r="F22" s="629">
        <v>3923</v>
      </c>
      <c r="G22" s="629">
        <v>30.5</v>
      </c>
      <c r="H22" s="630"/>
      <c r="I22" s="631">
        <v>2053996.5999999999</v>
      </c>
      <c r="J22" s="632"/>
      <c r="K22" s="631">
        <v>2123606.3323799898</v>
      </c>
      <c r="N22" s="124"/>
      <c r="O22" s="124"/>
      <c r="P22" s="124"/>
      <c r="Q22" s="124"/>
      <c r="R22" s="124"/>
    </row>
    <row r="23" spans="2:18">
      <c r="B23" s="614" t="s">
        <v>29</v>
      </c>
      <c r="C23" s="629">
        <v>1697630.3043478259</v>
      </c>
      <c r="D23" s="629">
        <v>370216.60869565245</v>
      </c>
      <c r="E23" s="630"/>
      <c r="F23" s="629">
        <v>4381.8260869565183</v>
      </c>
      <c r="G23" s="629">
        <v>30</v>
      </c>
      <c r="H23" s="630"/>
      <c r="I23" s="631">
        <v>2072258.739130435</v>
      </c>
      <c r="J23" s="632"/>
      <c r="K23" s="631">
        <v>2111181.9368752977</v>
      </c>
      <c r="N23" s="124"/>
      <c r="O23" s="124"/>
      <c r="P23" s="124"/>
      <c r="Q23" s="124"/>
      <c r="R23" s="124"/>
    </row>
    <row r="24" spans="2:18">
      <c r="B24" s="614" t="s">
        <v>30</v>
      </c>
      <c r="C24" s="629">
        <v>1732468.2</v>
      </c>
      <c r="D24" s="629">
        <v>374402.7</v>
      </c>
      <c r="E24" s="630"/>
      <c r="F24" s="629">
        <v>4519.6000000000004</v>
      </c>
      <c r="G24" s="629">
        <v>29.2</v>
      </c>
      <c r="H24" s="630"/>
      <c r="I24" s="631">
        <v>2111419.7000000002</v>
      </c>
      <c r="J24" s="632"/>
      <c r="K24" s="631">
        <v>2101665.5717899245</v>
      </c>
      <c r="N24" s="124"/>
      <c r="O24" s="124"/>
      <c r="P24" s="124"/>
      <c r="Q24" s="124"/>
      <c r="R24" s="124"/>
    </row>
    <row r="25" spans="2:18">
      <c r="B25" s="614" t="s">
        <v>31</v>
      </c>
      <c r="C25" s="629">
        <v>1786487.2380952388</v>
      </c>
      <c r="D25" s="629">
        <v>378164.57142857189</v>
      </c>
      <c r="E25" s="630"/>
      <c r="F25" s="629">
        <v>4645.3809523809559</v>
      </c>
      <c r="G25" s="629">
        <v>29</v>
      </c>
      <c r="H25" s="630"/>
      <c r="I25" s="631">
        <v>2169326.1904761917</v>
      </c>
      <c r="J25" s="632"/>
      <c r="K25" s="631">
        <v>2099569.7017860143</v>
      </c>
      <c r="N25" s="124"/>
      <c r="O25" s="124"/>
      <c r="P25" s="124"/>
      <c r="Q25" s="124"/>
      <c r="R25" s="124"/>
    </row>
    <row r="26" spans="2:18">
      <c r="B26" s="614" t="s">
        <v>32</v>
      </c>
      <c r="C26" s="629">
        <v>1835520.4545454539</v>
      </c>
      <c r="D26" s="629">
        <v>381372.13636363647</v>
      </c>
      <c r="E26" s="630"/>
      <c r="F26" s="629">
        <v>4986.0000000000036</v>
      </c>
      <c r="G26" s="629">
        <v>30.045454545454501</v>
      </c>
      <c r="H26" s="630"/>
      <c r="I26" s="631">
        <v>2221908.6363636358</v>
      </c>
      <c r="J26" s="632"/>
      <c r="K26" s="631">
        <v>2146990.1998208337</v>
      </c>
      <c r="N26" s="124"/>
      <c r="O26" s="124"/>
      <c r="P26" s="124"/>
      <c r="Q26" s="124"/>
      <c r="R26" s="124"/>
    </row>
    <row r="27" spans="2:18">
      <c r="B27" s="614" t="s">
        <v>33</v>
      </c>
      <c r="C27" s="629">
        <v>1839137.3181818188</v>
      </c>
      <c r="D27" s="629">
        <v>382214.63636363664</v>
      </c>
      <c r="E27" s="630"/>
      <c r="F27" s="629">
        <v>5202.1818181818189</v>
      </c>
      <c r="G27" s="629">
        <v>30.545454545454501</v>
      </c>
      <c r="H27" s="630"/>
      <c r="I27" s="631">
        <v>2226584.6818181826</v>
      </c>
      <c r="J27" s="632"/>
      <c r="K27" s="631">
        <v>2160231.7963856114</v>
      </c>
      <c r="N27" s="124"/>
      <c r="O27" s="124"/>
      <c r="P27" s="124"/>
      <c r="Q27" s="124"/>
      <c r="R27" s="124"/>
    </row>
    <row r="28" spans="2:18">
      <c r="B28" s="624" t="s">
        <v>34</v>
      </c>
      <c r="C28" s="625">
        <v>1832776.4545454532</v>
      </c>
      <c r="D28" s="625">
        <v>382112.68181818147</v>
      </c>
      <c r="E28" s="626"/>
      <c r="F28" s="625">
        <v>5175.8636363636379</v>
      </c>
      <c r="G28" s="625">
        <v>31.818181818181799</v>
      </c>
      <c r="H28" s="626"/>
      <c r="I28" s="627">
        <v>2220096.818181817</v>
      </c>
      <c r="J28" s="628"/>
      <c r="K28" s="627">
        <v>2204053.8418245893</v>
      </c>
      <c r="N28" s="124"/>
      <c r="O28" s="124"/>
      <c r="P28" s="124"/>
      <c r="Q28" s="124"/>
      <c r="R28" s="124"/>
    </row>
    <row r="29" spans="2:18">
      <c r="B29" s="614" t="s">
        <v>41</v>
      </c>
      <c r="C29" s="629">
        <v>1852176.6818181821</v>
      </c>
      <c r="D29" s="629">
        <v>383632.77272727311</v>
      </c>
      <c r="E29" s="630"/>
      <c r="F29" s="629">
        <v>4933.454545454546</v>
      </c>
      <c r="G29" s="629">
        <v>32.136363636363598</v>
      </c>
      <c r="H29" s="630"/>
      <c r="I29" s="631">
        <v>2240775.0454545459</v>
      </c>
      <c r="J29" s="632"/>
      <c r="K29" s="631">
        <v>2225856.4924165974</v>
      </c>
      <c r="N29" s="124"/>
      <c r="O29" s="124"/>
      <c r="P29" s="124"/>
      <c r="Q29" s="124"/>
      <c r="R29" s="124"/>
    </row>
    <row r="30" spans="2:18">
      <c r="B30" s="614" t="s">
        <v>42</v>
      </c>
      <c r="C30" s="629">
        <v>1871400.95</v>
      </c>
      <c r="D30" s="629">
        <v>384824.95</v>
      </c>
      <c r="E30" s="630"/>
      <c r="F30" s="629">
        <v>4886.3999999999996</v>
      </c>
      <c r="G30" s="629">
        <v>32</v>
      </c>
      <c r="H30" s="630"/>
      <c r="I30" s="631">
        <v>2261144.2999999998</v>
      </c>
      <c r="J30" s="632"/>
      <c r="K30" s="631">
        <v>2260779.2646089597</v>
      </c>
      <c r="N30" s="124"/>
      <c r="O30" s="124"/>
      <c r="P30" s="124"/>
      <c r="Q30" s="124"/>
      <c r="R30" s="124"/>
    </row>
    <row r="31" spans="2:18">
      <c r="B31" s="614" t="s">
        <v>43</v>
      </c>
      <c r="C31" s="629">
        <v>1873339.7619047591</v>
      </c>
      <c r="D31" s="629">
        <v>385279.57142857125</v>
      </c>
      <c r="E31" s="630"/>
      <c r="F31" s="629">
        <v>4629.3809523809496</v>
      </c>
      <c r="G31" s="629">
        <v>32</v>
      </c>
      <c r="H31" s="630"/>
      <c r="I31" s="631">
        <v>2263280.7142857113</v>
      </c>
      <c r="J31" s="632"/>
      <c r="K31" s="631">
        <v>2290098.8046328053</v>
      </c>
      <c r="N31" s="124"/>
      <c r="O31" s="124"/>
      <c r="P31" s="124"/>
      <c r="Q31" s="124"/>
      <c r="R31" s="124"/>
    </row>
    <row r="32" spans="2:18">
      <c r="B32" s="614" t="s">
        <v>44</v>
      </c>
      <c r="C32" s="629">
        <v>1879742.052631577</v>
      </c>
      <c r="D32" s="629">
        <v>386088.89473684237</v>
      </c>
      <c r="E32" s="630"/>
      <c r="F32" s="629">
        <v>3942.6842105263122</v>
      </c>
      <c r="G32" s="629">
        <v>32</v>
      </c>
      <c r="H32" s="630"/>
      <c r="I32" s="631">
        <v>2269805.6315789456</v>
      </c>
      <c r="J32" s="632"/>
      <c r="K32" s="631">
        <v>2306663.5270128697</v>
      </c>
    </row>
    <row r="33" spans="1:11">
      <c r="B33" s="387">
        <v>2022</v>
      </c>
      <c r="C33" s="419"/>
      <c r="D33" s="419"/>
      <c r="E33" s="420"/>
      <c r="F33" s="419"/>
      <c r="G33" s="419"/>
      <c r="H33" s="420"/>
      <c r="I33" s="421"/>
      <c r="J33" s="421"/>
      <c r="K33" s="421"/>
    </row>
    <row r="34" spans="1:11">
      <c r="B34" s="614" t="s">
        <v>9</v>
      </c>
      <c r="C34" s="629">
        <v>1851430.65</v>
      </c>
      <c r="D34" s="629">
        <v>384885.2</v>
      </c>
      <c r="E34" s="630"/>
      <c r="F34" s="629">
        <v>3808.1000000000004</v>
      </c>
      <c r="G34" s="629">
        <v>32</v>
      </c>
      <c r="H34" s="630"/>
      <c r="I34" s="631">
        <v>2240155.9500000002</v>
      </c>
      <c r="J34" s="632"/>
      <c r="K34" s="631">
        <v>2329176</v>
      </c>
    </row>
    <row r="35" spans="1:11">
      <c r="A35" s="124"/>
      <c r="B35" s="614" t="s">
        <v>10</v>
      </c>
      <c r="C35" s="629">
        <v>1867623.25</v>
      </c>
      <c r="D35" s="629">
        <v>387015.85</v>
      </c>
      <c r="E35" s="630"/>
      <c r="F35" s="629">
        <v>3998.65</v>
      </c>
      <c r="G35" s="629">
        <v>32</v>
      </c>
      <c r="H35" s="630"/>
      <c r="I35" s="631">
        <v>2258669.75</v>
      </c>
      <c r="J35" s="632"/>
      <c r="K35" s="631">
        <v>2335216</v>
      </c>
    </row>
    <row r="36" spans="1:11">
      <c r="A36" s="124"/>
      <c r="B36" s="614" t="s">
        <v>29</v>
      </c>
      <c r="C36" s="629">
        <v>1904580</v>
      </c>
      <c r="D36" s="629">
        <v>389969.17391304375</v>
      </c>
      <c r="E36" s="630"/>
      <c r="F36" s="629">
        <v>4244.1304347826035</v>
      </c>
      <c r="G36" s="629">
        <v>31.695652173913</v>
      </c>
      <c r="H36" s="630"/>
      <c r="I36" s="631">
        <v>2298825.0000000005</v>
      </c>
      <c r="J36" s="632"/>
      <c r="K36" s="631">
        <v>2342004</v>
      </c>
    </row>
    <row r="37" spans="1:11">
      <c r="A37" s="124"/>
      <c r="B37" s="614" t="s">
        <v>30</v>
      </c>
      <c r="C37" s="629">
        <v>1956532.315789473</v>
      </c>
      <c r="D37" s="629">
        <v>393298.10526315827</v>
      </c>
      <c r="E37" s="630"/>
      <c r="F37" s="629">
        <v>4653.5789473684163</v>
      </c>
      <c r="G37" s="629">
        <v>30.315789473684202</v>
      </c>
      <c r="H37" s="630"/>
      <c r="I37" s="631">
        <v>2354514.3157894737</v>
      </c>
      <c r="J37" s="632"/>
      <c r="K37" s="631">
        <v>2343637</v>
      </c>
    </row>
    <row r="38" spans="1:11">
      <c r="A38" s="124"/>
      <c r="B38" s="614" t="s">
        <v>31</v>
      </c>
      <c r="C38" s="629">
        <v>2024633.454545456</v>
      </c>
      <c r="D38" s="629">
        <v>396915.81818181765</v>
      </c>
      <c r="E38" s="630"/>
      <c r="F38" s="629">
        <v>5046.5000000000045</v>
      </c>
      <c r="G38" s="629">
        <v>29.136363636363601</v>
      </c>
      <c r="H38" s="630"/>
      <c r="I38" s="631">
        <v>2426624.9090909096</v>
      </c>
      <c r="J38" s="632"/>
      <c r="K38" s="631">
        <v>2348595</v>
      </c>
    </row>
    <row r="39" spans="1:11">
      <c r="A39" s="124"/>
      <c r="B39" s="614" t="s">
        <v>32</v>
      </c>
      <c r="C39" s="629">
        <v>2057410.9090909129</v>
      </c>
      <c r="D39" s="629">
        <v>400044.72727272788</v>
      </c>
      <c r="E39" s="630"/>
      <c r="F39" s="629">
        <v>5405.6363636363603</v>
      </c>
      <c r="G39" s="629">
        <v>29</v>
      </c>
      <c r="H39" s="630"/>
      <c r="I39" s="631">
        <v>2462890.2727272771</v>
      </c>
      <c r="J39" s="632"/>
      <c r="K39" s="631">
        <v>2379846</v>
      </c>
    </row>
    <row r="40" spans="1:11">
      <c r="A40" s="124"/>
      <c r="B40" s="614" t="s">
        <v>33</v>
      </c>
      <c r="C40" s="629">
        <v>2045917.6190476229</v>
      </c>
      <c r="D40" s="629">
        <v>399928.66666666669</v>
      </c>
      <c r="E40" s="630"/>
      <c r="F40" s="629">
        <v>5617.7142857142871</v>
      </c>
      <c r="G40" s="629">
        <v>28</v>
      </c>
      <c r="H40" s="630"/>
      <c r="I40" s="631">
        <v>2451492.0000000037</v>
      </c>
      <c r="J40" s="632"/>
      <c r="K40" s="631">
        <v>2378436.8115678197</v>
      </c>
    </row>
    <row r="41" spans="1:11">
      <c r="A41" s="124"/>
      <c r="B41" s="624" t="s">
        <v>34</v>
      </c>
      <c r="C41" s="625">
        <v>2032318.8181818211</v>
      </c>
      <c r="D41" s="625">
        <v>399520.13636363664</v>
      </c>
      <c r="E41" s="626"/>
      <c r="F41" s="625">
        <v>5623</v>
      </c>
      <c r="G41" s="625">
        <v>29</v>
      </c>
      <c r="H41" s="626"/>
      <c r="I41" s="627">
        <v>2437490.9545454578</v>
      </c>
      <c r="J41" s="628"/>
      <c r="K41" s="627">
        <v>2419877</v>
      </c>
    </row>
    <row r="42" spans="1:11">
      <c r="A42" s="124"/>
      <c r="B42" s="614" t="s">
        <v>41</v>
      </c>
      <c r="C42" s="629">
        <v>2048658.045454547</v>
      </c>
      <c r="D42" s="629">
        <v>401814.54545454553</v>
      </c>
      <c r="E42" s="630"/>
      <c r="F42" s="629">
        <v>5516.7727272727279</v>
      </c>
      <c r="G42" s="629">
        <v>29.772727272727298</v>
      </c>
      <c r="H42" s="630"/>
      <c r="I42" s="631">
        <v>2456019.1363636386</v>
      </c>
      <c r="J42" s="632"/>
      <c r="K42" s="631">
        <v>2439668</v>
      </c>
    </row>
    <row r="43" spans="1:11">
      <c r="A43" s="124"/>
      <c r="B43" s="614" t="s">
        <v>42</v>
      </c>
      <c r="C43" s="629">
        <v>2052936.45</v>
      </c>
      <c r="D43" s="629">
        <v>404352.1</v>
      </c>
      <c r="E43" s="630"/>
      <c r="F43" s="629">
        <v>5186.75</v>
      </c>
      <c r="G43" s="629">
        <v>31</v>
      </c>
      <c r="H43" s="630"/>
      <c r="I43" s="631">
        <v>2462506.2999999998</v>
      </c>
      <c r="J43" s="632"/>
      <c r="K43" s="631">
        <v>2462109</v>
      </c>
    </row>
    <row r="44" spans="1:11">
      <c r="A44" s="124"/>
      <c r="B44" s="614" t="s">
        <v>43</v>
      </c>
      <c r="C44" s="629">
        <v>2046983.6190476168</v>
      </c>
      <c r="D44" s="629">
        <v>405013.90476190438</v>
      </c>
      <c r="E44" s="630"/>
      <c r="F44" s="629">
        <v>4757.7619047619</v>
      </c>
      <c r="G44" s="629">
        <v>31.047619047619001</v>
      </c>
      <c r="H44" s="630"/>
      <c r="I44" s="631">
        <v>2456786.3333333312</v>
      </c>
      <c r="J44" s="632"/>
      <c r="K44" s="631">
        <v>2485897</v>
      </c>
    </row>
    <row r="45" spans="1:11">
      <c r="A45" s="124"/>
      <c r="B45" s="614" t="s">
        <v>44</v>
      </c>
      <c r="C45" s="629">
        <v>2050131.75</v>
      </c>
      <c r="D45" s="629">
        <v>406313.45</v>
      </c>
      <c r="E45" s="630"/>
      <c r="F45" s="629">
        <v>4242.6000000000004</v>
      </c>
      <c r="G45" s="629">
        <v>31.25</v>
      </c>
      <c r="H45" s="630"/>
      <c r="I45" s="631">
        <v>2460719.0500000003</v>
      </c>
      <c r="J45" s="632"/>
      <c r="K45" s="631">
        <v>2500677</v>
      </c>
    </row>
    <row r="46" spans="1:11">
      <c r="A46" s="124"/>
      <c r="B46" s="387">
        <v>2023</v>
      </c>
      <c r="C46" s="419"/>
      <c r="D46" s="419"/>
      <c r="E46" s="420"/>
      <c r="F46" s="419"/>
      <c r="G46" s="419"/>
      <c r="H46" s="420"/>
      <c r="I46" s="421"/>
      <c r="J46" s="421"/>
      <c r="K46" s="421"/>
    </row>
    <row r="47" spans="1:11">
      <c r="A47" s="124"/>
      <c r="B47" s="614" t="s">
        <v>9</v>
      </c>
      <c r="C47" s="629">
        <v>2026360.4285714331</v>
      </c>
      <c r="D47" s="629">
        <v>405178.4761904761</v>
      </c>
      <c r="E47" s="630"/>
      <c r="F47" s="629">
        <v>3991.8571428571399</v>
      </c>
      <c r="G47" s="629">
        <v>28.285714285714299</v>
      </c>
      <c r="H47" s="630"/>
      <c r="I47" s="631">
        <v>2435559.0476190522</v>
      </c>
      <c r="J47" s="632"/>
      <c r="K47" s="631">
        <v>2532345</v>
      </c>
    </row>
    <row r="48" spans="1:11">
      <c r="A48" s="124"/>
      <c r="B48" s="614" t="s">
        <v>10</v>
      </c>
      <c r="C48" s="629">
        <v>2054344.5</v>
      </c>
      <c r="D48" s="629">
        <v>407676.10000000003</v>
      </c>
      <c r="E48" s="630"/>
      <c r="F48" s="629">
        <v>4194</v>
      </c>
      <c r="G48" s="629">
        <v>28</v>
      </c>
      <c r="H48" s="630"/>
      <c r="I48" s="631">
        <v>2466242.6</v>
      </c>
      <c r="J48" s="632"/>
      <c r="K48" s="631">
        <v>2549823</v>
      </c>
    </row>
    <row r="49" spans="1:18">
      <c r="A49" s="124"/>
      <c r="B49" s="614" t="s">
        <v>29</v>
      </c>
      <c r="C49" s="629">
        <v>2108843.1739130439</v>
      </c>
      <c r="D49" s="629">
        <v>412271.43478260847</v>
      </c>
      <c r="E49" s="630"/>
      <c r="F49" s="629">
        <v>4744.6956521739139</v>
      </c>
      <c r="G49" s="629">
        <v>28</v>
      </c>
      <c r="H49" s="630"/>
      <c r="I49" s="631">
        <v>2525887.3043478262</v>
      </c>
      <c r="J49" s="632"/>
      <c r="K49" s="631">
        <v>2573331</v>
      </c>
    </row>
    <row r="50" spans="1:18">
      <c r="A50" s="124"/>
      <c r="B50" s="614" t="s">
        <v>30</v>
      </c>
      <c r="C50" s="629">
        <v>2184098.3333333349</v>
      </c>
      <c r="D50" s="629">
        <v>417335.11111111066</v>
      </c>
      <c r="E50" s="630"/>
      <c r="F50" s="629">
        <v>5221.0555555555529</v>
      </c>
      <c r="G50" s="629">
        <v>28</v>
      </c>
      <c r="H50" s="630"/>
      <c r="I50" s="631">
        <v>2606682.5000000009</v>
      </c>
      <c r="J50" s="632"/>
      <c r="K50" s="631">
        <v>2594640</v>
      </c>
    </row>
    <row r="51" spans="1:18">
      <c r="A51" s="124"/>
      <c r="B51" s="614" t="s">
        <v>31</v>
      </c>
      <c r="C51" s="629">
        <v>2254343.2727272692</v>
      </c>
      <c r="D51" s="629">
        <v>421153.86363636365</v>
      </c>
      <c r="E51" s="630"/>
      <c r="F51" s="629">
        <v>5467.5909090909117</v>
      </c>
      <c r="G51" s="629">
        <v>28</v>
      </c>
      <c r="H51" s="630"/>
      <c r="I51" s="631">
        <v>2680992.7272727238</v>
      </c>
      <c r="J51" s="632"/>
      <c r="K51" s="631">
        <v>2594783</v>
      </c>
    </row>
    <row r="52" spans="1:18" ht="12.75" customHeight="1">
      <c r="A52" s="124"/>
      <c r="B52" s="614" t="s">
        <v>32</v>
      </c>
      <c r="C52" s="629">
        <v>2268137.4999999958</v>
      </c>
      <c r="D52" s="629">
        <v>424660.909090909</v>
      </c>
      <c r="E52" s="630"/>
      <c r="F52" s="629">
        <v>5780.6363636363603</v>
      </c>
      <c r="G52" s="629">
        <v>25.318181818181799</v>
      </c>
      <c r="H52" s="630"/>
      <c r="I52" s="631">
        <v>2698604.3636363596</v>
      </c>
      <c r="J52" s="632"/>
      <c r="K52" s="631">
        <v>2607612.6785257473</v>
      </c>
      <c r="O52" s="190"/>
    </row>
    <row r="53" spans="1:18" ht="12.75" customHeight="1">
      <c r="A53" s="124"/>
      <c r="B53" s="614" t="s">
        <v>33</v>
      </c>
      <c r="C53" s="629">
        <v>2264100.7619047663</v>
      </c>
      <c r="D53" s="629">
        <v>425184.71428571403</v>
      </c>
      <c r="E53" s="630"/>
      <c r="F53" s="629">
        <v>5930.4285714285697</v>
      </c>
      <c r="G53" s="629">
        <v>23.8095238095238</v>
      </c>
      <c r="H53" s="630"/>
      <c r="I53" s="631">
        <v>2695239.7142857187</v>
      </c>
      <c r="J53" s="632"/>
      <c r="K53" s="631">
        <v>2614921</v>
      </c>
      <c r="L53" s="190"/>
    </row>
    <row r="54" spans="1:18" ht="12.75" customHeight="1">
      <c r="A54" s="124"/>
      <c r="B54" s="624" t="s">
        <v>34</v>
      </c>
      <c r="C54" s="625">
        <v>2245362.3636363591</v>
      </c>
      <c r="D54" s="625">
        <v>425152.72727272712</v>
      </c>
      <c r="E54" s="626"/>
      <c r="F54" s="625">
        <v>5988.9999999999973</v>
      </c>
      <c r="G54" s="625">
        <v>24</v>
      </c>
      <c r="H54" s="626"/>
      <c r="I54" s="627">
        <v>2676528.0909090862</v>
      </c>
      <c r="J54" s="628"/>
      <c r="K54" s="627">
        <v>2657187</v>
      </c>
    </row>
    <row r="55" spans="1:18" ht="12.75" customHeight="1">
      <c r="A55" s="124"/>
      <c r="B55" s="614" t="s">
        <v>41</v>
      </c>
      <c r="C55" s="629"/>
      <c r="D55" s="629"/>
      <c r="E55" s="630"/>
      <c r="F55" s="629"/>
      <c r="G55" s="629"/>
      <c r="H55" s="630"/>
      <c r="I55" s="631"/>
      <c r="J55" s="632"/>
      <c r="K55" s="631"/>
      <c r="R55" s="358"/>
    </row>
    <row r="56" spans="1:18" ht="12.75" customHeight="1">
      <c r="A56" s="124"/>
      <c r="B56" s="614" t="s">
        <v>42</v>
      </c>
      <c r="C56" s="629"/>
      <c r="D56" s="629"/>
      <c r="E56" s="630"/>
      <c r="F56" s="629"/>
      <c r="G56" s="629"/>
      <c r="H56" s="630"/>
      <c r="I56" s="631"/>
      <c r="J56" s="632"/>
      <c r="K56" s="631"/>
    </row>
    <row r="57" spans="1:18" ht="12.75" customHeight="1">
      <c r="A57" s="124"/>
      <c r="B57" s="614" t="s">
        <v>43</v>
      </c>
      <c r="C57" s="629"/>
      <c r="D57" s="629"/>
      <c r="E57" s="630"/>
      <c r="F57" s="629"/>
      <c r="G57" s="629"/>
      <c r="H57" s="630"/>
      <c r="I57" s="631"/>
      <c r="J57" s="632"/>
      <c r="K57" s="631"/>
    </row>
    <row r="58" spans="1:18" ht="14.5">
      <c r="A58" s="124"/>
      <c r="B58" s="614" t="s">
        <v>44</v>
      </c>
      <c r="C58" s="629"/>
      <c r="D58" s="629"/>
      <c r="E58" s="630"/>
      <c r="F58" s="629"/>
      <c r="G58" s="629"/>
      <c r="H58" s="630"/>
      <c r="I58" s="631"/>
      <c r="J58" s="632"/>
      <c r="K58" s="631"/>
      <c r="M58" s="225"/>
      <c r="R58" s="382"/>
    </row>
    <row r="59" spans="1:18">
      <c r="A59" s="124"/>
    </row>
    <row r="60" spans="1:18">
      <c r="A60" s="124"/>
    </row>
    <row r="61" spans="1:18">
      <c r="A61" s="124"/>
    </row>
    <row r="62" spans="1:18">
      <c r="A62" s="124"/>
    </row>
    <row r="63" spans="1:18">
      <c r="A63" s="124"/>
    </row>
    <row r="64" spans="1:18">
      <c r="A64" s="124"/>
    </row>
    <row r="65" spans="1:1">
      <c r="A65" s="124"/>
    </row>
    <row r="66" spans="1:1">
      <c r="A66" s="124"/>
    </row>
    <row r="67" spans="1:1">
      <c r="A67" s="124"/>
    </row>
    <row r="68" spans="1:1">
      <c r="A68" s="124"/>
    </row>
    <row r="69" spans="1:1">
      <c r="A69" s="124"/>
    </row>
    <row r="70" spans="1:1">
      <c r="A70" s="124"/>
    </row>
    <row r="71" spans="1:1">
      <c r="A71" s="124"/>
    </row>
    <row r="72" spans="1:1">
      <c r="A72" s="124"/>
    </row>
    <row r="73" spans="1:1">
      <c r="A73" s="124"/>
    </row>
    <row r="74" spans="1:1">
      <c r="A74" s="124"/>
    </row>
    <row r="75" spans="1:1">
      <c r="A75" s="124"/>
    </row>
    <row r="76" spans="1:1">
      <c r="A76" s="124"/>
    </row>
    <row r="77" spans="1:1">
      <c r="A77" s="124"/>
    </row>
    <row r="78" spans="1:1">
      <c r="A78" s="124"/>
    </row>
    <row r="79" spans="1:1">
      <c r="A79" s="124"/>
    </row>
    <row r="80" spans="1:1">
      <c r="A80" s="124"/>
    </row>
    <row r="81" spans="1:1">
      <c r="A81" s="124"/>
    </row>
    <row r="82" spans="1:1">
      <c r="A82" s="124"/>
    </row>
    <row r="83" spans="1:1">
      <c r="A83" s="124"/>
    </row>
    <row r="84" spans="1:1">
      <c r="A84" s="124"/>
    </row>
    <row r="85" spans="1:1">
      <c r="A85" s="12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5"/>
  <sheetViews>
    <sheetView showGridLines="0" showRowColHeaders="0" topLeftCell="A3" zoomScaleNormal="100" workbookViewId="0">
      <pane ySplit="5" topLeftCell="A8" activePane="bottomLeft" state="frozen"/>
      <selection activeCell="H29" sqref="H29"/>
      <selection pane="bottomLeft"/>
    </sheetView>
  </sheetViews>
  <sheetFormatPr baseColWidth="10" defaultColWidth="11.54296875" defaultRowHeight="13"/>
  <cols>
    <col min="1" max="1" width="2.7265625" style="2" customWidth="1"/>
    <col min="2" max="2" width="17.7265625" style="47" customWidth="1"/>
    <col min="3" max="3" width="20.7265625" style="66" customWidth="1"/>
    <col min="4" max="7" width="18.7265625" style="46" customWidth="1"/>
    <col min="8" max="8" width="7.54296875" style="46" customWidth="1"/>
    <col min="9" max="16384" width="11.54296875" style="2"/>
  </cols>
  <sheetData>
    <row r="1" spans="1:8" hidden="1"/>
    <row r="2" spans="1:8" hidden="1"/>
    <row r="3" spans="1:8" ht="18" customHeight="1">
      <c r="B3" s="901" t="s">
        <v>165</v>
      </c>
      <c r="C3" s="902"/>
      <c r="D3" s="902"/>
      <c r="E3" s="902"/>
      <c r="F3" s="902"/>
      <c r="G3" s="902"/>
    </row>
    <row r="4" spans="1:8" s="52" customFormat="1" ht="15.5">
      <c r="A4" s="51"/>
      <c r="B4" s="901" t="s">
        <v>40</v>
      </c>
      <c r="C4" s="902"/>
      <c r="D4" s="902"/>
      <c r="E4" s="902"/>
      <c r="F4" s="902"/>
      <c r="G4" s="902"/>
      <c r="H4" s="46"/>
    </row>
    <row r="5" spans="1:8" s="52" customFormat="1" ht="5.15" customHeight="1">
      <c r="A5" s="2"/>
      <c r="B5" s="68"/>
      <c r="C5" s="69"/>
      <c r="D5" s="70"/>
      <c r="E5" s="70"/>
      <c r="F5" s="70"/>
      <c r="G5" s="70"/>
      <c r="H5" s="70"/>
    </row>
    <row r="6" spans="1:8" ht="24" customHeight="1">
      <c r="B6" s="905" t="s">
        <v>599</v>
      </c>
      <c r="C6" s="903" t="s">
        <v>46</v>
      </c>
      <c r="D6" s="476" t="s">
        <v>181</v>
      </c>
      <c r="E6" s="476"/>
      <c r="F6" s="476" t="s">
        <v>182</v>
      </c>
      <c r="G6" s="476"/>
    </row>
    <row r="7" spans="1:8" ht="18" customHeight="1">
      <c r="B7" s="905"/>
      <c r="C7" s="904"/>
      <c r="D7" s="477" t="s">
        <v>7</v>
      </c>
      <c r="E7" s="477" t="s">
        <v>480</v>
      </c>
      <c r="F7" s="477" t="s">
        <v>7</v>
      </c>
      <c r="G7" s="477" t="s">
        <v>480</v>
      </c>
    </row>
    <row r="8" spans="1:8">
      <c r="B8" s="425">
        <v>2002</v>
      </c>
      <c r="C8" s="478">
        <v>16321804.82</v>
      </c>
      <c r="D8" s="479">
        <v>-97434.250000001863</v>
      </c>
      <c r="E8" s="480">
        <v>-0.59341513686847236</v>
      </c>
      <c r="F8" s="479">
        <v>492394.81000000052</v>
      </c>
      <c r="G8" s="480">
        <v>3.1106327379790883</v>
      </c>
    </row>
    <row r="9" spans="1:8">
      <c r="B9" s="425">
        <v>2003</v>
      </c>
      <c r="C9" s="481">
        <v>16810036.199999999</v>
      </c>
      <c r="D9" s="482">
        <v>-131919.9299999997</v>
      </c>
      <c r="E9" s="483">
        <v>-0.77865819618315868</v>
      </c>
      <c r="F9" s="482">
        <v>488231.37999999896</v>
      </c>
      <c r="G9" s="483">
        <v>2.9912830436603599</v>
      </c>
    </row>
    <row r="10" spans="1:8">
      <c r="B10" s="425">
        <v>2004</v>
      </c>
      <c r="C10" s="426">
        <v>17260174.649999999</v>
      </c>
      <c r="D10" s="427">
        <v>-154341.66000000015</v>
      </c>
      <c r="E10" s="428">
        <v>-0.88628163569131857</v>
      </c>
      <c r="F10" s="427">
        <v>450138.44999999925</v>
      </c>
      <c r="G10" s="428">
        <v>2.6777958396068158</v>
      </c>
    </row>
    <row r="11" spans="1:8">
      <c r="B11" s="425">
        <v>2005</v>
      </c>
      <c r="C11" s="426">
        <v>18168312.589999996</v>
      </c>
      <c r="D11" s="427">
        <v>-92081.480000004172</v>
      </c>
      <c r="E11" s="428">
        <v>-0.50426885447825498</v>
      </c>
      <c r="F11" s="427">
        <v>908137.93999999762</v>
      </c>
      <c r="G11" s="428">
        <v>5.2614643734210347</v>
      </c>
    </row>
    <row r="12" spans="1:8">
      <c r="B12" s="425">
        <v>2006</v>
      </c>
      <c r="C12" s="426">
        <v>18760546.599999994</v>
      </c>
      <c r="D12" s="427">
        <v>-184409.74000000581</v>
      </c>
      <c r="E12" s="428">
        <v>-0.97339754544931623</v>
      </c>
      <c r="F12" s="427">
        <v>592234.00999999791</v>
      </c>
      <c r="G12" s="428">
        <v>3.2597083910036275</v>
      </c>
    </row>
    <row r="13" spans="1:8">
      <c r="B13" s="425">
        <v>2007</v>
      </c>
      <c r="C13" s="426">
        <v>19286185.189999994</v>
      </c>
      <c r="D13" s="427">
        <v>-206865.01000000164</v>
      </c>
      <c r="E13" s="428">
        <v>-1.0612244255134584</v>
      </c>
      <c r="F13" s="427">
        <v>525638.58999999985</v>
      </c>
      <c r="G13" s="428">
        <v>2.801829825150179</v>
      </c>
    </row>
    <row r="14" spans="1:8">
      <c r="B14" s="425">
        <v>2008</v>
      </c>
      <c r="C14" s="426">
        <v>19137556.149999999</v>
      </c>
      <c r="D14" s="427">
        <v>-244666.45000000298</v>
      </c>
      <c r="E14" s="428">
        <v>-1.2623240123142665</v>
      </c>
      <c r="F14" s="427">
        <v>-148629.03999999538</v>
      </c>
      <c r="G14" s="428">
        <v>-0.77065027912860273</v>
      </c>
    </row>
    <row r="15" spans="1:8">
      <c r="B15" s="425">
        <v>2009</v>
      </c>
      <c r="C15" s="426">
        <v>18001310.040000003</v>
      </c>
      <c r="D15" s="427">
        <v>-142243.99999999627</v>
      </c>
      <c r="E15" s="428">
        <v>-0.78399193281757107</v>
      </c>
      <c r="F15" s="427">
        <v>-1136246.1099999957</v>
      </c>
      <c r="G15" s="428">
        <v>-5.9372581383647258</v>
      </c>
    </row>
    <row r="16" spans="1:8">
      <c r="B16" s="425">
        <v>2010</v>
      </c>
      <c r="C16" s="426">
        <v>17716464.27</v>
      </c>
      <c r="D16" s="427">
        <v>-131858.3599999994</v>
      </c>
      <c r="E16" s="428">
        <v>-0.73877171952487686</v>
      </c>
      <c r="F16" s="427">
        <v>-284845.77000000328</v>
      </c>
      <c r="G16" s="428">
        <v>-1.582361335741993</v>
      </c>
    </row>
    <row r="17" spans="2:11">
      <c r="B17" s="425">
        <v>2011</v>
      </c>
      <c r="C17" s="426">
        <v>17500517.370000001</v>
      </c>
      <c r="D17" s="427">
        <v>-136834.28999999911</v>
      </c>
      <c r="E17" s="428">
        <v>-0.7758210679119486</v>
      </c>
      <c r="F17" s="427">
        <v>-215946.89999999851</v>
      </c>
      <c r="G17" s="428">
        <v>-1.218905176049546</v>
      </c>
    </row>
    <row r="18" spans="2:11">
      <c r="B18" s="425">
        <v>2012</v>
      </c>
      <c r="C18" s="426">
        <v>16895976.899999999</v>
      </c>
      <c r="D18" s="427">
        <v>-136761.55000000075</v>
      </c>
      <c r="E18" s="428">
        <v>-0.80293342377954957</v>
      </c>
      <c r="F18" s="427">
        <v>-604540.47000000253</v>
      </c>
      <c r="G18" s="428">
        <v>-3.4544148451081043</v>
      </c>
    </row>
    <row r="19" spans="2:11">
      <c r="B19" s="425">
        <v>2013</v>
      </c>
      <c r="C19" s="426">
        <v>16327687.18</v>
      </c>
      <c r="D19" s="427">
        <v>-99068.599999999627</v>
      </c>
      <c r="E19" s="428">
        <v>-0.60309291333483372</v>
      </c>
      <c r="F19" s="427">
        <v>-568289.71999999881</v>
      </c>
      <c r="G19" s="428">
        <v>-3.3634617481040721</v>
      </c>
    </row>
    <row r="20" spans="2:11">
      <c r="B20" s="425">
        <v>2014</v>
      </c>
      <c r="C20" s="426">
        <v>16649520.5</v>
      </c>
      <c r="D20" s="427">
        <v>-97582.150000000373</v>
      </c>
      <c r="E20" s="428">
        <v>-0.58268078986188243</v>
      </c>
      <c r="F20" s="427">
        <v>321833.3200000003</v>
      </c>
      <c r="G20" s="428">
        <v>1.9710894534666181</v>
      </c>
    </row>
    <row r="21" spans="2:11">
      <c r="B21" s="425">
        <v>2015</v>
      </c>
      <c r="C21" s="426">
        <v>17180898.899999999</v>
      </c>
      <c r="D21" s="427">
        <v>-134288.66000000015</v>
      </c>
      <c r="E21" s="428">
        <v>-0.7755541748229291</v>
      </c>
      <c r="F21" s="427">
        <v>531378.39999999851</v>
      </c>
      <c r="G21" s="428">
        <v>3.1915537747768639</v>
      </c>
      <c r="K21" s="691"/>
    </row>
    <row r="22" spans="2:11">
      <c r="B22" s="425">
        <v>2016</v>
      </c>
      <c r="C22" s="426">
        <v>17699995.289999999</v>
      </c>
      <c r="D22" s="427">
        <v>-144996.62999999896</v>
      </c>
      <c r="E22" s="428">
        <v>-0.81253401878815623</v>
      </c>
      <c r="F22" s="427">
        <v>519096.3900000006</v>
      </c>
      <c r="G22" s="428">
        <v>3.0213575728566866</v>
      </c>
      <c r="K22" s="691"/>
    </row>
    <row r="23" spans="2:11">
      <c r="B23" s="425">
        <v>2017</v>
      </c>
      <c r="C23" s="426">
        <v>18309843.889999997</v>
      </c>
      <c r="D23" s="427">
        <v>-179485.06000000238</v>
      </c>
      <c r="E23" s="428">
        <v>-0.97074945491736742</v>
      </c>
      <c r="F23" s="427">
        <v>609848.59999999776</v>
      </c>
      <c r="G23" s="428">
        <v>3.4454732332304303</v>
      </c>
    </row>
    <row r="24" spans="2:11">
      <c r="B24" s="425">
        <v>2018</v>
      </c>
      <c r="C24" s="426">
        <v>18839813.769999996</v>
      </c>
      <c r="D24" s="427">
        <v>-202995.91000000387</v>
      </c>
      <c r="E24" s="428">
        <v>-1.0659976831738334</v>
      </c>
      <c r="F24" s="427">
        <v>529969.87999999896</v>
      </c>
      <c r="G24" s="428">
        <v>2.8944532961826326</v>
      </c>
    </row>
    <row r="25" spans="2:11">
      <c r="B25" s="425">
        <v>2019</v>
      </c>
      <c r="C25" s="426">
        <v>19320227.088095266</v>
      </c>
      <c r="D25" s="427">
        <v>-212983.64190473408</v>
      </c>
      <c r="E25" s="428">
        <v>-1.0903667853110477</v>
      </c>
      <c r="F25" s="427">
        <v>480413.31809527054</v>
      </c>
      <c r="G25" s="428">
        <v>2.5499897396027649</v>
      </c>
    </row>
    <row r="26" spans="2:11">
      <c r="B26" s="425">
        <v>2020</v>
      </c>
      <c r="C26" s="426">
        <v>18792376</v>
      </c>
      <c r="D26" s="427">
        <v>6822</v>
      </c>
      <c r="E26" s="428">
        <v>3.6315138749714038E-2</v>
      </c>
      <c r="F26" s="427">
        <v>-527851.08809526637</v>
      </c>
      <c r="G26" s="428">
        <v>-2.7321163756947584</v>
      </c>
    </row>
    <row r="27" spans="2:11">
      <c r="B27" s="429">
        <v>2021</v>
      </c>
      <c r="C27" s="430"/>
      <c r="D27" s="430"/>
      <c r="E27" s="430"/>
      <c r="F27" s="430"/>
      <c r="G27" s="430"/>
    </row>
    <row r="28" spans="2:11">
      <c r="B28" s="636" t="s">
        <v>9</v>
      </c>
      <c r="C28" s="637">
        <v>18829480</v>
      </c>
      <c r="D28" s="638">
        <v>-218953.31578949839</v>
      </c>
      <c r="E28" s="639">
        <v>-1.1494557697194239</v>
      </c>
      <c r="F28" s="638">
        <v>-335013.63999999687</v>
      </c>
      <c r="G28" s="639">
        <v>-1.7480954430267701</v>
      </c>
    </row>
    <row r="29" spans="2:11">
      <c r="B29" s="636" t="s">
        <v>10</v>
      </c>
      <c r="C29" s="637">
        <v>18850111.650000002</v>
      </c>
      <c r="D29" s="638">
        <v>20631.650000002235</v>
      </c>
      <c r="E29" s="639">
        <v>0.10957100249184748</v>
      </c>
      <c r="F29" s="638">
        <v>-400117.29999999702</v>
      </c>
      <c r="G29" s="639">
        <v>-2.0785067078383861</v>
      </c>
    </row>
    <row r="30" spans="2:11">
      <c r="B30" s="636" t="s">
        <v>29</v>
      </c>
      <c r="C30" s="637">
        <v>18920901.869565237</v>
      </c>
      <c r="D30" s="638">
        <v>70790.219565235078</v>
      </c>
      <c r="E30" s="639">
        <v>0.37554270701221526</v>
      </c>
      <c r="F30" s="638">
        <v>-85857.721343893558</v>
      </c>
      <c r="G30" s="639">
        <v>-0.45172203569596547</v>
      </c>
    </row>
    <row r="31" spans="2:11">
      <c r="B31" s="636" t="s">
        <v>30</v>
      </c>
      <c r="C31" s="637">
        <v>19055298.050000001</v>
      </c>
      <c r="D31" s="638">
        <v>134396.18043476343</v>
      </c>
      <c r="E31" s="639">
        <v>0.71030536155861057</v>
      </c>
      <c r="F31" s="638">
        <v>596631.25</v>
      </c>
      <c r="G31" s="639">
        <v>3.2322553761033248</v>
      </c>
    </row>
    <row r="32" spans="2:11">
      <c r="B32" s="636" t="s">
        <v>31</v>
      </c>
      <c r="C32" s="637">
        <v>19267221.00000003</v>
      </c>
      <c r="D32" s="638">
        <v>211922.95000002906</v>
      </c>
      <c r="E32" s="639">
        <v>1.1121471280268338</v>
      </c>
      <c r="F32" s="638">
        <v>711092.0000000298</v>
      </c>
      <c r="G32" s="639">
        <v>3.8321139069470149</v>
      </c>
    </row>
    <row r="33" spans="2:7">
      <c r="B33" s="636" t="s">
        <v>32</v>
      </c>
      <c r="C33" s="637">
        <v>19500277.409090947</v>
      </c>
      <c r="D33" s="638">
        <v>233056.40909091756</v>
      </c>
      <c r="E33" s="639">
        <v>1.2096005391276634</v>
      </c>
      <c r="F33" s="638">
        <v>875940.7272727713</v>
      </c>
      <c r="G33" s="639">
        <v>4.7032049636855078</v>
      </c>
    </row>
    <row r="34" spans="2:7">
      <c r="B34" s="636" t="s">
        <v>33</v>
      </c>
      <c r="C34" s="637">
        <v>19591727.954545453</v>
      </c>
      <c r="D34" s="638">
        <v>91450.545454505831</v>
      </c>
      <c r="E34" s="639">
        <v>0.46897048455254264</v>
      </c>
      <c r="F34" s="638">
        <v>806173.95454545319</v>
      </c>
      <c r="G34" s="639">
        <v>4.2914569064369914</v>
      </c>
    </row>
    <row r="35" spans="2:7">
      <c r="B35" s="624" t="s">
        <v>34</v>
      </c>
      <c r="C35" s="633">
        <v>19473724.090909075</v>
      </c>
      <c r="D35" s="634">
        <v>-118003.8636363782</v>
      </c>
      <c r="E35" s="635">
        <v>-0.6023147315548556</v>
      </c>
      <c r="F35" s="634">
        <v>681348.09090907499</v>
      </c>
      <c r="G35" s="635">
        <v>3.6256622946937398</v>
      </c>
    </row>
    <row r="36" spans="2:7">
      <c r="B36" s="636" t="s">
        <v>41</v>
      </c>
      <c r="C36" s="637">
        <v>19531111.36363633</v>
      </c>
      <c r="D36" s="638">
        <v>57387.272727254778</v>
      </c>
      <c r="E36" s="639">
        <v>0.29469079699062206</v>
      </c>
      <c r="F36" s="638">
        <v>654722.09090907499</v>
      </c>
      <c r="G36" s="639">
        <v>3.4684710166208674</v>
      </c>
    </row>
    <row r="37" spans="2:7">
      <c r="B37" s="636" t="s">
        <v>42</v>
      </c>
      <c r="C37" s="637">
        <v>19690589.649999999</v>
      </c>
      <c r="D37" s="638">
        <v>159478.28636366874</v>
      </c>
      <c r="E37" s="639">
        <v>0.81653462209318661</v>
      </c>
      <c r="F37" s="638">
        <v>700225.64999999851</v>
      </c>
      <c r="G37" s="639">
        <v>3.687268185064795</v>
      </c>
    </row>
    <row r="38" spans="2:7">
      <c r="B38" s="636" t="s">
        <v>43</v>
      </c>
      <c r="C38" s="637">
        <v>19752357.809523832</v>
      </c>
      <c r="D38" s="638">
        <v>61768.159523833543</v>
      </c>
      <c r="E38" s="639">
        <v>0.31369380308949246</v>
      </c>
      <c r="F38" s="638">
        <v>730356.23809527233</v>
      </c>
      <c r="G38" s="639">
        <v>3.839534106612021</v>
      </c>
    </row>
    <row r="39" spans="2:7">
      <c r="B39" s="636" t="s">
        <v>44</v>
      </c>
      <c r="C39" s="637">
        <v>19824911.210526288</v>
      </c>
      <c r="D39" s="638">
        <v>72553.401002455503</v>
      </c>
      <c r="E39" s="639">
        <v>0.36731514132188181</v>
      </c>
      <c r="F39" s="638">
        <v>776477.89473678917</v>
      </c>
      <c r="G39" s="639">
        <v>4.076334687814736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36" t="s">
        <v>9</v>
      </c>
      <c r="C41" s="637">
        <v>19627161.25</v>
      </c>
      <c r="D41" s="638">
        <v>-197749.96052628756</v>
      </c>
      <c r="E41" s="639">
        <v>-0.99748220017897893</v>
      </c>
      <c r="F41" s="638">
        <v>797681.25</v>
      </c>
      <c r="G41" s="639">
        <v>4.2363424268752965</v>
      </c>
    </row>
    <row r="42" spans="2:7">
      <c r="B42" s="636" t="s">
        <v>10</v>
      </c>
      <c r="C42" s="637">
        <v>19694272.050000001</v>
      </c>
      <c r="D42" s="638">
        <v>67110.800000000745</v>
      </c>
      <c r="E42" s="639">
        <v>0.34192820421242232</v>
      </c>
      <c r="F42" s="638">
        <v>844160.39999999851</v>
      </c>
      <c r="G42" s="639">
        <v>4.4782779840988383</v>
      </c>
    </row>
    <row r="43" spans="2:7">
      <c r="B43" s="636" t="s">
        <v>29</v>
      </c>
      <c r="C43" s="637">
        <v>19834503.695652135</v>
      </c>
      <c r="D43" s="638">
        <v>140231.64565213397</v>
      </c>
      <c r="E43" s="639">
        <v>0.71204279750027411</v>
      </c>
      <c r="F43" s="638">
        <v>913601.8260868974</v>
      </c>
      <c r="G43" s="639">
        <v>4.8285321301541728</v>
      </c>
    </row>
    <row r="44" spans="2:7">
      <c r="B44" s="636" t="s">
        <v>30</v>
      </c>
      <c r="C44" s="637">
        <v>20019080.315789446</v>
      </c>
      <c r="D44" s="638">
        <v>184576.62013731152</v>
      </c>
      <c r="E44" s="639">
        <v>0.93058350725343075</v>
      </c>
      <c r="F44" s="638">
        <v>963782.26578944549</v>
      </c>
      <c r="G44" s="639">
        <v>5.0578178481414398</v>
      </c>
    </row>
    <row r="45" spans="2:7">
      <c r="B45" s="636" t="s">
        <v>31</v>
      </c>
      <c r="C45" s="637">
        <v>20232723.136363596</v>
      </c>
      <c r="D45" s="638">
        <v>213642.82057414949</v>
      </c>
      <c r="E45" s="639">
        <v>1.0671959810543541</v>
      </c>
      <c r="F45" s="638">
        <v>965502.13636356592</v>
      </c>
      <c r="G45" s="639">
        <v>5.0111125852740486</v>
      </c>
    </row>
    <row r="46" spans="2:7">
      <c r="B46" s="636" t="s">
        <v>32</v>
      </c>
      <c r="C46" s="637">
        <v>20348329.954545405</v>
      </c>
      <c r="D46" s="638">
        <v>115606.81818180904</v>
      </c>
      <c r="E46" s="639">
        <v>0.57138536124202233</v>
      </c>
      <c r="F46" s="638">
        <v>848052.5454544574</v>
      </c>
      <c r="G46" s="639">
        <v>4.3489255443058425</v>
      </c>
    </row>
    <row r="47" spans="2:7">
      <c r="B47" s="636" t="s">
        <v>33</v>
      </c>
      <c r="C47" s="637">
        <v>20340964.238095284</v>
      </c>
      <c r="D47" s="638">
        <v>-7365.7164501212537</v>
      </c>
      <c r="E47" s="639">
        <v>-3.6198137471600944E-2</v>
      </c>
      <c r="F47" s="638">
        <v>749236.28354983032</v>
      </c>
      <c r="G47" s="639">
        <v>3.8242480974017354</v>
      </c>
    </row>
    <row r="48" spans="2:7">
      <c r="B48" s="624" t="s">
        <v>34</v>
      </c>
      <c r="C48" s="633">
        <v>20151001.136363648</v>
      </c>
      <c r="D48" s="634">
        <v>-189963.10173163563</v>
      </c>
      <c r="E48" s="635">
        <v>-0.93389428105805905</v>
      </c>
      <c r="F48" s="634">
        <v>677277.04545457289</v>
      </c>
      <c r="G48" s="635">
        <v>3.4779020298985728</v>
      </c>
    </row>
    <row r="49" spans="2:7">
      <c r="B49" s="636" t="s">
        <v>41</v>
      </c>
      <c r="C49" s="637">
        <v>20180287.409090951</v>
      </c>
      <c r="D49" s="638">
        <v>29286.272727303207</v>
      </c>
      <c r="E49" s="639">
        <v>0.14533408305186413</v>
      </c>
      <c r="F49" s="638">
        <v>649176.04545462132</v>
      </c>
      <c r="G49" s="639">
        <v>3.3238049456995071</v>
      </c>
    </row>
    <row r="50" spans="2:7">
      <c r="B50" s="636" t="s">
        <v>42</v>
      </c>
      <c r="C50" s="637">
        <v>20283786.400000002</v>
      </c>
      <c r="D50" s="638">
        <v>103498.99090905115</v>
      </c>
      <c r="E50" s="639">
        <v>0.51287173869695835</v>
      </c>
      <c r="F50" s="638">
        <v>593196.75000000373</v>
      </c>
      <c r="G50" s="639">
        <v>3.0125900775145311</v>
      </c>
    </row>
    <row r="51" spans="2:7">
      <c r="B51" s="636" t="s">
        <v>43</v>
      </c>
      <c r="C51" s="637">
        <v>20283630.90476194</v>
      </c>
      <c r="D51" s="638">
        <v>-155.49523806199431</v>
      </c>
      <c r="E51" s="639">
        <v>-7.6659867637829393E-4</v>
      </c>
      <c r="F51" s="638">
        <v>531273.09523810819</v>
      </c>
      <c r="G51" s="639">
        <v>2.6896692554948913</v>
      </c>
    </row>
    <row r="52" spans="2:7">
      <c r="B52" s="636" t="s">
        <v>44</v>
      </c>
      <c r="C52" s="637">
        <v>20296270.900000002</v>
      </c>
      <c r="D52" s="638">
        <v>12639.995238061994</v>
      </c>
      <c r="E52" s="639">
        <v>6.2316235675012877E-2</v>
      </c>
      <c r="F52" s="638">
        <v>471359.68947371468</v>
      </c>
      <c r="G52" s="639">
        <v>2.3776131174975603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36" t="s">
        <v>9</v>
      </c>
      <c r="C54" s="637">
        <v>20081223.904761892</v>
      </c>
      <c r="D54" s="638">
        <v>-215046.99523811042</v>
      </c>
      <c r="E54" s="639">
        <v>-1.0595394410019878</v>
      </c>
      <c r="F54" s="638">
        <v>454062.65476189181</v>
      </c>
      <c r="G54" s="639">
        <v>2.3134402829746676</v>
      </c>
    </row>
    <row r="55" spans="2:7">
      <c r="B55" s="636" t="s">
        <v>10</v>
      </c>
      <c r="C55" s="637">
        <v>20170142.250000004</v>
      </c>
      <c r="D55" s="638">
        <v>88918.345238111913</v>
      </c>
      <c r="E55" s="639">
        <v>0.44279345551754545</v>
      </c>
      <c r="F55" s="638">
        <v>475870.20000000298</v>
      </c>
      <c r="G55" s="639">
        <v>2.4162873285788748</v>
      </c>
    </row>
    <row r="56" spans="2:7">
      <c r="B56" s="636" t="s">
        <v>29</v>
      </c>
      <c r="C56" s="637">
        <v>20376552.304347787</v>
      </c>
      <c r="D56" s="638">
        <v>206410.05434778333</v>
      </c>
      <c r="E56" s="639">
        <v>1.0233445644032741</v>
      </c>
      <c r="F56" s="638">
        <v>542048.60869565234</v>
      </c>
      <c r="G56" s="639">
        <v>2.7328569295861627</v>
      </c>
    </row>
    <row r="57" spans="2:7">
      <c r="B57" s="636" t="s">
        <v>30</v>
      </c>
      <c r="C57" s="637">
        <v>20614988.555555515</v>
      </c>
      <c r="D57" s="638">
        <v>238436.25120772794</v>
      </c>
      <c r="E57" s="639">
        <v>1.170150119835796</v>
      </c>
      <c r="F57" s="638">
        <v>595908.23976606876</v>
      </c>
      <c r="G57" s="639">
        <v>2.9767013787145089</v>
      </c>
    </row>
    <row r="58" spans="2:7">
      <c r="B58" s="636" t="s">
        <v>31</v>
      </c>
      <c r="C58" s="637">
        <v>20815399.136363674</v>
      </c>
      <c r="D58" s="638">
        <v>200410.58080815896</v>
      </c>
      <c r="E58" s="639">
        <v>0.97215955404521992</v>
      </c>
      <c r="F58" s="638">
        <v>582676.00000007823</v>
      </c>
      <c r="G58" s="639">
        <v>2.8798693881836073</v>
      </c>
    </row>
    <row r="59" spans="2:7">
      <c r="B59" s="636" t="s">
        <v>32</v>
      </c>
      <c r="C59" s="637">
        <v>20869939.90909091</v>
      </c>
      <c r="D59" s="638">
        <v>54540.772727236152</v>
      </c>
      <c r="E59" s="639">
        <v>0.26202126786007796</v>
      </c>
      <c r="F59" s="638">
        <v>521609.95454550534</v>
      </c>
      <c r="G59" s="639">
        <v>2.5634042484601594</v>
      </c>
    </row>
    <row r="60" spans="2:7">
      <c r="B60" s="636" t="s">
        <v>33</v>
      </c>
      <c r="C60" s="637">
        <v>20891884.619047634</v>
      </c>
      <c r="D60" s="638">
        <v>21944.709956724197</v>
      </c>
      <c r="E60" s="639">
        <v>0.10514984735132771</v>
      </c>
      <c r="F60" s="638">
        <v>550920.3809523508</v>
      </c>
      <c r="G60" s="639">
        <v>2.7084280494459989</v>
      </c>
    </row>
    <row r="61" spans="2:7">
      <c r="B61" s="624" t="s">
        <v>34</v>
      </c>
      <c r="C61" s="633">
        <v>20706500.045454547</v>
      </c>
      <c r="D61" s="634">
        <v>-185384.57359308749</v>
      </c>
      <c r="E61" s="635">
        <v>-0.88735208418711409</v>
      </c>
      <c r="F61" s="634">
        <v>555498.90909089893</v>
      </c>
      <c r="G61" s="635">
        <v>2.7566814439232417</v>
      </c>
    </row>
    <row r="62" spans="2:7">
      <c r="B62" s="636" t="s">
        <v>41</v>
      </c>
      <c r="C62" s="637" t="s">
        <v>431</v>
      </c>
      <c r="D62" s="638" t="s">
        <v>431</v>
      </c>
      <c r="E62" s="639" t="s">
        <v>431</v>
      </c>
      <c r="F62" s="638" t="s">
        <v>431</v>
      </c>
      <c r="G62" s="639" t="s">
        <v>431</v>
      </c>
    </row>
    <row r="63" spans="2:7">
      <c r="B63" s="636" t="s">
        <v>42</v>
      </c>
      <c r="C63" s="637" t="s">
        <v>431</v>
      </c>
      <c r="D63" s="638" t="s">
        <v>431</v>
      </c>
      <c r="E63" s="639" t="s">
        <v>431</v>
      </c>
      <c r="F63" s="638" t="s">
        <v>431</v>
      </c>
      <c r="G63" s="639" t="s">
        <v>431</v>
      </c>
    </row>
    <row r="64" spans="2:7">
      <c r="B64" s="636" t="s">
        <v>43</v>
      </c>
      <c r="C64" s="637" t="s">
        <v>431</v>
      </c>
      <c r="D64" s="638" t="s">
        <v>431</v>
      </c>
      <c r="E64" s="639" t="s">
        <v>431</v>
      </c>
      <c r="F64" s="638" t="s">
        <v>431</v>
      </c>
      <c r="G64" s="639" t="s">
        <v>431</v>
      </c>
    </row>
    <row r="65" spans="2:9">
      <c r="B65" s="636" t="s">
        <v>44</v>
      </c>
      <c r="C65" s="637" t="s">
        <v>431</v>
      </c>
      <c r="D65" s="638" t="s">
        <v>431</v>
      </c>
      <c r="E65" s="639" t="s">
        <v>431</v>
      </c>
      <c r="F65" s="638" t="s">
        <v>431</v>
      </c>
      <c r="G65" s="639" t="s">
        <v>431</v>
      </c>
    </row>
    <row r="67" spans="2:9">
      <c r="B67" s="221"/>
      <c r="C67" s="230"/>
      <c r="D67" s="196"/>
      <c r="E67" s="196"/>
      <c r="F67" s="196"/>
      <c r="G67" s="196"/>
      <c r="H67" s="196"/>
      <c r="I67" s="52"/>
    </row>
    <row r="68" spans="2:9">
      <c r="B68" s="221"/>
      <c r="C68" s="230"/>
      <c r="D68" s="196"/>
      <c r="E68" s="196"/>
      <c r="F68" s="196"/>
      <c r="G68" s="196"/>
      <c r="H68" s="196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34"/>
      <c r="D70" s="362"/>
      <c r="E70" s="363"/>
      <c r="F70" s="362"/>
      <c r="G70" s="363"/>
      <c r="H70" s="236"/>
      <c r="I70" s="52"/>
    </row>
    <row r="71" spans="2:9">
      <c r="B71" s="221"/>
      <c r="C71" s="230"/>
      <c r="D71" s="196"/>
      <c r="E71" s="196"/>
      <c r="F71" s="196"/>
      <c r="G71" s="196"/>
      <c r="H71" s="196"/>
      <c r="I71" s="52"/>
    </row>
    <row r="72" spans="2:9">
      <c r="B72" s="221"/>
      <c r="C72" s="230"/>
      <c r="D72" s="235"/>
      <c r="E72" s="236"/>
      <c r="F72" s="235"/>
      <c r="G72" s="236"/>
      <c r="H72" s="196"/>
      <c r="I72" s="52"/>
    </row>
    <row r="73" spans="2:9">
      <c r="B73" s="221"/>
      <c r="C73" s="196"/>
      <c r="D73" s="196"/>
      <c r="E73" s="196"/>
      <c r="F73" s="196"/>
      <c r="G73" s="196"/>
      <c r="H73" s="196"/>
      <c r="I73" s="52"/>
    </row>
    <row r="74" spans="2:9">
      <c r="B74" s="221"/>
      <c r="C74" s="196"/>
      <c r="D74" s="196"/>
      <c r="E74" s="196"/>
      <c r="F74" s="196"/>
      <c r="G74" s="196"/>
      <c r="H74" s="196"/>
      <c r="I74" s="52"/>
    </row>
    <row r="75" spans="2:9">
      <c r="B75" s="221"/>
      <c r="C75" s="196"/>
      <c r="D75" s="196"/>
      <c r="E75" s="196"/>
      <c r="F75" s="196"/>
      <c r="G75" s="196"/>
      <c r="H75" s="196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7"/>
  <sheetViews>
    <sheetView showGridLines="0" showRowColHeaders="0" topLeftCell="A3" zoomScaleNormal="100" workbookViewId="0">
      <pane ySplit="5" topLeftCell="A8" activePane="bottomLeft" state="frozen"/>
      <selection activeCell="H29" sqref="H29"/>
      <selection pane="bottomLeft"/>
    </sheetView>
  </sheetViews>
  <sheetFormatPr baseColWidth="10" defaultColWidth="11.54296875" defaultRowHeight="13"/>
  <cols>
    <col min="1" max="1" width="2.7265625" style="2" customWidth="1"/>
    <col min="2" max="2" width="17.7265625" style="47" customWidth="1"/>
    <col min="3" max="3" width="20.7265625" style="46" customWidth="1"/>
    <col min="4" max="7" width="18.7265625" style="46" customWidth="1"/>
    <col min="8" max="8" width="13.81640625" style="2" customWidth="1"/>
    <col min="9" max="9" width="17.453125" style="2" customWidth="1"/>
    <col min="10" max="16384" width="11.54296875" style="2"/>
  </cols>
  <sheetData>
    <row r="1" spans="1:11" hidden="1"/>
    <row r="2" spans="1:11" hidden="1"/>
    <row r="3" spans="1:11" ht="18" customHeight="1">
      <c r="B3" s="901" t="s">
        <v>165</v>
      </c>
      <c r="C3" s="902"/>
      <c r="D3" s="902"/>
      <c r="E3" s="902"/>
      <c r="F3" s="902"/>
      <c r="G3" s="902"/>
      <c r="J3" s="67"/>
    </row>
    <row r="4" spans="1:11" s="52" customFormat="1" ht="16.5" customHeight="1">
      <c r="A4" s="51"/>
      <c r="B4" s="901" t="s">
        <v>136</v>
      </c>
      <c r="C4" s="902"/>
      <c r="D4" s="902"/>
      <c r="E4" s="902"/>
      <c r="F4" s="902"/>
      <c r="G4" s="902"/>
      <c r="I4" s="124"/>
      <c r="J4" s="135"/>
      <c r="K4" s="124"/>
    </row>
    <row r="5" spans="1:11" s="52" customFormat="1" ht="5.15" customHeight="1">
      <c r="A5" s="2"/>
      <c r="B5" s="484"/>
      <c r="C5" s="484"/>
      <c r="D5" s="484"/>
      <c r="E5" s="484"/>
      <c r="F5" s="484"/>
      <c r="G5" s="484"/>
      <c r="I5" s="124"/>
      <c r="J5" s="135"/>
      <c r="K5" s="124"/>
    </row>
    <row r="6" spans="1:11" ht="24" customHeight="1">
      <c r="B6" s="905" t="s">
        <v>600</v>
      </c>
      <c r="C6" s="906" t="s">
        <v>46</v>
      </c>
      <c r="D6" s="476" t="s">
        <v>181</v>
      </c>
      <c r="E6" s="476"/>
      <c r="F6" s="476" t="s">
        <v>182</v>
      </c>
      <c r="G6" s="476"/>
      <c r="I6" s="71"/>
      <c r="J6" s="71"/>
      <c r="K6" s="71"/>
    </row>
    <row r="7" spans="1:11" ht="18" customHeight="1">
      <c r="B7" s="905"/>
      <c r="C7" s="907"/>
      <c r="D7" s="477" t="s">
        <v>7</v>
      </c>
      <c r="E7" s="477" t="s">
        <v>480</v>
      </c>
      <c r="F7" s="477" t="s">
        <v>7</v>
      </c>
      <c r="G7" s="477" t="s">
        <v>480</v>
      </c>
      <c r="I7" s="71"/>
      <c r="J7" s="71"/>
      <c r="K7" s="71"/>
    </row>
    <row r="8" spans="1:11">
      <c r="A8" s="124"/>
      <c r="B8" s="425">
        <v>2002</v>
      </c>
      <c r="C8" s="485">
        <v>12266043.85</v>
      </c>
      <c r="D8" s="486">
        <v>-92888.800000000745</v>
      </c>
      <c r="E8" s="487">
        <v>-0.75159241198713289</v>
      </c>
      <c r="F8" s="486">
        <v>429781.49000000022</v>
      </c>
      <c r="G8" s="487">
        <v>3.6310574818992052</v>
      </c>
    </row>
    <row r="9" spans="1:11">
      <c r="A9" s="124"/>
      <c r="B9" s="429">
        <v>2003</v>
      </c>
      <c r="C9" s="426">
        <v>12666726.09</v>
      </c>
      <c r="D9" s="427">
        <v>-124389.50999999978</v>
      </c>
      <c r="E9" s="428">
        <v>-0.97246803085728573</v>
      </c>
      <c r="F9" s="427">
        <v>400682.24000000022</v>
      </c>
      <c r="G9" s="428">
        <v>3.2665971596049843</v>
      </c>
    </row>
    <row r="10" spans="1:11">
      <c r="A10" s="124"/>
      <c r="B10" s="429">
        <v>2004</v>
      </c>
      <c r="C10" s="426">
        <v>13077800.27</v>
      </c>
      <c r="D10" s="427">
        <v>-138050.6400000006</v>
      </c>
      <c r="E10" s="428">
        <v>-1.0445838178723932</v>
      </c>
      <c r="F10" s="427">
        <v>411074.1799999997</v>
      </c>
      <c r="G10" s="428">
        <v>3.2453072489230692</v>
      </c>
    </row>
    <row r="11" spans="1:11">
      <c r="A11" s="124"/>
      <c r="B11" s="429">
        <v>2005</v>
      </c>
      <c r="C11" s="426">
        <v>13753718.949999999</v>
      </c>
      <c r="D11" s="427">
        <v>-104538.52000000142</v>
      </c>
      <c r="E11" s="428">
        <v>-0.75434101456336577</v>
      </c>
      <c r="F11" s="427">
        <v>675918.6799999997</v>
      </c>
      <c r="G11" s="428">
        <v>5.1684432094480997</v>
      </c>
    </row>
    <row r="12" spans="1:11">
      <c r="B12" s="429">
        <v>2006</v>
      </c>
      <c r="C12" s="426">
        <v>14331416.859999999</v>
      </c>
      <c r="D12" s="427">
        <v>-164526.1799999997</v>
      </c>
      <c r="E12" s="428">
        <v>-1.1349808670329935</v>
      </c>
      <c r="F12" s="427">
        <v>577697.91000000015</v>
      </c>
      <c r="G12" s="428">
        <v>4.2003032932412765</v>
      </c>
    </row>
    <row r="13" spans="1:11">
      <c r="B13" s="429">
        <v>2007</v>
      </c>
      <c r="C13" s="426">
        <v>14844414.449999999</v>
      </c>
      <c r="D13" s="427">
        <v>-195038.41000000015</v>
      </c>
      <c r="E13" s="428">
        <v>-1.2968451167444925</v>
      </c>
      <c r="F13" s="427">
        <v>512997.58999999985</v>
      </c>
      <c r="G13" s="428">
        <v>3.5795315634968006</v>
      </c>
    </row>
    <row r="14" spans="1:11">
      <c r="B14" s="429">
        <v>2008</v>
      </c>
      <c r="C14" s="426">
        <v>14670677.65</v>
      </c>
      <c r="D14" s="427">
        <v>-222006.29999999888</v>
      </c>
      <c r="E14" s="428">
        <v>-1.490707119988258</v>
      </c>
      <c r="F14" s="427">
        <v>-173736.79999999888</v>
      </c>
      <c r="G14" s="428">
        <v>-1.1703849995915334</v>
      </c>
    </row>
    <row r="15" spans="1:11">
      <c r="B15" s="429">
        <v>2009</v>
      </c>
      <c r="C15" s="426">
        <v>13658460.23</v>
      </c>
      <c r="D15" s="427">
        <v>-115959.54999999888</v>
      </c>
      <c r="E15" s="428">
        <v>-0.84184707488273602</v>
      </c>
      <c r="F15" s="427">
        <v>-1012217.4199999999</v>
      </c>
      <c r="G15" s="428">
        <v>-6.8995955343617084</v>
      </c>
    </row>
    <row r="16" spans="1:11">
      <c r="B16" s="429">
        <v>2010</v>
      </c>
      <c r="C16" s="426">
        <v>13448473.220000001</v>
      </c>
      <c r="D16" s="427">
        <v>-104950.95999999903</v>
      </c>
      <c r="E16" s="428">
        <v>-0.7743501465472491</v>
      </c>
      <c r="F16" s="427">
        <v>-209987.00999999978</v>
      </c>
      <c r="G16" s="428">
        <v>-1.5374134892509659</v>
      </c>
    </row>
    <row r="17" spans="2:7">
      <c r="B17" s="429">
        <v>2011</v>
      </c>
      <c r="C17" s="426">
        <v>13253361.359999999</v>
      </c>
      <c r="D17" s="427">
        <v>-116084.6400000006</v>
      </c>
      <c r="E17" s="428">
        <v>-0.86828309864148423</v>
      </c>
      <c r="F17" s="427">
        <v>-195111.86000000127</v>
      </c>
      <c r="G17" s="428">
        <v>-1.4508104883596644</v>
      </c>
    </row>
    <row r="18" spans="2:7">
      <c r="B18" s="429">
        <v>2012</v>
      </c>
      <c r="C18" s="426">
        <v>13771653.99</v>
      </c>
      <c r="D18" s="427">
        <v>-103798.58999999985</v>
      </c>
      <c r="E18" s="428">
        <v>-0.7480735449999969</v>
      </c>
      <c r="F18" s="427">
        <v>518292.63000000082</v>
      </c>
      <c r="G18" s="428">
        <v>3.9106504072563979</v>
      </c>
    </row>
    <row r="19" spans="2:7">
      <c r="B19" s="429">
        <v>2013</v>
      </c>
      <c r="C19" s="426">
        <v>13224447.890000002</v>
      </c>
      <c r="D19" s="427">
        <v>-86404.39999999851</v>
      </c>
      <c r="E19" s="428">
        <v>-0.64912747972502416</v>
      </c>
      <c r="F19" s="427">
        <v>-551346.95999999717</v>
      </c>
      <c r="G19" s="428">
        <v>-4</v>
      </c>
    </row>
    <row r="20" spans="2:7">
      <c r="B20" s="429">
        <v>2014</v>
      </c>
      <c r="C20" s="426">
        <v>13470784.450000001</v>
      </c>
      <c r="D20" s="427">
        <v>-88034.549999998882</v>
      </c>
      <c r="E20" s="428">
        <v>-0.64927889368534863</v>
      </c>
      <c r="F20" s="427">
        <v>246336.55999999866</v>
      </c>
      <c r="G20" s="428">
        <v>1.8627360631537044</v>
      </c>
    </row>
    <row r="21" spans="2:7">
      <c r="B21" s="429">
        <v>2015</v>
      </c>
      <c r="C21" s="426">
        <v>13947587.800000001</v>
      </c>
      <c r="D21" s="427">
        <v>-120987.53999999724</v>
      </c>
      <c r="E21" s="428">
        <v>-0.85998430598728248</v>
      </c>
      <c r="F21" s="427">
        <v>476803.34999999963</v>
      </c>
      <c r="G21" s="428">
        <v>3.5395366303259408</v>
      </c>
    </row>
    <row r="22" spans="2:7">
      <c r="B22" s="429">
        <v>2016</v>
      </c>
      <c r="C22" s="426">
        <v>14436704.85</v>
      </c>
      <c r="D22" s="427">
        <v>-132242.50999999978</v>
      </c>
      <c r="E22" s="428">
        <v>-0.90770119990330045</v>
      </c>
      <c r="F22" s="427">
        <v>489117.04999999888</v>
      </c>
      <c r="G22" s="428">
        <v>3.5068218032654954</v>
      </c>
    </row>
    <row r="23" spans="2:7">
      <c r="B23" s="429">
        <v>2017</v>
      </c>
      <c r="C23" s="426">
        <v>15025348.809999999</v>
      </c>
      <c r="D23" s="427">
        <v>-162733.6900000032</v>
      </c>
      <c r="E23" s="428">
        <v>-1.0714564527813337</v>
      </c>
      <c r="F23" s="427">
        <v>588643.95999999903</v>
      </c>
      <c r="G23" s="428">
        <v>4.0774121665305074</v>
      </c>
    </row>
    <row r="24" spans="2:7">
      <c r="B24" s="429">
        <v>2018</v>
      </c>
      <c r="C24" s="426">
        <v>15519468.93</v>
      </c>
      <c r="D24" s="427">
        <v>-184659.59999999963</v>
      </c>
      <c r="E24" s="428">
        <v>-1.1758665859569248</v>
      </c>
      <c r="F24" s="427">
        <v>494120.12000000104</v>
      </c>
      <c r="G24" s="428">
        <v>3.2885766996047607</v>
      </c>
    </row>
    <row r="25" spans="2:7">
      <c r="B25" s="429">
        <v>2019</v>
      </c>
      <c r="C25" s="426">
        <v>15987629.333333356</v>
      </c>
      <c r="D25" s="427">
        <v>-195762.65666664578</v>
      </c>
      <c r="E25" s="428">
        <v>-1.2096515785294599</v>
      </c>
      <c r="F25" s="427">
        <v>468160.4033333566</v>
      </c>
      <c r="G25" s="428">
        <v>3.0166006674904793</v>
      </c>
    </row>
    <row r="26" spans="2:7">
      <c r="B26" s="429">
        <v>2020</v>
      </c>
      <c r="C26" s="426">
        <v>15462464</v>
      </c>
      <c r="D26" s="427">
        <v>6546</v>
      </c>
      <c r="E26" s="428">
        <v>4.235270916939271E-2</v>
      </c>
      <c r="F26" s="427">
        <v>-525165.33333335631</v>
      </c>
      <c r="G26" s="428">
        <v>-3.2848230490208721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36" t="s">
        <v>9</v>
      </c>
      <c r="C28" s="637">
        <v>15513431</v>
      </c>
      <c r="D28" s="638">
        <v>-202688.36842107959</v>
      </c>
      <c r="E28" s="639">
        <v>-1.2896845822407528</v>
      </c>
      <c r="F28" s="638">
        <v>-337710.1799999997</v>
      </c>
      <c r="G28" s="639">
        <v>-2.1305102021682956</v>
      </c>
    </row>
    <row r="29" spans="2:7">
      <c r="B29" s="636" t="s">
        <v>10</v>
      </c>
      <c r="C29" s="637">
        <v>15527823.15</v>
      </c>
      <c r="D29" s="638">
        <v>14392.150000000373</v>
      </c>
      <c r="E29" s="639">
        <v>9.2772192044421331E-2</v>
      </c>
      <c r="F29" s="638">
        <v>-401327.54999999888</v>
      </c>
      <c r="G29" s="639">
        <v>-2.5194535324472724</v>
      </c>
    </row>
    <row r="30" spans="2:7">
      <c r="B30" s="636" t="s">
        <v>29</v>
      </c>
      <c r="C30" s="637">
        <v>15581654.260869581</v>
      </c>
      <c r="D30" s="638">
        <v>53831.11086958088</v>
      </c>
      <c r="E30" s="639">
        <v>0.34667519297180149</v>
      </c>
      <c r="F30" s="638">
        <v>-108695.28458500095</v>
      </c>
      <c r="G30" s="639">
        <v>-0.69275247355142255</v>
      </c>
    </row>
    <row r="31" spans="2:7">
      <c r="B31" s="636" t="s">
        <v>30</v>
      </c>
      <c r="C31" s="637">
        <v>15699774.9</v>
      </c>
      <c r="D31" s="638">
        <v>118120.63913041912</v>
      </c>
      <c r="E31" s="639">
        <v>0.75807508723291051</v>
      </c>
      <c r="F31" s="638">
        <v>514883.05000000075</v>
      </c>
      <c r="G31" s="639">
        <v>3.3907587560460684</v>
      </c>
    </row>
    <row r="32" spans="2:7">
      <c r="B32" s="636" t="s">
        <v>31</v>
      </c>
      <c r="C32" s="637">
        <v>15896249.857142888</v>
      </c>
      <c r="D32" s="638">
        <v>196474.95714288764</v>
      </c>
      <c r="E32" s="639">
        <v>1.2514507908192343</v>
      </c>
      <c r="F32" s="638">
        <v>624176.85714288801</v>
      </c>
      <c r="G32" s="639">
        <v>4.0870473651015686</v>
      </c>
    </row>
    <row r="33" spans="2:7">
      <c r="B33" s="636" t="s">
        <v>32</v>
      </c>
      <c r="C33" s="637">
        <v>16114102.000000037</v>
      </c>
      <c r="D33" s="638">
        <v>217852.14285714924</v>
      </c>
      <c r="E33" s="639">
        <v>1.3704624978529694</v>
      </c>
      <c r="F33" s="638">
        <v>799300.63636368141</v>
      </c>
      <c r="G33" s="639">
        <v>5.2191381225586753</v>
      </c>
    </row>
    <row r="34" spans="2:7">
      <c r="B34" s="636" t="s">
        <v>33</v>
      </c>
      <c r="C34" s="637">
        <v>16201225.636363637</v>
      </c>
      <c r="D34" s="638">
        <v>87123.636363599449</v>
      </c>
      <c r="E34" s="639">
        <v>0.54066702794608545</v>
      </c>
      <c r="F34" s="638">
        <v>745307.6363636367</v>
      </c>
      <c r="G34" s="639">
        <v>4.8221505598285148</v>
      </c>
    </row>
    <row r="35" spans="2:7">
      <c r="B35" s="422" t="s">
        <v>34</v>
      </c>
      <c r="C35" s="426">
        <v>16090886.181818163</v>
      </c>
      <c r="D35" s="427">
        <v>-110339.45454547368</v>
      </c>
      <c r="E35" s="428">
        <v>-0.6810562177334134</v>
      </c>
      <c r="F35" s="427">
        <v>628422.18181816302</v>
      </c>
      <c r="G35" s="428">
        <v>4.0641787868878083</v>
      </c>
    </row>
    <row r="36" spans="2:7">
      <c r="B36" s="636" t="s">
        <v>41</v>
      </c>
      <c r="C36" s="637">
        <v>16146402.909090873</v>
      </c>
      <c r="D36" s="638">
        <v>55516.727272709832</v>
      </c>
      <c r="E36" s="639">
        <v>0.34501970025392836</v>
      </c>
      <c r="F36" s="638">
        <v>598870.68181816489</v>
      </c>
      <c r="G36" s="639">
        <v>3.8518696926554981</v>
      </c>
    </row>
    <row r="37" spans="2:7">
      <c r="B37" s="636" t="s">
        <v>42</v>
      </c>
      <c r="C37" s="637">
        <v>16302669.450000001</v>
      </c>
      <c r="D37" s="638">
        <v>156266.54090912826</v>
      </c>
      <c r="E37" s="639">
        <v>0.96781024101129276</v>
      </c>
      <c r="F37" s="638">
        <v>641468.45000000112</v>
      </c>
      <c r="G37" s="639">
        <v>4.0959084172408069</v>
      </c>
    </row>
    <row r="38" spans="2:7">
      <c r="B38" s="636" t="s">
        <v>43</v>
      </c>
      <c r="C38" s="637">
        <v>16363613.047619071</v>
      </c>
      <c r="D38" s="638">
        <v>60943.59761906974</v>
      </c>
      <c r="E38" s="639">
        <v>0.37382588051595178</v>
      </c>
      <c r="F38" s="638">
        <v>672945.42857146636</v>
      </c>
      <c r="G38" s="639">
        <v>4.2888259754769678</v>
      </c>
    </row>
    <row r="39" spans="2:7">
      <c r="B39" s="636" t="s">
        <v>44</v>
      </c>
      <c r="C39" s="637">
        <v>16435386.89473681</v>
      </c>
      <c r="D39" s="638">
        <v>71773.847117738798</v>
      </c>
      <c r="E39" s="639">
        <v>0.43861857958185624</v>
      </c>
      <c r="F39" s="638">
        <v>719267.52631573007</v>
      </c>
      <c r="G39" s="639">
        <v>4.5766229528707782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36" t="s">
        <v>9</v>
      </c>
      <c r="C41" s="637">
        <v>16255425.199999999</v>
      </c>
      <c r="D41" s="638">
        <v>-179961.6947368104</v>
      </c>
      <c r="E41" s="639">
        <v>-1.0949647604246024</v>
      </c>
      <c r="F41" s="638">
        <v>741994.19999999925</v>
      </c>
      <c r="G41" s="639">
        <v>4.7829148819497078</v>
      </c>
    </row>
    <row r="42" spans="2:7">
      <c r="B42" s="636" t="s">
        <v>10</v>
      </c>
      <c r="C42" s="637">
        <v>16318117</v>
      </c>
      <c r="D42" s="638">
        <v>62691.800000000745</v>
      </c>
      <c r="E42" s="639">
        <v>0.38566693413839914</v>
      </c>
      <c r="F42" s="638">
        <v>790293.84999999963</v>
      </c>
      <c r="G42" s="639">
        <v>5.089534072907071</v>
      </c>
    </row>
    <row r="43" spans="2:7">
      <c r="B43" s="636" t="s">
        <v>29</v>
      </c>
      <c r="C43" s="637">
        <v>16449574.565217348</v>
      </c>
      <c r="D43" s="638">
        <v>131457.56521734782</v>
      </c>
      <c r="E43" s="639">
        <v>0.80559273608191972</v>
      </c>
      <c r="F43" s="638">
        <v>867920.30434776656</v>
      </c>
      <c r="G43" s="639">
        <v>5.5701422314791529</v>
      </c>
    </row>
    <row r="44" spans="2:7">
      <c r="B44" s="636" t="s">
        <v>30</v>
      </c>
      <c r="C44" s="637">
        <v>16623118.473684182</v>
      </c>
      <c r="D44" s="638">
        <v>173543.90846683457</v>
      </c>
      <c r="E44" s="639">
        <v>1.0550054518357825</v>
      </c>
      <c r="F44" s="638">
        <v>923343.57368418202</v>
      </c>
      <c r="G44" s="639">
        <v>5.8812535820764111</v>
      </c>
    </row>
    <row r="45" spans="2:7">
      <c r="B45" s="636" t="s">
        <v>31</v>
      </c>
      <c r="C45" s="637">
        <v>16824482.090909053</v>
      </c>
      <c r="D45" s="638">
        <v>201363.61722487025</v>
      </c>
      <c r="E45" s="639">
        <v>1.2113468212576777</v>
      </c>
      <c r="F45" s="638">
        <v>928232.23376616463</v>
      </c>
      <c r="G45" s="639">
        <v>5.8393158267392948</v>
      </c>
    </row>
    <row r="46" spans="2:7">
      <c r="B46" s="636" t="s">
        <v>32</v>
      </c>
      <c r="C46" s="637">
        <v>16930192.818181772</v>
      </c>
      <c r="D46" s="638">
        <v>105710.72727271914</v>
      </c>
      <c r="E46" s="639">
        <v>0.62831489671732754</v>
      </c>
      <c r="F46" s="638">
        <v>816090.81818173453</v>
      </c>
      <c r="G46" s="639">
        <v>5.0644511135757568</v>
      </c>
    </row>
    <row r="47" spans="2:7">
      <c r="B47" s="636" t="s">
        <v>33</v>
      </c>
      <c r="C47" s="637">
        <v>16931226.904761944</v>
      </c>
      <c r="D47" s="638">
        <v>1034.0865801721811</v>
      </c>
      <c r="E47" s="639">
        <v>6.1079433133244265E-3</v>
      </c>
      <c r="F47" s="638">
        <v>730001.26839830726</v>
      </c>
      <c r="G47" s="639">
        <v>4.505839772762755</v>
      </c>
    </row>
    <row r="48" spans="2:7">
      <c r="B48" s="422" t="s">
        <v>34</v>
      </c>
      <c r="C48" s="426">
        <v>16755066.454545472</v>
      </c>
      <c r="D48" s="427">
        <v>-176160.45021647215</v>
      </c>
      <c r="E48" s="428">
        <v>-1.0404470462027007</v>
      </c>
      <c r="F48" s="427">
        <v>664180.27272730879</v>
      </c>
      <c r="G48" s="428">
        <v>4.1276798879964502</v>
      </c>
    </row>
    <row r="49" spans="2:7">
      <c r="B49" s="636" t="s">
        <v>41</v>
      </c>
      <c r="C49" s="637">
        <v>16784047.727272771</v>
      </c>
      <c r="D49" s="638">
        <v>28981.272727299482</v>
      </c>
      <c r="E49" s="639">
        <v>0.17297020460003409</v>
      </c>
      <c r="F49" s="638">
        <v>637644.81818189844</v>
      </c>
      <c r="G49" s="639">
        <v>3.9491447214096524</v>
      </c>
    </row>
    <row r="50" spans="2:7">
      <c r="B50" s="636" t="s">
        <v>42</v>
      </c>
      <c r="C50" s="637">
        <v>16887035.349999998</v>
      </c>
      <c r="D50" s="638">
        <v>102987.62272722647</v>
      </c>
      <c r="E50" s="639">
        <v>0.61360420561649676</v>
      </c>
      <c r="F50" s="638">
        <v>584365.89999999665</v>
      </c>
      <c r="G50" s="639">
        <v>3.5844798411219614</v>
      </c>
    </row>
    <row r="51" spans="2:7">
      <c r="B51" s="636" t="s">
        <v>43</v>
      </c>
      <c r="C51" s="637">
        <v>16890903.238095272</v>
      </c>
      <c r="D51" s="638">
        <v>3867.8880952745676</v>
      </c>
      <c r="E51" s="639">
        <v>2.2904482729543929E-2</v>
      </c>
      <c r="F51" s="638">
        <v>527290.19047620147</v>
      </c>
      <c r="G51" s="639">
        <v>3.2223335331980536</v>
      </c>
    </row>
    <row r="52" spans="2:7">
      <c r="B52" s="636" t="s">
        <v>44</v>
      </c>
      <c r="C52" s="637">
        <v>16906358.850000001</v>
      </c>
      <c r="D52" s="638">
        <v>15455.611904729158</v>
      </c>
      <c r="E52" s="639">
        <v>9.1502577966778631E-2</v>
      </c>
      <c r="F52" s="638">
        <v>470971.95526319183</v>
      </c>
      <c r="G52" s="639">
        <v>2.8655970089393747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36" t="s">
        <v>9</v>
      </c>
      <c r="C54" s="637">
        <v>16713844.047619037</v>
      </c>
      <c r="D54" s="638">
        <v>-192514.80238096416</v>
      </c>
      <c r="E54" s="639">
        <v>-1.1387123867950066</v>
      </c>
      <c r="F54" s="638">
        <v>458418.84761903808</v>
      </c>
      <c r="G54" s="639">
        <v>2.8200975488419573</v>
      </c>
    </row>
    <row r="55" spans="2:7">
      <c r="B55" s="636" t="s">
        <v>10</v>
      </c>
      <c r="C55" s="637">
        <v>16798760.800000001</v>
      </c>
      <c r="D55" s="638">
        <v>84916.752380963415</v>
      </c>
      <c r="E55" s="639">
        <v>0.50806237116385944</v>
      </c>
      <c r="F55" s="638">
        <v>480643.80000000075</v>
      </c>
      <c r="G55" s="639">
        <v>2.9454611705505016</v>
      </c>
    </row>
    <row r="56" spans="2:7">
      <c r="B56" s="636" t="s">
        <v>29</v>
      </c>
      <c r="C56" s="637">
        <v>16991837</v>
      </c>
      <c r="D56" s="638">
        <v>193076</v>
      </c>
      <c r="E56" s="639">
        <v>1.1499999999999999</v>
      </c>
      <c r="F56" s="638">
        <v>542262</v>
      </c>
      <c r="G56" s="639">
        <v>3.3</v>
      </c>
    </row>
    <row r="57" spans="2:7">
      <c r="B57" s="636" t="s">
        <v>30</v>
      </c>
      <c r="C57" s="637">
        <v>17215525.277777743</v>
      </c>
      <c r="D57" s="638">
        <v>223688.27777774259</v>
      </c>
      <c r="E57" s="639">
        <v>1.3164455248584517</v>
      </c>
      <c r="F57" s="638">
        <v>592406.8040935602</v>
      </c>
      <c r="G57" s="639">
        <v>3.5637525235195255</v>
      </c>
    </row>
    <row r="58" spans="2:7">
      <c r="B58" s="636" t="s">
        <v>31</v>
      </c>
      <c r="C58" s="637">
        <v>17405278.500000037</v>
      </c>
      <c r="D58" s="638">
        <v>189753.22222229466</v>
      </c>
      <c r="E58" s="639">
        <v>1.1022215073926986</v>
      </c>
      <c r="F58" s="638">
        <v>580796.40909098461</v>
      </c>
      <c r="G58" s="639">
        <v>3.4520908634971335</v>
      </c>
    </row>
    <row r="59" spans="2:7">
      <c r="B59" s="636" t="s">
        <v>32</v>
      </c>
      <c r="C59" s="637">
        <v>17451600.363636363</v>
      </c>
      <c r="D59" s="638">
        <v>46321.863636326045</v>
      </c>
      <c r="E59" s="639">
        <v>0.26613687127341734</v>
      </c>
      <c r="F59" s="638">
        <v>521407.54545459151</v>
      </c>
      <c r="G59" s="639">
        <v>3.079749599157779</v>
      </c>
    </row>
    <row r="60" spans="2:7">
      <c r="B60" s="636" t="s">
        <v>33</v>
      </c>
      <c r="C60" s="637">
        <v>17478591</v>
      </c>
      <c r="D60" s="638">
        <v>26990.636363636702</v>
      </c>
      <c r="E60" s="639">
        <v>0.15465994981111919</v>
      </c>
      <c r="F60" s="638">
        <v>547364.09523805603</v>
      </c>
      <c r="G60" s="639">
        <v>3.2328672831388729</v>
      </c>
    </row>
    <row r="61" spans="2:7">
      <c r="B61" s="422" t="s">
        <v>34</v>
      </c>
      <c r="C61" s="426">
        <v>17304609.90909091</v>
      </c>
      <c r="D61" s="427">
        <v>-173981.09090908989</v>
      </c>
      <c r="E61" s="428">
        <v>-0.99539540063091181</v>
      </c>
      <c r="F61" s="427">
        <v>549543.45454543829</v>
      </c>
      <c r="G61" s="428">
        <v>3.2798643684063222</v>
      </c>
    </row>
    <row r="62" spans="2:7">
      <c r="B62" s="636" t="s">
        <v>41</v>
      </c>
      <c r="C62" s="637" t="s">
        <v>431</v>
      </c>
      <c r="D62" s="638" t="s">
        <v>431</v>
      </c>
      <c r="E62" s="639" t="s">
        <v>431</v>
      </c>
      <c r="F62" s="638" t="s">
        <v>431</v>
      </c>
      <c r="G62" s="639" t="s">
        <v>431</v>
      </c>
    </row>
    <row r="63" spans="2:7">
      <c r="B63" s="636" t="s">
        <v>42</v>
      </c>
      <c r="C63" s="637" t="s">
        <v>431</v>
      </c>
      <c r="D63" s="638" t="s">
        <v>431</v>
      </c>
      <c r="E63" s="639" t="s">
        <v>431</v>
      </c>
      <c r="F63" s="638" t="s">
        <v>431</v>
      </c>
      <c r="G63" s="639" t="s">
        <v>431</v>
      </c>
    </row>
    <row r="64" spans="2:7">
      <c r="B64" s="636" t="s">
        <v>43</v>
      </c>
      <c r="C64" s="637" t="s">
        <v>431</v>
      </c>
      <c r="D64" s="638" t="s">
        <v>431</v>
      </c>
      <c r="E64" s="639" t="s">
        <v>431</v>
      </c>
      <c r="F64" s="638" t="s">
        <v>431</v>
      </c>
      <c r="G64" s="639" t="s">
        <v>431</v>
      </c>
    </row>
    <row r="65" spans="2:7">
      <c r="B65" s="636" t="s">
        <v>44</v>
      </c>
      <c r="C65" s="637" t="s">
        <v>431</v>
      </c>
      <c r="D65" s="638" t="s">
        <v>431</v>
      </c>
      <c r="E65" s="639" t="s">
        <v>431</v>
      </c>
      <c r="F65" s="638" t="s">
        <v>431</v>
      </c>
      <c r="G65" s="639" t="s">
        <v>431</v>
      </c>
    </row>
    <row r="82" spans="2:7">
      <c r="B82" s="221"/>
      <c r="C82" s="196"/>
      <c r="D82" s="196"/>
      <c r="E82" s="196"/>
      <c r="F82" s="196"/>
      <c r="G82" s="196"/>
    </row>
    <row r="83" spans="2:7">
      <c r="B83" s="221"/>
      <c r="C83" s="196"/>
      <c r="D83" s="196"/>
      <c r="E83" s="196"/>
      <c r="F83" s="196"/>
      <c r="G83" s="196"/>
    </row>
    <row r="84" spans="2:7">
      <c r="B84" s="221"/>
      <c r="C84" s="196"/>
      <c r="D84" s="196"/>
      <c r="E84" s="196"/>
      <c r="F84" s="196"/>
      <c r="G84" s="196"/>
    </row>
    <row r="85" spans="2:7">
      <c r="B85" s="237"/>
      <c r="C85" s="234"/>
      <c r="D85" s="235"/>
      <c r="E85" s="236"/>
      <c r="F85" s="235"/>
      <c r="G85" s="236"/>
    </row>
    <row r="86" spans="2:7">
      <c r="B86" s="221"/>
      <c r="C86" s="196"/>
      <c r="D86" s="196"/>
      <c r="E86" s="196"/>
      <c r="F86" s="196"/>
      <c r="G86" s="196"/>
    </row>
    <row r="87" spans="2:7">
      <c r="B87" s="221"/>
      <c r="C87" s="196"/>
      <c r="D87" s="196"/>
      <c r="E87" s="196"/>
      <c r="F87" s="196"/>
      <c r="G87" s="196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19" activePane="bottomLeft" state="frozen"/>
      <selection activeCell="B69" sqref="B69:J71"/>
      <selection pane="bottomLeft"/>
    </sheetView>
  </sheetViews>
  <sheetFormatPr baseColWidth="10" defaultColWidth="11.453125" defaultRowHeight="14.5"/>
  <cols>
    <col min="1" max="1" width="3" style="72" customWidth="1"/>
    <col min="2" max="2" width="41.7265625" style="73" customWidth="1"/>
    <col min="3" max="3" width="11.7265625" style="74" customWidth="1"/>
    <col min="4" max="4" width="12.81640625" style="74" customWidth="1"/>
    <col min="5" max="5" width="10" style="74" customWidth="1"/>
    <col min="6" max="6" width="12.1796875" style="74" customWidth="1"/>
    <col min="7" max="7" width="9.54296875" style="75" customWidth="1"/>
    <col min="8" max="16384" width="11.453125" style="74"/>
  </cols>
  <sheetData>
    <row r="1" spans="1:238" hidden="1">
      <c r="C1" s="73"/>
      <c r="E1" s="73"/>
    </row>
    <row r="2" spans="1:238" hidden="1">
      <c r="C2" s="73"/>
      <c r="E2" s="73"/>
    </row>
    <row r="3" spans="1:238" ht="18" customHeight="1">
      <c r="B3" s="908" t="s">
        <v>220</v>
      </c>
      <c r="C3" s="909"/>
      <c r="D3" s="909"/>
      <c r="E3" s="909"/>
      <c r="F3" s="909"/>
      <c r="G3" s="910"/>
    </row>
    <row r="4" spans="1:238" ht="19" customHeight="1">
      <c r="B4" s="911" t="s">
        <v>170</v>
      </c>
      <c r="C4" s="912"/>
      <c r="D4" s="912"/>
      <c r="E4" s="912"/>
      <c r="F4" s="912"/>
      <c r="G4" s="913"/>
    </row>
    <row r="5" spans="1:238" s="79" customFormat="1" ht="19.5" customHeight="1">
      <c r="A5" s="77"/>
      <c r="B5" s="914" t="s">
        <v>89</v>
      </c>
      <c r="C5" s="917" t="s">
        <v>601</v>
      </c>
      <c r="D5" s="917" t="s">
        <v>90</v>
      </c>
      <c r="E5" s="915"/>
      <c r="F5" s="914" t="s">
        <v>183</v>
      </c>
      <c r="G5" s="91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  <c r="HD5" s="78"/>
      <c r="HE5" s="78"/>
      <c r="HF5" s="78"/>
      <c r="HG5" s="78"/>
      <c r="HH5" s="78"/>
      <c r="HI5" s="78"/>
      <c r="HJ5" s="78"/>
      <c r="HK5" s="78"/>
      <c r="HL5" s="78"/>
      <c r="HM5" s="78"/>
      <c r="HN5" s="78"/>
      <c r="HO5" s="78"/>
      <c r="HP5" s="78"/>
      <c r="HQ5" s="78"/>
      <c r="HR5" s="78"/>
      <c r="HS5" s="78"/>
      <c r="HT5" s="78"/>
      <c r="HU5" s="78"/>
      <c r="HV5" s="78"/>
      <c r="HW5" s="78"/>
      <c r="HX5" s="78"/>
      <c r="HY5" s="78"/>
      <c r="HZ5" s="78"/>
      <c r="IA5" s="78"/>
      <c r="IB5" s="78"/>
      <c r="IC5" s="78"/>
      <c r="ID5" s="78"/>
    </row>
    <row r="6" spans="1:238" s="79" customFormat="1" ht="14.5" customHeight="1">
      <c r="A6" s="77"/>
      <c r="B6" s="915"/>
      <c r="C6" s="907"/>
      <c r="D6" s="915"/>
      <c r="E6" s="915"/>
      <c r="F6" s="915"/>
      <c r="G6" s="91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</row>
    <row r="7" spans="1:238" s="79" customFormat="1" ht="20.25" customHeight="1">
      <c r="A7" s="77"/>
      <c r="B7" s="916"/>
      <c r="C7" s="916"/>
      <c r="D7" s="640" t="s">
        <v>11</v>
      </c>
      <c r="E7" s="640" t="s">
        <v>8</v>
      </c>
      <c r="F7" s="640" t="s">
        <v>11</v>
      </c>
      <c r="G7" s="640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</row>
    <row r="8" spans="1:238" s="81" customFormat="1" ht="28.5" customHeight="1">
      <c r="A8" s="80"/>
      <c r="B8" s="644" t="s">
        <v>489</v>
      </c>
      <c r="C8" s="642">
        <v>83436.272727272706</v>
      </c>
      <c r="D8" s="798">
        <v>-790.29870129867004</v>
      </c>
      <c r="E8" s="799">
        <v>-0.93830092795464903</v>
      </c>
      <c r="F8" s="798">
        <v>2480.0909090909399</v>
      </c>
      <c r="G8" s="799">
        <v>3.0634978742709702</v>
      </c>
    </row>
    <row r="9" spans="1:238" s="81" customFormat="1" ht="25" customHeight="1">
      <c r="A9" s="80"/>
      <c r="B9" s="644" t="s">
        <v>92</v>
      </c>
      <c r="C9" s="642">
        <v>19763.6363636364</v>
      </c>
      <c r="D9" s="798">
        <v>-144.17316017316301</v>
      </c>
      <c r="E9" s="799">
        <v>-0.724204036615546</v>
      </c>
      <c r="F9" s="798">
        <v>95.909090909088306</v>
      </c>
      <c r="G9" s="799">
        <v>0.48764704522867203</v>
      </c>
    </row>
    <row r="10" spans="1:238" s="81" customFormat="1" ht="27.25" customHeight="1">
      <c r="A10" s="80"/>
      <c r="B10" s="644" t="s">
        <v>93</v>
      </c>
      <c r="C10" s="642">
        <v>1937906.31818182</v>
      </c>
      <c r="D10" s="798">
        <v>-15500.919913419801</v>
      </c>
      <c r="E10" s="799">
        <v>-0.79353242944541702</v>
      </c>
      <c r="F10" s="798">
        <v>34975.772727273899</v>
      </c>
      <c r="G10" s="799">
        <v>1.8379952337629499</v>
      </c>
    </row>
    <row r="11" spans="1:238" s="81" customFormat="1" ht="31" customHeight="1">
      <c r="A11" s="80"/>
      <c r="B11" s="644" t="s">
        <v>94</v>
      </c>
      <c r="C11" s="642">
        <v>37857.363636363603</v>
      </c>
      <c r="D11" s="798">
        <v>-153.92207792207</v>
      </c>
      <c r="E11" s="799">
        <v>-0.40493783630218599</v>
      </c>
      <c r="F11" s="798">
        <v>2533.04545454545</v>
      </c>
      <c r="G11" s="799">
        <v>7.1708261756322704</v>
      </c>
    </row>
    <row r="12" spans="1:238" s="81" customFormat="1" ht="35.9" customHeight="1">
      <c r="A12" s="80"/>
      <c r="B12" s="644" t="s">
        <v>95</v>
      </c>
      <c r="C12" s="642">
        <v>167481.363636364</v>
      </c>
      <c r="D12" s="798">
        <v>749.41125541127997</v>
      </c>
      <c r="E12" s="799">
        <v>0.44947068915681598</v>
      </c>
      <c r="F12" s="798">
        <v>5204.99999999991</v>
      </c>
      <c r="G12" s="799">
        <v>3.20749114865768</v>
      </c>
    </row>
    <row r="13" spans="1:238" s="81" customFormat="1" ht="26.25" customHeight="1">
      <c r="A13" s="80"/>
      <c r="B13" s="644" t="s">
        <v>55</v>
      </c>
      <c r="C13" s="642">
        <v>973784.86363636295</v>
      </c>
      <c r="D13" s="798">
        <v>-17261.660173160701</v>
      </c>
      <c r="E13" s="799">
        <v>-1.74176083144996</v>
      </c>
      <c r="F13" s="798">
        <v>44673.681818182202</v>
      </c>
      <c r="G13" s="799">
        <v>4.8082170027014604</v>
      </c>
    </row>
    <row r="14" spans="1:238" s="81" customFormat="1" ht="31" customHeight="1">
      <c r="A14" s="80"/>
      <c r="B14" s="644" t="s">
        <v>112</v>
      </c>
      <c r="C14" s="642">
        <v>2597275.13636364</v>
      </c>
      <c r="D14" s="798">
        <v>-7419.4826839831703</v>
      </c>
      <c r="E14" s="799">
        <v>-0.28485038628812498</v>
      </c>
      <c r="F14" s="798">
        <v>70722.272727274802</v>
      </c>
      <c r="G14" s="799">
        <v>2.7991606170269101</v>
      </c>
    </row>
    <row r="15" spans="1:238" s="81" customFormat="1" ht="26.25" customHeight="1">
      <c r="A15" s="80"/>
      <c r="B15" s="644" t="s">
        <v>96</v>
      </c>
      <c r="C15" s="642">
        <v>829673.59090909106</v>
      </c>
      <c r="D15" s="798">
        <v>-3482.9805194812402</v>
      </c>
      <c r="E15" s="799">
        <v>-0.41804633593769103</v>
      </c>
      <c r="F15" s="798">
        <v>42172.136363636397</v>
      </c>
      <c r="G15" s="799">
        <v>5.3551820279466096</v>
      </c>
    </row>
    <row r="16" spans="1:238" s="81" customFormat="1" ht="25.5" customHeight="1">
      <c r="A16" s="80"/>
      <c r="B16" s="644" t="s">
        <v>97</v>
      </c>
      <c r="C16" s="642">
        <v>1579585.36363636</v>
      </c>
      <c r="D16" s="798">
        <v>-1333.3506493505599</v>
      </c>
      <c r="E16" s="799">
        <v>-8.4340240728504906E-2</v>
      </c>
      <c r="F16" s="798">
        <v>81507.409090909598</v>
      </c>
      <c r="G16" s="799">
        <v>5.4407989146092604</v>
      </c>
    </row>
    <row r="17" spans="1:7" s="81" customFormat="1" ht="25.5" customHeight="1">
      <c r="A17" s="80"/>
      <c r="B17" s="644" t="s">
        <v>98</v>
      </c>
      <c r="C17" s="642">
        <v>630550.136363636</v>
      </c>
      <c r="D17" s="798">
        <v>-3897.1493506492102</v>
      </c>
      <c r="E17" s="799">
        <v>-0.614258968144477</v>
      </c>
      <c r="F17" s="798">
        <v>35856.090909090497</v>
      </c>
      <c r="G17" s="799">
        <v>6.0293341060249599</v>
      </c>
    </row>
    <row r="18" spans="1:7" s="81" customFormat="1" ht="26.25" customHeight="1">
      <c r="A18" s="80"/>
      <c r="B18" s="644" t="s">
        <v>105</v>
      </c>
      <c r="C18" s="642">
        <v>318230.863636364</v>
      </c>
      <c r="D18" s="798">
        <v>-1150.4696969695499</v>
      </c>
      <c r="E18" s="799">
        <v>-0.36021820216049499</v>
      </c>
      <c r="F18" s="798">
        <v>8484.1363636363494</v>
      </c>
      <c r="G18" s="799">
        <v>2.73905601467944</v>
      </c>
    </row>
    <row r="19" spans="1:7" s="81" customFormat="1" ht="28.5" customHeight="1">
      <c r="A19" s="80"/>
      <c r="B19" s="644" t="s">
        <v>99</v>
      </c>
      <c r="C19" s="642">
        <v>106990.772727273</v>
      </c>
      <c r="D19" s="798">
        <v>-502.41774891776703</v>
      </c>
      <c r="E19" s="799">
        <v>-0.46739495468696901</v>
      </c>
      <c r="F19" s="798">
        <v>3349.2272727272498</v>
      </c>
      <c r="G19" s="799">
        <v>3.23154894886832</v>
      </c>
    </row>
    <row r="20" spans="1:7" s="81" customFormat="1" ht="31" customHeight="1">
      <c r="A20" s="80"/>
      <c r="B20" s="644" t="s">
        <v>106</v>
      </c>
      <c r="C20" s="642">
        <v>892956.181818182</v>
      </c>
      <c r="D20" s="798">
        <v>-14358.580086580399</v>
      </c>
      <c r="E20" s="799">
        <v>-1.5825357075020801</v>
      </c>
      <c r="F20" s="798">
        <v>49169.454545454602</v>
      </c>
      <c r="G20" s="799">
        <v>5.8272372574974298</v>
      </c>
    </row>
    <row r="21" spans="1:7" s="81" customFormat="1" ht="32.5" customHeight="1">
      <c r="A21" s="80"/>
      <c r="B21" s="644" t="s">
        <v>107</v>
      </c>
      <c r="C21" s="642">
        <v>1421397.5909090899</v>
      </c>
      <c r="D21" s="798">
        <v>-17069.361471862099</v>
      </c>
      <c r="E21" s="799">
        <v>-1.1866356361965</v>
      </c>
      <c r="F21" s="798">
        <v>20972.409090908699</v>
      </c>
      <c r="G21" s="799">
        <v>1.4975744054873501</v>
      </c>
    </row>
    <row r="22" spans="1:7" s="81" customFormat="1" ht="31" customHeight="1">
      <c r="A22" s="80"/>
      <c r="B22" s="644" t="s">
        <v>108</v>
      </c>
      <c r="C22" s="642">
        <v>1231637.2272727301</v>
      </c>
      <c r="D22" s="798">
        <v>-11121.153679654</v>
      </c>
      <c r="E22" s="799">
        <v>-0.89487657859377101</v>
      </c>
      <c r="F22" s="798">
        <v>35900.181818181401</v>
      </c>
      <c r="G22" s="799">
        <v>3.0023475441069398</v>
      </c>
    </row>
    <row r="23" spans="1:7" s="81" customFormat="1" ht="25.5" customHeight="1">
      <c r="A23" s="80"/>
      <c r="B23" s="644" t="s">
        <v>100</v>
      </c>
      <c r="C23" s="642">
        <v>902428.90909090894</v>
      </c>
      <c r="D23" s="798">
        <v>-59407.281385281</v>
      </c>
      <c r="E23" s="799">
        <v>-6.1764448014655597</v>
      </c>
      <c r="F23" s="798">
        <v>48012.545454545099</v>
      </c>
      <c r="G23" s="799">
        <v>5.6193382404575498</v>
      </c>
    </row>
    <row r="24" spans="1:7" s="81" customFormat="1" ht="31" customHeight="1">
      <c r="A24" s="80"/>
      <c r="B24" s="644" t="s">
        <v>109</v>
      </c>
      <c r="C24" s="642">
        <v>1890281.6363636409</v>
      </c>
      <c r="D24" s="798">
        <v>16853.017316021491</v>
      </c>
      <c r="E24" s="799">
        <v>0.89958150231466139</v>
      </c>
      <c r="F24" s="798">
        <v>58013.363636372844</v>
      </c>
      <c r="G24" s="799">
        <v>3.1662046710017044</v>
      </c>
    </row>
    <row r="25" spans="1:7" s="81" customFormat="1" ht="31" customHeight="1">
      <c r="A25" s="80"/>
      <c r="B25" s="644" t="s">
        <v>110</v>
      </c>
      <c r="C25" s="642">
        <v>293604.409090909</v>
      </c>
      <c r="D25" s="798">
        <v>-15783.686147186099</v>
      </c>
      <c r="E25" s="799">
        <v>-5.1015816025627796</v>
      </c>
      <c r="F25" s="798">
        <v>15685.4545454545</v>
      </c>
      <c r="G25" s="799">
        <v>5.6438952035885901</v>
      </c>
    </row>
    <row r="26" spans="1:7" s="81" customFormat="1" ht="25.5" customHeight="1">
      <c r="A26" s="80"/>
      <c r="B26" s="644" t="s">
        <v>101</v>
      </c>
      <c r="C26" s="642">
        <v>331849.136363636</v>
      </c>
      <c r="D26" s="798">
        <v>-8057.2922077924604</v>
      </c>
      <c r="E26" s="799">
        <v>-2.3704441959676799</v>
      </c>
      <c r="F26" s="798">
        <v>6646.8181818180001</v>
      </c>
      <c r="G26" s="799">
        <v>2.0439024601607598</v>
      </c>
    </row>
    <row r="27" spans="1:7" s="81" customFormat="1" ht="53.5" customHeight="1">
      <c r="A27" s="80"/>
      <c r="B27" s="644" t="s">
        <v>102</v>
      </c>
      <c r="C27" s="642">
        <v>42749.863636363603</v>
      </c>
      <c r="D27" s="798">
        <v>1291.9112554112501</v>
      </c>
      <c r="E27" s="799">
        <v>3.1161964863581</v>
      </c>
      <c r="F27" s="798">
        <v>-1108.9090909091001</v>
      </c>
      <c r="G27" s="799">
        <v>-2.5283632485674699</v>
      </c>
    </row>
    <row r="28" spans="1:7" s="81" customFormat="1" ht="31" customHeight="1">
      <c r="A28" s="80"/>
      <c r="B28" s="644" t="s">
        <v>103</v>
      </c>
      <c r="C28" s="642">
        <v>3047.8636363636401</v>
      </c>
      <c r="D28" s="798">
        <v>-28.945887445888701</v>
      </c>
      <c r="E28" s="799">
        <v>-0.940776061107925</v>
      </c>
      <c r="F28" s="798">
        <v>3.7272727272725201</v>
      </c>
      <c r="G28" s="799">
        <v>0.12244105657672</v>
      </c>
    </row>
    <row r="29" spans="1:7" s="83" customFormat="1" ht="23.9" customHeight="1">
      <c r="A29" s="82"/>
      <c r="B29" s="643" t="s">
        <v>139</v>
      </c>
      <c r="C29" s="641">
        <v>16292488.500000006</v>
      </c>
      <c r="D29" s="641">
        <v>-158568.78571427241</v>
      </c>
      <c r="E29" s="803">
        <v>-0.9638820348158994</v>
      </c>
      <c r="F29" s="641">
        <v>565349.8181818407</v>
      </c>
      <c r="G29" s="803">
        <v>3.59474046499908</v>
      </c>
    </row>
    <row r="30" spans="1:7" ht="6" customHeight="1">
      <c r="B30" s="489"/>
      <c r="C30" s="490"/>
      <c r="D30" s="490"/>
      <c r="E30" s="490"/>
      <c r="F30" s="490"/>
      <c r="G30" s="490"/>
    </row>
    <row r="31" spans="1:7" s="81" customFormat="1" ht="22.75" customHeight="1">
      <c r="A31" s="80"/>
      <c r="B31" s="750" t="s">
        <v>140</v>
      </c>
      <c r="C31" s="751">
        <v>638186</v>
      </c>
      <c r="D31" s="804">
        <v>-12310</v>
      </c>
      <c r="E31" s="833">
        <v>-1.8924021054702922</v>
      </c>
      <c r="F31" s="804">
        <v>-16621</v>
      </c>
      <c r="G31" s="807">
        <v>-2.5383051799996004</v>
      </c>
    </row>
    <row r="32" spans="1:7" s="81" customFormat="1" ht="21.65" hidden="1" customHeight="1">
      <c r="A32" s="80"/>
      <c r="B32" s="573"/>
      <c r="C32" s="572"/>
      <c r="D32" s="572"/>
      <c r="E32" s="800"/>
      <c r="F32" s="805"/>
      <c r="G32" s="808">
        <v>-100</v>
      </c>
    </row>
    <row r="33" spans="1:7" s="81" customFormat="1" ht="22.75" customHeight="1">
      <c r="A33" s="80"/>
      <c r="B33" s="752" t="s">
        <v>141</v>
      </c>
      <c r="C33" s="753">
        <v>373935</v>
      </c>
      <c r="D33" s="806">
        <v>-3104</v>
      </c>
      <c r="E33" s="834">
        <v>-0.82325701054798417</v>
      </c>
      <c r="F33" s="753">
        <v>814</v>
      </c>
      <c r="G33" s="835">
        <v>0.21815979266779362</v>
      </c>
    </row>
    <row r="34" spans="1:7" s="83" customFormat="1" ht="25" customHeight="1">
      <c r="A34" s="82"/>
      <c r="B34" s="754" t="s">
        <v>142</v>
      </c>
      <c r="C34" s="755">
        <v>17304609.500000007</v>
      </c>
      <c r="D34" s="755">
        <v>-173982.78571427241</v>
      </c>
      <c r="E34" s="801">
        <v>-0.99540502387296392</v>
      </c>
      <c r="F34" s="755">
        <v>549543.50000000745</v>
      </c>
      <c r="G34" s="801">
        <v>3.2798647286737426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9"/>
  <sheetViews>
    <sheetView showGridLines="0" showRowColHeaders="0" topLeftCell="A3" zoomScaleNormal="100" workbookViewId="0">
      <pane ySplit="4" topLeftCell="A43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.1796875" style="72" customWidth="1"/>
    <col min="2" max="2" width="18" style="90" customWidth="1"/>
    <col min="3" max="3" width="17" style="91" customWidth="1"/>
    <col min="4" max="4" width="20.453125" style="91" customWidth="1"/>
    <col min="5" max="5" width="17.81640625" style="91" customWidth="1"/>
    <col min="6" max="6" width="14.54296875" style="91" customWidth="1"/>
    <col min="7" max="7" width="17.1796875" style="91" customWidth="1"/>
    <col min="8" max="8" width="13.1796875" style="16" customWidth="1"/>
    <col min="9" max="16384" width="11.54296875" style="16"/>
  </cols>
  <sheetData>
    <row r="1" spans="1:25" hidden="1"/>
    <row r="2" spans="1:25" ht="21.75" hidden="1" customHeight="1"/>
    <row r="3" spans="1:25" ht="18" customHeight="1">
      <c r="B3" s="887" t="s">
        <v>165</v>
      </c>
      <c r="C3" s="918"/>
      <c r="D3" s="918"/>
      <c r="E3" s="918"/>
      <c r="F3" s="918"/>
      <c r="G3" s="918"/>
      <c r="L3" s="92"/>
    </row>
    <row r="4" spans="1:25" s="42" customFormat="1" ht="19.5">
      <c r="A4" s="77"/>
      <c r="B4" s="887" t="s">
        <v>169</v>
      </c>
      <c r="C4" s="887"/>
      <c r="D4" s="887"/>
      <c r="E4" s="887"/>
      <c r="F4" s="887"/>
      <c r="G4" s="887"/>
      <c r="H4" s="138"/>
      <c r="I4" s="138"/>
      <c r="J4" s="138"/>
      <c r="K4" s="138"/>
      <c r="L4" s="93"/>
    </row>
    <row r="5" spans="1:25" ht="25" customHeight="1">
      <c r="A5" s="77"/>
      <c r="B5" s="921" t="s">
        <v>599</v>
      </c>
      <c r="C5" s="919" t="s">
        <v>46</v>
      </c>
      <c r="D5" s="491" t="s">
        <v>181</v>
      </c>
      <c r="E5" s="491"/>
      <c r="F5" s="491" t="s">
        <v>148</v>
      </c>
      <c r="G5" s="491"/>
      <c r="H5" s="94"/>
      <c r="I5" s="94"/>
      <c r="J5" s="94"/>
      <c r="K5" s="94"/>
    </row>
    <row r="6" spans="1:25" ht="23.15" customHeight="1">
      <c r="A6" s="80"/>
      <c r="B6" s="921"/>
      <c r="C6" s="920"/>
      <c r="D6" s="492" t="s">
        <v>7</v>
      </c>
      <c r="E6" s="492" t="s">
        <v>480</v>
      </c>
      <c r="F6" s="492" t="s">
        <v>7</v>
      </c>
      <c r="G6" s="492" t="s">
        <v>480</v>
      </c>
      <c r="H6" s="94"/>
      <c r="I6" s="94"/>
      <c r="J6" s="94"/>
      <c r="K6" s="94"/>
    </row>
    <row r="7" spans="1:25">
      <c r="B7" s="400">
        <v>2002</v>
      </c>
      <c r="C7" s="485">
        <v>2670634.09</v>
      </c>
      <c r="D7" s="493">
        <v>41.049999999813735</v>
      </c>
      <c r="E7" s="494">
        <v>1.5371117719951144E-3</v>
      </c>
      <c r="F7" s="493">
        <v>48682.5</v>
      </c>
      <c r="G7" s="494">
        <v>1.856727644616825</v>
      </c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</row>
    <row r="8" spans="1:25">
      <c r="B8" s="403">
        <v>2003</v>
      </c>
      <c r="C8" s="426">
        <v>2750904.95</v>
      </c>
      <c r="D8" s="495">
        <v>3034.1300000003539</v>
      </c>
      <c r="E8" s="496">
        <v>0.11041749044085236</v>
      </c>
      <c r="F8" s="495">
        <v>80270.860000000335</v>
      </c>
      <c r="G8" s="496">
        <v>3.0056854400446866</v>
      </c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</row>
    <row r="9" spans="1:25">
      <c r="B9" s="403">
        <v>2004</v>
      </c>
      <c r="C9" s="426">
        <v>2859427.5</v>
      </c>
      <c r="D9" s="495">
        <v>1921.0299999997951</v>
      </c>
      <c r="E9" s="496">
        <v>6.7227494326544956E-2</v>
      </c>
      <c r="F9" s="495">
        <v>108522.54999999981</v>
      </c>
      <c r="G9" s="496">
        <v>3.9449763613242936</v>
      </c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</row>
    <row r="10" spans="1:25">
      <c r="B10" s="403">
        <v>2005</v>
      </c>
      <c r="C10" s="426">
        <v>2951456.22</v>
      </c>
      <c r="D10" s="495">
        <v>670.53000000026077</v>
      </c>
      <c r="E10" s="496">
        <v>2.2723778357502056E-2</v>
      </c>
      <c r="F10" s="495">
        <v>92028.720000000205</v>
      </c>
      <c r="G10" s="496">
        <v>3.2184316615826276</v>
      </c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</row>
    <row r="11" spans="1:25">
      <c r="B11" s="403">
        <v>2006</v>
      </c>
      <c r="C11" s="426">
        <v>3032031.31</v>
      </c>
      <c r="D11" s="495">
        <v>-1408.6400000001304</v>
      </c>
      <c r="E11" s="496">
        <v>-4.643704913294755E-2</v>
      </c>
      <c r="F11" s="495">
        <v>80575.089999999851</v>
      </c>
      <c r="G11" s="496">
        <v>2.7300113569023239</v>
      </c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</row>
    <row r="12" spans="1:25">
      <c r="B12" s="403">
        <v>2007</v>
      </c>
      <c r="C12" s="426">
        <v>3140701.81</v>
      </c>
      <c r="D12" s="495">
        <v>-482.68999999994412</v>
      </c>
      <c r="E12" s="496">
        <v>-1.5366496300998733E-2</v>
      </c>
      <c r="F12" s="495">
        <v>108670.5</v>
      </c>
      <c r="G12" s="496">
        <v>3.5840823820516619</v>
      </c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</row>
    <row r="13" spans="1:25">
      <c r="B13" s="403">
        <v>2008</v>
      </c>
      <c r="C13" s="426">
        <v>3382147.8</v>
      </c>
      <c r="D13" s="495">
        <v>-17479.670000000391</v>
      </c>
      <c r="E13" s="496">
        <v>-0.51416427694650224</v>
      </c>
      <c r="F13" s="495">
        <v>241445.98999999976</v>
      </c>
      <c r="G13" s="496">
        <v>7.6876445013415662</v>
      </c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</row>
    <row r="14" spans="1:25">
      <c r="B14" s="403">
        <v>2009</v>
      </c>
      <c r="C14" s="426">
        <v>3202304.61</v>
      </c>
      <c r="D14" s="495">
        <v>-16373.600000000093</v>
      </c>
      <c r="E14" s="496">
        <v>-0.5087057149462737</v>
      </c>
      <c r="F14" s="495">
        <v>-179843.18999999994</v>
      </c>
      <c r="G14" s="496">
        <v>-5.3174255128649293</v>
      </c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</row>
    <row r="15" spans="1:25">
      <c r="B15" s="403">
        <v>2010</v>
      </c>
      <c r="C15" s="426">
        <v>3126791.86</v>
      </c>
      <c r="D15" s="495">
        <v>-13538.590000000317</v>
      </c>
      <c r="E15" s="496">
        <v>-0.4311199160585204</v>
      </c>
      <c r="F15" s="495">
        <v>-75512.75</v>
      </c>
      <c r="G15" s="496">
        <v>-2.3580751738667374</v>
      </c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</row>
    <row r="16" spans="1:25">
      <c r="B16" s="403">
        <v>2011</v>
      </c>
      <c r="C16" s="426">
        <v>3094589.68</v>
      </c>
      <c r="D16" s="495">
        <v>-11255.509999999776</v>
      </c>
      <c r="E16" s="496">
        <v>-0.36239765060535944</v>
      </c>
      <c r="F16" s="495">
        <v>-32202.179999999702</v>
      </c>
      <c r="G16" s="496">
        <v>-1.029879232191675</v>
      </c>
    </row>
    <row r="17" spans="2:7">
      <c r="B17" s="403">
        <v>2012</v>
      </c>
      <c r="C17" s="426">
        <v>3050085.4</v>
      </c>
      <c r="D17" s="495">
        <v>-14757.229999999981</v>
      </c>
      <c r="E17" s="496">
        <v>-0.48150041556945666</v>
      </c>
      <c r="F17" s="495">
        <v>-44504.280000000261</v>
      </c>
      <c r="G17" s="496">
        <v>-1.4381318559816378</v>
      </c>
    </row>
    <row r="18" spans="2:7">
      <c r="B18" s="403">
        <v>2013</v>
      </c>
      <c r="C18" s="426">
        <v>3034003.47</v>
      </c>
      <c r="D18" s="495">
        <v>-12640.869999999646</v>
      </c>
      <c r="E18" s="496">
        <v>-0.41491124625329689</v>
      </c>
      <c r="F18" s="495">
        <v>-16081.929999999702</v>
      </c>
      <c r="G18" s="496">
        <v>-0.52726163011696769</v>
      </c>
    </row>
    <row r="19" spans="2:7">
      <c r="B19" s="403">
        <v>2014</v>
      </c>
      <c r="C19" s="426">
        <v>3109866.5</v>
      </c>
      <c r="D19" s="495">
        <v>-9566.5</v>
      </c>
      <c r="E19" s="496">
        <v>-0.306674321904012</v>
      </c>
      <c r="F19" s="495">
        <v>75863.029999999795</v>
      </c>
      <c r="G19" s="496">
        <v>-0.52726163011696769</v>
      </c>
    </row>
    <row r="20" spans="2:7">
      <c r="B20" s="403">
        <v>2015</v>
      </c>
      <c r="C20" s="426">
        <v>3164675.28</v>
      </c>
      <c r="D20" s="495">
        <v>-13677.110000000335</v>
      </c>
      <c r="E20" s="496">
        <v>-0.43032075496198274</v>
      </c>
      <c r="F20" s="495">
        <v>54808.779999999795</v>
      </c>
      <c r="G20" s="496">
        <v>1.762415846467988</v>
      </c>
    </row>
    <row r="21" spans="2:7">
      <c r="B21" s="403">
        <v>2016</v>
      </c>
      <c r="C21" s="426">
        <v>3191696.86</v>
      </c>
      <c r="D21" s="495">
        <v>-13330.370000000112</v>
      </c>
      <c r="E21" s="496">
        <v>-0.41592064726390277</v>
      </c>
      <c r="F21" s="495">
        <v>27021.580000000075</v>
      </c>
      <c r="G21" s="496">
        <v>0.8538500038462189</v>
      </c>
    </row>
    <row r="22" spans="2:7">
      <c r="B22" s="403">
        <v>2017</v>
      </c>
      <c r="C22" s="426">
        <v>3213139.95</v>
      </c>
      <c r="D22" s="495">
        <v>-16764.759999999776</v>
      </c>
      <c r="E22" s="496">
        <v>-0.51904813006076722</v>
      </c>
      <c r="F22" s="495">
        <v>21443.090000000317</v>
      </c>
      <c r="G22" s="496">
        <v>0.67183980624025708</v>
      </c>
    </row>
    <row r="23" spans="2:7">
      <c r="B23" s="400">
        <v>2018</v>
      </c>
      <c r="C23" s="497">
        <v>3249275.31</v>
      </c>
      <c r="D23" s="498">
        <v>-17893.959999999963</v>
      </c>
      <c r="E23" s="499">
        <v>-0.5476900191339098</v>
      </c>
      <c r="F23" s="498">
        <v>36135.35999999987</v>
      </c>
      <c r="G23" s="499">
        <v>1.1246120792217624</v>
      </c>
    </row>
    <row r="24" spans="2:7">
      <c r="B24" s="400">
        <v>2019</v>
      </c>
      <c r="C24" s="497">
        <v>3261551.7142857201</v>
      </c>
      <c r="D24" s="498">
        <v>-17281.625714279711</v>
      </c>
      <c r="E24" s="499">
        <v>-0.52706630445204894</v>
      </c>
      <c r="F24" s="498">
        <v>12276.404285720084</v>
      </c>
      <c r="G24" s="499">
        <v>0.37781976331578448</v>
      </c>
    </row>
    <row r="25" spans="2:7">
      <c r="B25" s="400">
        <v>2020</v>
      </c>
      <c r="C25" s="497">
        <v>3263160</v>
      </c>
      <c r="D25" s="498">
        <v>402</v>
      </c>
      <c r="E25" s="499">
        <v>1.2320864740814841E-2</v>
      </c>
      <c r="F25" s="498">
        <v>1608.2857142798603</v>
      </c>
      <c r="G25" s="499">
        <v>4.931044653486083E-2</v>
      </c>
    </row>
    <row r="26" spans="2:7">
      <c r="B26" s="403">
        <v>2021</v>
      </c>
      <c r="C26" s="430"/>
      <c r="D26" s="430"/>
      <c r="E26" s="430"/>
      <c r="F26" s="430"/>
      <c r="G26" s="430"/>
    </row>
    <row r="27" spans="2:7">
      <c r="B27" s="636" t="s">
        <v>9</v>
      </c>
      <c r="C27" s="637">
        <v>3256740</v>
      </c>
      <c r="D27" s="638">
        <v>-14668.052631578408</v>
      </c>
      <c r="E27" s="639">
        <v>-0.44837123329139672</v>
      </c>
      <c r="F27" s="638">
        <v>5620.5300000002608</v>
      </c>
      <c r="G27" s="639">
        <v>0.1728798357570156</v>
      </c>
    </row>
    <row r="28" spans="2:7">
      <c r="B28" s="636" t="s">
        <v>10</v>
      </c>
      <c r="C28" s="637">
        <v>3262255.4</v>
      </c>
      <c r="D28" s="638">
        <v>5515.3999999999069</v>
      </c>
      <c r="E28" s="639">
        <v>0.16935340248222985</v>
      </c>
      <c r="F28" s="638">
        <v>4359</v>
      </c>
      <c r="G28" s="639">
        <v>0.13379799308535212</v>
      </c>
    </row>
    <row r="29" spans="2:7">
      <c r="B29" s="636" t="s">
        <v>29</v>
      </c>
      <c r="C29" s="637">
        <v>3277500.39130435</v>
      </c>
      <c r="D29" s="638">
        <v>15244.991304350086</v>
      </c>
      <c r="E29" s="639">
        <v>0.46731446300465507</v>
      </c>
      <c r="F29" s="638">
        <v>24983.84584980784</v>
      </c>
      <c r="G29" s="639">
        <v>0.76813893182874438</v>
      </c>
    </row>
    <row r="30" spans="2:7">
      <c r="B30" s="636" t="s">
        <v>30</v>
      </c>
      <c r="C30" s="637">
        <v>3292931.85</v>
      </c>
      <c r="D30" s="638">
        <v>15431.458695650101</v>
      </c>
      <c r="E30" s="639">
        <v>0.4708301099396266</v>
      </c>
      <c r="F30" s="638">
        <v>81665.200000000186</v>
      </c>
      <c r="G30" s="639">
        <v>2.5430837392466259</v>
      </c>
    </row>
    <row r="31" spans="2:7">
      <c r="B31" s="636" t="s">
        <v>31</v>
      </c>
      <c r="C31" s="637">
        <v>3307938.3333333302</v>
      </c>
      <c r="D31" s="638">
        <v>15006.483333330136</v>
      </c>
      <c r="E31" s="639">
        <v>0.45571800501519988</v>
      </c>
      <c r="F31" s="638">
        <v>87031.333333330229</v>
      </c>
      <c r="G31" s="639">
        <v>2.7020753264012285</v>
      </c>
    </row>
    <row r="32" spans="2:7">
      <c r="B32" s="636" t="s">
        <v>32</v>
      </c>
      <c r="C32" s="637">
        <v>3320983.4090909101</v>
      </c>
      <c r="D32" s="638">
        <v>13045.075757579878</v>
      </c>
      <c r="E32" s="639">
        <v>0.39435667908702499</v>
      </c>
      <c r="F32" s="638">
        <v>75730.954545455053</v>
      </c>
      <c r="G32" s="639">
        <v>2.3335920889415718</v>
      </c>
    </row>
    <row r="33" spans="2:7">
      <c r="B33" s="636" t="s">
        <v>33</v>
      </c>
      <c r="C33" s="637">
        <v>3322961.0909090899</v>
      </c>
      <c r="D33" s="638">
        <v>1977.6818181797862</v>
      </c>
      <c r="E33" s="639">
        <v>5.9551089980345751E-2</v>
      </c>
      <c r="F33" s="638">
        <v>60203.090909089893</v>
      </c>
      <c r="G33" s="639">
        <v>1.8451595524120847</v>
      </c>
    </row>
    <row r="34" spans="2:7">
      <c r="B34" s="403" t="s">
        <v>34</v>
      </c>
      <c r="C34" s="426">
        <v>3315603.1818181798</v>
      </c>
      <c r="D34" s="495">
        <v>-7357.9090909101069</v>
      </c>
      <c r="E34" s="496">
        <v>-0.22142627884026922</v>
      </c>
      <c r="F34" s="495">
        <v>52443.181818179786</v>
      </c>
      <c r="G34" s="496">
        <v>1.6071287285385836</v>
      </c>
    </row>
    <row r="35" spans="2:7">
      <c r="B35" s="636" t="s">
        <v>41</v>
      </c>
      <c r="C35" s="637">
        <v>3319875.2272727299</v>
      </c>
      <c r="D35" s="638">
        <v>4272.0454545500688</v>
      </c>
      <c r="E35" s="639">
        <v>0.12884670511769514</v>
      </c>
      <c r="F35" s="638">
        <v>56322.63636363484</v>
      </c>
      <c r="G35" s="639">
        <v>1.7258075301291598</v>
      </c>
    </row>
    <row r="36" spans="2:7">
      <c r="B36" s="636" t="s">
        <v>42</v>
      </c>
      <c r="C36" s="637">
        <v>3324328.55</v>
      </c>
      <c r="D36" s="638">
        <v>4453.3227272699587</v>
      </c>
      <c r="E36" s="639">
        <v>0.13414126804183013</v>
      </c>
      <c r="F36" s="638">
        <v>58959.549999999814</v>
      </c>
      <c r="G36" s="639">
        <v>1.8056014496370807</v>
      </c>
    </row>
    <row r="37" spans="2:7">
      <c r="B37" s="636" t="s">
        <v>43</v>
      </c>
      <c r="C37" s="637">
        <v>3325408.3809523801</v>
      </c>
      <c r="D37" s="638">
        <v>1079.8309523803182</v>
      </c>
      <c r="E37" s="639">
        <v>3.2482678415775013E-2</v>
      </c>
      <c r="F37" s="638">
        <v>57535.19047618797</v>
      </c>
      <c r="G37" s="639">
        <v>1.7606310625475601</v>
      </c>
    </row>
    <row r="38" spans="2:7">
      <c r="B38" s="636" t="s">
        <v>44</v>
      </c>
      <c r="C38" s="637">
        <v>3328397.68421053</v>
      </c>
      <c r="D38" s="638">
        <v>2989.3032581498846</v>
      </c>
      <c r="E38" s="639">
        <v>8.9892816631859773E-2</v>
      </c>
      <c r="F38" s="638">
        <v>56989.631578951608</v>
      </c>
      <c r="G38" s="639">
        <v>1.7420520663299186</v>
      </c>
    </row>
    <row r="39" spans="2:7">
      <c r="B39" s="403">
        <v>2022</v>
      </c>
      <c r="C39" s="430"/>
      <c r="D39" s="430"/>
      <c r="E39" s="430"/>
      <c r="F39" s="430"/>
      <c r="G39" s="430"/>
    </row>
    <row r="40" spans="2:7">
      <c r="B40" s="636" t="s">
        <v>9</v>
      </c>
      <c r="C40" s="637">
        <v>3312234</v>
      </c>
      <c r="D40" s="638">
        <v>-16163.684210530017</v>
      </c>
      <c r="E40" s="639">
        <v>-0.48562959550201867</v>
      </c>
      <c r="F40" s="638">
        <v>55494</v>
      </c>
      <c r="G40" s="639">
        <v>1.7039739125628728</v>
      </c>
    </row>
    <row r="41" spans="2:7">
      <c r="B41" s="636" t="s">
        <v>10</v>
      </c>
      <c r="C41" s="637">
        <v>3315658.1</v>
      </c>
      <c r="D41" s="638">
        <v>3424.1000000000931</v>
      </c>
      <c r="E41" s="639">
        <v>0.10337735800067094</v>
      </c>
      <c r="F41" s="638">
        <v>53402.700000000186</v>
      </c>
      <c r="G41" s="639">
        <v>1.6369870979445693</v>
      </c>
    </row>
    <row r="42" spans="2:7">
      <c r="B42" s="636" t="s">
        <v>29</v>
      </c>
      <c r="C42" s="637">
        <v>3323536.3478260902</v>
      </c>
      <c r="D42" s="638">
        <v>7878.2478260900825</v>
      </c>
      <c r="E42" s="639">
        <v>0.23760736446530473</v>
      </c>
      <c r="F42" s="638">
        <v>46035.956521740183</v>
      </c>
      <c r="G42" s="639">
        <v>1.4046056758339347</v>
      </c>
    </row>
    <row r="43" spans="2:7">
      <c r="B43" s="636" t="s">
        <v>30</v>
      </c>
      <c r="C43" s="637">
        <v>3332636.0526315798</v>
      </c>
      <c r="D43" s="638">
        <v>9099.7048054896295</v>
      </c>
      <c r="E43" s="639">
        <v>0.27379585637574166</v>
      </c>
      <c r="F43" s="638">
        <v>39704.202631579712</v>
      </c>
      <c r="G43" s="639">
        <v>1.2057401865629203</v>
      </c>
    </row>
    <row r="44" spans="2:7">
      <c r="B44" s="636" t="s">
        <v>31</v>
      </c>
      <c r="C44" s="637">
        <v>3343362.1818181798</v>
      </c>
      <c r="D44" s="638">
        <v>10726.129186599981</v>
      </c>
      <c r="E44" s="639">
        <v>0.32185120178755255</v>
      </c>
      <c r="F44" s="638">
        <v>35423.848484849557</v>
      </c>
      <c r="G44" s="639">
        <v>1.0708739074090801</v>
      </c>
    </row>
    <row r="45" spans="2:7">
      <c r="B45" s="636" t="s">
        <v>32</v>
      </c>
      <c r="C45" s="637">
        <v>3351368.2727272701</v>
      </c>
      <c r="D45" s="638">
        <v>8006.0909090903588</v>
      </c>
      <c r="E45" s="639">
        <v>0.23946226803153081</v>
      </c>
      <c r="F45" s="638">
        <v>30384.863636360038</v>
      </c>
      <c r="G45" s="639">
        <v>0.91493572515852861</v>
      </c>
    </row>
    <row r="46" spans="2:7">
      <c r="B46" s="636" t="s">
        <v>33</v>
      </c>
      <c r="C46" s="637">
        <v>3340945.8571428601</v>
      </c>
      <c r="D46" s="638">
        <v>-10422.415584410075</v>
      </c>
      <c r="E46" s="639">
        <v>-0.31098986253542193</v>
      </c>
      <c r="F46" s="638">
        <v>17984.766233770177</v>
      </c>
      <c r="G46" s="639">
        <v>0.54122710864635337</v>
      </c>
    </row>
    <row r="47" spans="2:7">
      <c r="B47" s="403" t="s">
        <v>34</v>
      </c>
      <c r="C47" s="426">
        <v>3327436.36363636</v>
      </c>
      <c r="D47" s="495">
        <v>-13509.493506500032</v>
      </c>
      <c r="E47" s="496">
        <v>-0.40436134209170405</v>
      </c>
      <c r="F47" s="495">
        <v>11833.181818180252</v>
      </c>
      <c r="G47" s="496">
        <v>0.35689378883063227</v>
      </c>
    </row>
    <row r="48" spans="2:7">
      <c r="B48" s="636" t="s">
        <v>41</v>
      </c>
      <c r="C48" s="637">
        <v>3329862.86363636</v>
      </c>
      <c r="D48" s="638">
        <v>2426.5</v>
      </c>
      <c r="E48" s="639">
        <v>7.2924009201742024E-2</v>
      </c>
      <c r="F48" s="638">
        <v>9987.636363630183</v>
      </c>
      <c r="G48" s="639">
        <v>0.30084372694436468</v>
      </c>
    </row>
    <row r="49" spans="2:7">
      <c r="B49" s="636" t="s">
        <v>42</v>
      </c>
      <c r="C49" s="637">
        <v>3332150.35</v>
      </c>
      <c r="D49" s="638">
        <v>2287.4863636400551</v>
      </c>
      <c r="E49" s="639">
        <v>6.8696113243007062E-2</v>
      </c>
      <c r="F49" s="638">
        <v>7821.8000000002794</v>
      </c>
      <c r="G49" s="639">
        <v>0.23528961961356742</v>
      </c>
    </row>
    <row r="50" spans="2:7">
      <c r="B50" s="636" t="s">
        <v>43</v>
      </c>
      <c r="C50" s="637">
        <v>3329349.3809523801</v>
      </c>
      <c r="D50" s="638">
        <v>-2800.9690476199612</v>
      </c>
      <c r="E50" s="639">
        <v>-8.4058903513167138E-2</v>
      </c>
      <c r="F50" s="638">
        <v>3941</v>
      </c>
      <c r="G50" s="639">
        <v>0.1185117600164034</v>
      </c>
    </row>
    <row r="51" spans="2:7">
      <c r="B51" s="636" t="s">
        <v>44</v>
      </c>
      <c r="C51" s="637">
        <v>3328402.9</v>
      </c>
      <c r="D51" s="638">
        <v>-946.48095238022506</v>
      </c>
      <c r="E51" s="639">
        <v>-2.8428405795892786E-2</v>
      </c>
      <c r="F51" s="638">
        <v>5.2157894698902965</v>
      </c>
      <c r="G51" s="639">
        <v>1.5670571742987249E-4</v>
      </c>
    </row>
    <row r="52" spans="2:7">
      <c r="B52" s="403">
        <v>2023</v>
      </c>
      <c r="C52" s="430"/>
      <c r="D52" s="430"/>
      <c r="E52" s="430"/>
      <c r="F52" s="430"/>
      <c r="G52" s="430"/>
    </row>
    <row r="53" spans="2:7">
      <c r="B53" s="636" t="s">
        <v>9</v>
      </c>
      <c r="C53" s="637">
        <v>3307602.7142857099</v>
      </c>
      <c r="D53" s="638">
        <v>-20800.185714290012</v>
      </c>
      <c r="E53" s="639">
        <v>-0.62492992402722791</v>
      </c>
      <c r="F53" s="638">
        <v>-4631.2857142901048</v>
      </c>
      <c r="G53" s="639">
        <v>-0.13982362702303419</v>
      </c>
    </row>
    <row r="54" spans="2:7">
      <c r="B54" s="636" t="s">
        <v>10</v>
      </c>
      <c r="C54" s="637">
        <v>3311051.05</v>
      </c>
      <c r="D54" s="638">
        <v>3448.3357142899185</v>
      </c>
      <c r="E54" s="639">
        <v>0.10425483385280643</v>
      </c>
      <c r="F54" s="638">
        <v>-4607.0500000002794</v>
      </c>
      <c r="G54" s="639">
        <v>-0.13894828299697792</v>
      </c>
    </row>
    <row r="55" spans="2:7">
      <c r="B55" s="636" t="s">
        <v>29</v>
      </c>
      <c r="C55" s="637">
        <v>3322236</v>
      </c>
      <c r="D55" s="638">
        <v>11185</v>
      </c>
      <c r="E55" s="639">
        <v>0.34</v>
      </c>
      <c r="F55" s="638">
        <v>-1301</v>
      </c>
      <c r="G55" s="639">
        <v>-0.04</v>
      </c>
    </row>
    <row r="56" spans="2:7">
      <c r="B56" s="636" t="s">
        <v>30</v>
      </c>
      <c r="C56" s="637">
        <v>3335194.4444444398</v>
      </c>
      <c r="D56" s="638">
        <v>12958.44444443984</v>
      </c>
      <c r="E56" s="639">
        <v>0.39005189409901675</v>
      </c>
      <c r="F56" s="638">
        <v>2558.3918128600344</v>
      </c>
      <c r="G56" s="639">
        <v>7.6767813000174101E-2</v>
      </c>
    </row>
    <row r="57" spans="2:7">
      <c r="B57" s="636" t="s">
        <v>31</v>
      </c>
      <c r="C57" s="637">
        <v>3344716.3181818202</v>
      </c>
      <c r="D57" s="638">
        <v>9521.8737373803742</v>
      </c>
      <c r="E57" s="639">
        <v>0.28549680973597447</v>
      </c>
      <c r="F57" s="638">
        <v>1354.1363636404276</v>
      </c>
      <c r="G57" s="639">
        <v>4.0502233679745814E-2</v>
      </c>
    </row>
    <row r="58" spans="2:7">
      <c r="B58" s="636" t="s">
        <v>32</v>
      </c>
      <c r="C58" s="637">
        <v>3351381</v>
      </c>
      <c r="D58" s="638">
        <v>6664.6818181797862</v>
      </c>
      <c r="E58" s="639">
        <v>0.19926000246867659</v>
      </c>
      <c r="F58" s="638">
        <v>12.727272729855031</v>
      </c>
      <c r="G58" s="639">
        <v>3.7976347850587899E-4</v>
      </c>
    </row>
    <row r="59" spans="2:7">
      <c r="B59" s="636" t="s">
        <v>33</v>
      </c>
      <c r="C59" s="637">
        <v>3344562.42857143</v>
      </c>
      <c r="D59" s="638">
        <v>-6818.5714285699651</v>
      </c>
      <c r="E59" s="639">
        <v>-0.20345557334633213</v>
      </c>
      <c r="F59" s="638">
        <v>3616.5714285699651</v>
      </c>
      <c r="G59" s="639">
        <v>0.10824992631467012</v>
      </c>
    </row>
    <row r="60" spans="2:7">
      <c r="B60" s="403" t="s">
        <v>34</v>
      </c>
      <c r="C60" s="426">
        <v>3333617</v>
      </c>
      <c r="D60" s="495">
        <v>-10945.428571430035</v>
      </c>
      <c r="E60" s="496">
        <v>-0.3272604056640489</v>
      </c>
      <c r="F60" s="495">
        <v>6180.6363636399619</v>
      </c>
      <c r="G60" s="496">
        <v>0.18574769546863479</v>
      </c>
    </row>
    <row r="61" spans="2:7">
      <c r="B61" s="636" t="s">
        <v>41</v>
      </c>
      <c r="C61" s="637" t="s">
        <v>431</v>
      </c>
      <c r="D61" s="638" t="s">
        <v>431</v>
      </c>
      <c r="E61" s="639" t="s">
        <v>431</v>
      </c>
      <c r="F61" s="638" t="s">
        <v>431</v>
      </c>
      <c r="G61" s="639" t="s">
        <v>431</v>
      </c>
    </row>
    <row r="62" spans="2:7">
      <c r="B62" s="636" t="s">
        <v>42</v>
      </c>
      <c r="C62" s="637" t="s">
        <v>431</v>
      </c>
      <c r="D62" s="638" t="s">
        <v>431</v>
      </c>
      <c r="E62" s="639" t="s">
        <v>431</v>
      </c>
      <c r="F62" s="638" t="s">
        <v>431</v>
      </c>
      <c r="G62" s="639" t="s">
        <v>431</v>
      </c>
    </row>
    <row r="63" spans="2:7">
      <c r="B63" s="636" t="s">
        <v>43</v>
      </c>
      <c r="C63" s="637" t="s">
        <v>431</v>
      </c>
      <c r="D63" s="638" t="s">
        <v>431</v>
      </c>
      <c r="E63" s="639" t="s">
        <v>431</v>
      </c>
      <c r="F63" s="638" t="s">
        <v>431</v>
      </c>
      <c r="G63" s="639" t="s">
        <v>431</v>
      </c>
    </row>
    <row r="64" spans="2:7">
      <c r="B64" s="636" t="s">
        <v>44</v>
      </c>
      <c r="C64" s="637" t="s">
        <v>431</v>
      </c>
      <c r="D64" s="638" t="s">
        <v>431</v>
      </c>
      <c r="E64" s="639" t="s">
        <v>431</v>
      </c>
      <c r="F64" s="638" t="s">
        <v>431</v>
      </c>
      <c r="G64" s="639" t="s">
        <v>431</v>
      </c>
    </row>
    <row r="66" spans="2:9">
      <c r="B66" s="241"/>
      <c r="C66" s="242"/>
      <c r="D66" s="242"/>
      <c r="E66" s="242"/>
      <c r="F66" s="242"/>
      <c r="G66" s="242"/>
      <c r="H66" s="42"/>
      <c r="I66" s="42"/>
    </row>
    <row r="67" spans="2:9">
      <c r="B67" s="241"/>
      <c r="C67" s="238"/>
      <c r="D67" s="231"/>
      <c r="E67" s="239"/>
      <c r="F67" s="240"/>
      <c r="G67" s="239"/>
      <c r="H67" s="240"/>
      <c r="I67" s="42"/>
    </row>
    <row r="68" spans="2:9">
      <c r="B68" s="241"/>
      <c r="C68" s="243"/>
      <c r="D68" s="234"/>
      <c r="E68" s="244"/>
      <c r="F68" s="245"/>
      <c r="G68" s="244"/>
      <c r="H68" s="245"/>
      <c r="I68" s="42"/>
    </row>
    <row r="69" spans="2:9">
      <c r="B69" s="241"/>
      <c r="C69" s="242"/>
      <c r="D69" s="242"/>
      <c r="E69" s="242"/>
      <c r="F69" s="242"/>
      <c r="G69" s="242"/>
      <c r="H69" s="42"/>
      <c r="I69" s="42"/>
    </row>
    <row r="70" spans="2:9">
      <c r="B70" s="241"/>
      <c r="C70" s="242"/>
      <c r="D70" s="242"/>
      <c r="E70" s="242"/>
      <c r="F70" s="242"/>
      <c r="G70" s="242"/>
      <c r="H70" s="42"/>
      <c r="I70" s="42"/>
    </row>
    <row r="85" spans="1:8">
      <c r="A85" s="383"/>
      <c r="B85" s="241"/>
      <c r="C85" s="242"/>
      <c r="D85" s="242"/>
      <c r="E85" s="242"/>
      <c r="F85" s="242"/>
      <c r="G85" s="242"/>
      <c r="H85" s="42"/>
    </row>
    <row r="86" spans="1:8">
      <c r="A86" s="383"/>
      <c r="B86" s="241"/>
      <c r="C86" s="242"/>
      <c r="D86" s="242"/>
      <c r="E86" s="242"/>
      <c r="F86" s="242"/>
      <c r="G86" s="242"/>
      <c r="H86" s="42"/>
    </row>
    <row r="87" spans="1:8">
      <c r="A87" s="383"/>
      <c r="B87" s="243"/>
      <c r="C87" s="234"/>
      <c r="D87" s="244"/>
      <c r="E87" s="245"/>
      <c r="F87" s="244"/>
      <c r="G87" s="245"/>
      <c r="H87" s="42"/>
    </row>
    <row r="88" spans="1:8">
      <c r="A88" s="383"/>
      <c r="B88" s="241"/>
      <c r="C88" s="242"/>
      <c r="D88" s="242"/>
      <c r="E88" s="242"/>
      <c r="F88" s="242"/>
      <c r="G88" s="242"/>
      <c r="H88" s="42"/>
    </row>
    <row r="89" spans="1:8">
      <c r="A89" s="383"/>
      <c r="B89" s="241"/>
      <c r="C89" s="242"/>
      <c r="D89" s="242"/>
      <c r="E89" s="242"/>
      <c r="F89" s="242"/>
      <c r="G89" s="242"/>
      <c r="H89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0" activePane="bottomLeft" state="frozen"/>
      <selection activeCell="B69" sqref="B69:J71"/>
      <selection pane="bottomLeft"/>
    </sheetView>
  </sheetViews>
  <sheetFormatPr baseColWidth="10" defaultColWidth="11.453125" defaultRowHeight="14.5"/>
  <cols>
    <col min="1" max="1" width="2.81640625" style="95" customWidth="1"/>
    <col min="2" max="2" width="38.1796875" style="73" customWidth="1"/>
    <col min="3" max="3" width="11.7265625" style="74" customWidth="1"/>
    <col min="4" max="4" width="12.453125" style="74" customWidth="1"/>
    <col min="5" max="5" width="10.81640625" style="74" customWidth="1"/>
    <col min="6" max="6" width="11.81640625" style="74" customWidth="1"/>
    <col min="7" max="7" width="9.81640625" style="75" customWidth="1"/>
    <col min="8" max="8" width="11.81640625" style="76" customWidth="1"/>
    <col min="9" max="16384" width="11.453125" style="74"/>
  </cols>
  <sheetData>
    <row r="1" spans="1:211" hidden="1">
      <c r="C1" s="73"/>
      <c r="E1" s="73"/>
    </row>
    <row r="2" spans="1:211" hidden="1">
      <c r="C2" s="73"/>
      <c r="E2" s="73"/>
    </row>
    <row r="3" spans="1:211" ht="28.5" customHeight="1">
      <c r="B3" s="908" t="s">
        <v>221</v>
      </c>
      <c r="C3" s="909"/>
      <c r="D3" s="909"/>
      <c r="E3" s="909"/>
      <c r="F3" s="909"/>
      <c r="G3" s="910"/>
    </row>
    <row r="4" spans="1:211" ht="24" customHeight="1">
      <c r="B4" s="911" t="s">
        <v>170</v>
      </c>
      <c r="C4" s="912"/>
      <c r="D4" s="912"/>
      <c r="E4" s="912"/>
      <c r="F4" s="912"/>
      <c r="G4" s="913"/>
    </row>
    <row r="5" spans="1:211" s="79" customFormat="1" ht="19.5" customHeight="1">
      <c r="A5" s="78"/>
      <c r="B5" s="914" t="s">
        <v>89</v>
      </c>
      <c r="C5" s="917" t="s">
        <v>601</v>
      </c>
      <c r="D5" s="914" t="s">
        <v>132</v>
      </c>
      <c r="E5" s="915"/>
      <c r="F5" s="914" t="s">
        <v>91</v>
      </c>
      <c r="G5" s="91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78"/>
      <c r="FP5" s="78"/>
      <c r="FQ5" s="78"/>
      <c r="FR5" s="78"/>
      <c r="FS5" s="78"/>
      <c r="FT5" s="78"/>
      <c r="FU5" s="78"/>
      <c r="FV5" s="78"/>
      <c r="FW5" s="78"/>
      <c r="FX5" s="78"/>
      <c r="FY5" s="78"/>
      <c r="FZ5" s="78"/>
      <c r="GA5" s="78"/>
      <c r="GB5" s="78"/>
      <c r="GC5" s="78"/>
      <c r="GD5" s="78"/>
      <c r="GE5" s="78"/>
      <c r="GF5" s="78"/>
      <c r="GG5" s="78"/>
      <c r="GH5" s="78"/>
      <c r="GI5" s="78"/>
      <c r="GJ5" s="78"/>
      <c r="GK5" s="78"/>
      <c r="GL5" s="78"/>
      <c r="GM5" s="78"/>
      <c r="GN5" s="78"/>
      <c r="GO5" s="78"/>
      <c r="GP5" s="78"/>
      <c r="GQ5" s="78"/>
      <c r="GR5" s="78"/>
      <c r="GS5" s="78"/>
      <c r="GT5" s="78"/>
      <c r="GU5" s="78"/>
      <c r="GV5" s="78"/>
      <c r="GW5" s="78"/>
      <c r="GX5" s="78"/>
      <c r="GY5" s="78"/>
      <c r="GZ5" s="78"/>
      <c r="HA5" s="78"/>
      <c r="HB5" s="78"/>
      <c r="HC5" s="78"/>
    </row>
    <row r="6" spans="1:211" s="79" customFormat="1" ht="14.5" customHeight="1">
      <c r="A6" s="78"/>
      <c r="B6" s="915"/>
      <c r="C6" s="907"/>
      <c r="D6" s="915"/>
      <c r="E6" s="915"/>
      <c r="F6" s="915"/>
      <c r="G6" s="91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</row>
    <row r="7" spans="1:211" s="79" customFormat="1" ht="28.5" customHeight="1">
      <c r="A7" s="78"/>
      <c r="B7" s="915"/>
      <c r="C7" s="915"/>
      <c r="D7" s="488" t="s">
        <v>11</v>
      </c>
      <c r="E7" s="488" t="s">
        <v>8</v>
      </c>
      <c r="F7" s="488" t="s">
        <v>11</v>
      </c>
      <c r="G7" s="488" t="s">
        <v>8</v>
      </c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</row>
    <row r="8" spans="1:211" s="81" customFormat="1" ht="27.25" customHeight="1">
      <c r="A8" s="80"/>
      <c r="B8" s="644" t="s">
        <v>489</v>
      </c>
      <c r="C8" s="642">
        <v>259602.818181818</v>
      </c>
      <c r="D8" s="798">
        <v>-676.03896103904106</v>
      </c>
      <c r="E8" s="799">
        <v>-0.259736410579054</v>
      </c>
      <c r="F8" s="798">
        <v>-2308.3636363637302</v>
      </c>
      <c r="G8" s="799">
        <v>-0.88135360252247397</v>
      </c>
    </row>
    <row r="9" spans="1:211" s="81" customFormat="1" ht="21.65" customHeight="1">
      <c r="A9" s="80"/>
      <c r="B9" s="644" t="s">
        <v>92</v>
      </c>
      <c r="C9" s="642">
        <v>1546.9090909090901</v>
      </c>
      <c r="D9" s="798">
        <v>-7.6623376623370003</v>
      </c>
      <c r="E9" s="799">
        <v>-0.492890678518278</v>
      </c>
      <c r="F9" s="798">
        <v>-206.04545454545399</v>
      </c>
      <c r="G9" s="799">
        <v>-11.7541812524309</v>
      </c>
    </row>
    <row r="10" spans="1:211" s="81" customFormat="1" ht="24.25" customHeight="1">
      <c r="A10" s="80"/>
      <c r="B10" s="644" t="s">
        <v>93</v>
      </c>
      <c r="C10" s="642">
        <v>204700.772727273</v>
      </c>
      <c r="D10" s="798">
        <v>-877.37012987004698</v>
      </c>
      <c r="E10" s="799">
        <v>-0.42678181526317999</v>
      </c>
      <c r="F10" s="798">
        <v>-3127.8636363637102</v>
      </c>
      <c r="G10" s="799">
        <v>-1.5050205260890499</v>
      </c>
    </row>
    <row r="11" spans="1:211" s="81" customFormat="1" ht="31" customHeight="1">
      <c r="A11" s="80"/>
      <c r="B11" s="644" t="s">
        <v>94</v>
      </c>
      <c r="C11" s="642">
        <v>1901.5</v>
      </c>
      <c r="D11" s="798">
        <v>0.83333333333348503</v>
      </c>
      <c r="E11" s="799">
        <v>4.38442651701237E-2</v>
      </c>
      <c r="F11" s="798">
        <v>108.40909090909101</v>
      </c>
      <c r="G11" s="799">
        <v>6.0459338876495696</v>
      </c>
      <c r="K11" s="372"/>
      <c r="L11" s="372"/>
      <c r="M11" s="372"/>
    </row>
    <row r="12" spans="1:211" s="81" customFormat="1" ht="42" customHeight="1">
      <c r="A12" s="80"/>
      <c r="B12" s="644" t="s">
        <v>95</v>
      </c>
      <c r="C12" s="642">
        <v>2439.9090909090901</v>
      </c>
      <c r="D12" s="798">
        <v>-4.9004329004319498</v>
      </c>
      <c r="E12" s="799">
        <v>-0.20044231882719701</v>
      </c>
      <c r="F12" s="798">
        <v>-11.1363636363631</v>
      </c>
      <c r="G12" s="799">
        <v>-0.45435157539452098</v>
      </c>
      <c r="K12" s="372"/>
      <c r="L12" s="373"/>
      <c r="M12" s="372"/>
    </row>
    <row r="13" spans="1:211" s="81" customFormat="1" ht="22.75" customHeight="1">
      <c r="A13" s="80"/>
      <c r="B13" s="644" t="s">
        <v>55</v>
      </c>
      <c r="C13" s="642">
        <v>404954.272727273</v>
      </c>
      <c r="D13" s="798">
        <v>-1492.10822510754</v>
      </c>
      <c r="E13" s="799">
        <v>-0.36711071743614698</v>
      </c>
      <c r="F13" s="798">
        <v>2943.2272727279301</v>
      </c>
      <c r="G13" s="799">
        <v>0.73212597166331295</v>
      </c>
      <c r="H13" s="96"/>
      <c r="K13" s="372"/>
      <c r="L13" s="373"/>
      <c r="M13" s="372"/>
    </row>
    <row r="14" spans="1:211" s="81" customFormat="1" ht="31" customHeight="1">
      <c r="A14" s="80"/>
      <c r="B14" s="644" t="s">
        <v>112</v>
      </c>
      <c r="C14" s="642">
        <v>746006.22727272694</v>
      </c>
      <c r="D14" s="798">
        <v>-2014.5822510819401</v>
      </c>
      <c r="E14" s="799">
        <v>-0.26932168536386403</v>
      </c>
      <c r="F14" s="798">
        <v>-17427.227272726799</v>
      </c>
      <c r="G14" s="799">
        <v>-2.2827434623104002</v>
      </c>
      <c r="K14" s="372"/>
      <c r="L14" s="373"/>
      <c r="M14" s="372"/>
    </row>
    <row r="15" spans="1:211" s="81" customFormat="1" ht="22.75" customHeight="1">
      <c r="A15" s="80"/>
      <c r="B15" s="644" t="s">
        <v>96</v>
      </c>
      <c r="C15" s="642">
        <v>210458.090909091</v>
      </c>
      <c r="D15" s="798">
        <v>-200.861471861572</v>
      </c>
      <c r="E15" s="799">
        <v>-9.5349126914073407E-2</v>
      </c>
      <c r="F15" s="798">
        <v>1044.5454545454099</v>
      </c>
      <c r="G15" s="799">
        <v>0.49879555416444499</v>
      </c>
      <c r="K15" s="372"/>
      <c r="L15" s="373"/>
      <c r="M15" s="372"/>
    </row>
    <row r="16" spans="1:211" s="81" customFormat="1" ht="20.9" customHeight="1">
      <c r="A16" s="80"/>
      <c r="B16" s="644" t="s">
        <v>97</v>
      </c>
      <c r="C16" s="642">
        <v>325970.545454545</v>
      </c>
      <c r="D16" s="798">
        <v>-52.978354979131801</v>
      </c>
      <c r="E16" s="799">
        <v>-1.6249856562523399E-2</v>
      </c>
      <c r="F16" s="798">
        <v>-1890.31818181888</v>
      </c>
      <c r="G16" s="799">
        <v>-0.57656109388995602</v>
      </c>
      <c r="K16" s="372"/>
      <c r="L16" s="373"/>
      <c r="M16" s="372"/>
    </row>
    <row r="17" spans="1:13" s="81" customFormat="1" ht="26.25" customHeight="1">
      <c r="A17" s="80"/>
      <c r="B17" s="644" t="s">
        <v>98</v>
      </c>
      <c r="C17" s="642">
        <v>77304.590909090897</v>
      </c>
      <c r="D17" s="798">
        <v>-159.55194805195799</v>
      </c>
      <c r="E17" s="799">
        <v>-0.20596877751064699</v>
      </c>
      <c r="F17" s="798">
        <v>3024.6818181817498</v>
      </c>
      <c r="G17" s="799">
        <v>4.0720052773353901</v>
      </c>
      <c r="K17" s="372"/>
      <c r="L17" s="373"/>
      <c r="M17" s="372"/>
    </row>
    <row r="18" spans="1:13" s="81" customFormat="1" ht="22" customHeight="1">
      <c r="A18" s="80"/>
      <c r="B18" s="644" t="s">
        <v>105</v>
      </c>
      <c r="C18" s="642">
        <v>58774.318181818096</v>
      </c>
      <c r="D18" s="798">
        <v>-114.205627705669</v>
      </c>
      <c r="E18" s="799">
        <v>-0.19393528707744401</v>
      </c>
      <c r="F18" s="798">
        <v>-700.13636363638898</v>
      </c>
      <c r="G18" s="799">
        <v>-1.17720518664244</v>
      </c>
      <c r="K18" s="372"/>
      <c r="L18" s="373"/>
      <c r="M18" s="372"/>
    </row>
    <row r="19" spans="1:13" s="81" customFormat="1" ht="22" customHeight="1">
      <c r="A19" s="80"/>
      <c r="B19" s="644" t="s">
        <v>99</v>
      </c>
      <c r="C19" s="642">
        <v>55259.590909090897</v>
      </c>
      <c r="D19" s="798">
        <v>17.067099567037101</v>
      </c>
      <c r="E19" s="799">
        <v>3.0894858507704001E-2</v>
      </c>
      <c r="F19" s="798">
        <v>2068.1818181817698</v>
      </c>
      <c r="G19" s="799">
        <v>3.8881876858104198</v>
      </c>
      <c r="K19" s="372"/>
      <c r="L19" s="372"/>
      <c r="M19" s="372"/>
    </row>
    <row r="20" spans="1:13" s="81" customFormat="1" ht="31" customHeight="1">
      <c r="A20" s="80"/>
      <c r="B20" s="644" t="s">
        <v>106</v>
      </c>
      <c r="C20" s="642">
        <v>318150.590909091</v>
      </c>
      <c r="D20" s="798">
        <v>-1274.26623376622</v>
      </c>
      <c r="E20" s="799">
        <v>-0.39892519485305</v>
      </c>
      <c r="F20" s="798">
        <v>7416.6363636361202</v>
      </c>
      <c r="G20" s="799">
        <v>2.3868123374174699</v>
      </c>
      <c r="K20" s="372"/>
      <c r="L20" s="372"/>
      <c r="M20" s="372"/>
    </row>
    <row r="21" spans="1:13" s="81" customFormat="1" ht="31" customHeight="1">
      <c r="A21" s="80"/>
      <c r="B21" s="644" t="s">
        <v>107</v>
      </c>
      <c r="C21" s="642">
        <v>139235.772727273</v>
      </c>
      <c r="D21" s="798">
        <v>-191.132034632028</v>
      </c>
      <c r="E21" s="799">
        <v>-0.13708404052892001</v>
      </c>
      <c r="F21" s="798">
        <v>2498.5909090909399</v>
      </c>
      <c r="G21" s="799">
        <v>1.82729443145413</v>
      </c>
    </row>
    <row r="22" spans="1:13" s="81" customFormat="1" ht="31" customHeight="1">
      <c r="A22" s="80"/>
      <c r="B22" s="644" t="s">
        <v>108</v>
      </c>
      <c r="C22" s="642">
        <v>1165</v>
      </c>
      <c r="D22" s="798">
        <v>-22.3333333333333</v>
      </c>
      <c r="E22" s="799">
        <v>-1.8809657495788801</v>
      </c>
      <c r="F22" s="798">
        <v>2.6818181818182398</v>
      </c>
      <c r="G22" s="799">
        <v>0.23073012396856399</v>
      </c>
    </row>
    <row r="23" spans="1:13" s="81" customFormat="1" ht="22.75" customHeight="1">
      <c r="A23" s="80"/>
      <c r="B23" s="644" t="s">
        <v>100</v>
      </c>
      <c r="C23" s="642">
        <v>93082.863636363603</v>
      </c>
      <c r="D23" s="798">
        <v>-2068.8982683982999</v>
      </c>
      <c r="E23" s="799">
        <v>-2.1743141976383802</v>
      </c>
      <c r="F23" s="798">
        <v>2438.5909090908199</v>
      </c>
      <c r="G23" s="799">
        <v>2.6902868054642202</v>
      </c>
    </row>
    <row r="24" spans="1:13" s="81" customFormat="1" ht="23.9" customHeight="1">
      <c r="A24" s="80"/>
      <c r="B24" s="644" t="s">
        <v>109</v>
      </c>
      <c r="C24" s="642">
        <v>132452.318181818</v>
      </c>
      <c r="D24" s="798">
        <v>-687.01515151537001</v>
      </c>
      <c r="E24" s="799">
        <v>-0.51601216133126504</v>
      </c>
      <c r="F24" s="798">
        <v>4623.1818181816197</v>
      </c>
      <c r="G24" s="799">
        <v>3.6166886123911701</v>
      </c>
    </row>
    <row r="25" spans="1:13" s="81" customFormat="1" ht="31" customHeight="1">
      <c r="A25" s="80"/>
      <c r="B25" s="644" t="s">
        <v>110</v>
      </c>
      <c r="C25" s="642">
        <v>81855.590909090897</v>
      </c>
      <c r="D25" s="798">
        <v>-331.98051948053802</v>
      </c>
      <c r="E25" s="799">
        <v>-0.40393031903742199</v>
      </c>
      <c r="F25" s="798">
        <v>3180.54545454544</v>
      </c>
      <c r="G25" s="799">
        <v>4.0426356745901098</v>
      </c>
    </row>
    <row r="26" spans="1:13" s="81" customFormat="1" ht="25" customHeight="1">
      <c r="A26" s="80"/>
      <c r="B26" s="644" t="s">
        <v>101</v>
      </c>
      <c r="C26" s="642">
        <v>218239.636363636</v>
      </c>
      <c r="D26" s="798">
        <v>-780.12554112556995</v>
      </c>
      <c r="E26" s="799">
        <v>-0.35618956679571101</v>
      </c>
      <c r="F26" s="798">
        <v>2560.7727272726202</v>
      </c>
      <c r="G26" s="799">
        <v>1.18730815069116</v>
      </c>
    </row>
    <row r="27" spans="1:13" s="81" customFormat="1" ht="47.25" customHeight="1">
      <c r="A27" s="80"/>
      <c r="B27" s="759" t="s">
        <v>102</v>
      </c>
      <c r="C27" s="642">
        <v>298.95454545454498</v>
      </c>
      <c r="D27" s="798">
        <v>-1.5216450216450399</v>
      </c>
      <c r="E27" s="799">
        <v>-0.50641117994525997</v>
      </c>
      <c r="F27" s="798">
        <v>-35.500000000000099</v>
      </c>
      <c r="G27" s="799">
        <v>-10.614297363414</v>
      </c>
    </row>
    <row r="28" spans="1:13" s="81" customFormat="1" ht="27.25" customHeight="1">
      <c r="A28" s="80"/>
      <c r="B28" s="644" t="s">
        <v>103</v>
      </c>
      <c r="C28" s="642">
        <v>216.727272727273</v>
      </c>
      <c r="D28" s="798">
        <v>-5.7965367965367998</v>
      </c>
      <c r="E28" s="799">
        <v>-2.6049063284244101</v>
      </c>
      <c r="F28" s="798">
        <v>-22.818181818181799</v>
      </c>
      <c r="G28" s="799">
        <v>-9.5256166982922199</v>
      </c>
    </row>
    <row r="29" spans="1:13" s="83" customFormat="1" ht="20.149999999999999" customHeight="1">
      <c r="B29" s="501" t="s">
        <v>12</v>
      </c>
      <c r="C29" s="502">
        <v>3333617</v>
      </c>
      <c r="D29" s="502">
        <v>-10945.4285714282</v>
      </c>
      <c r="E29" s="802">
        <v>-0.32726040566398801</v>
      </c>
      <c r="F29" s="502">
        <v>6180.6363636366996</v>
      </c>
      <c r="G29" s="802">
        <v>0.185747695468539</v>
      </c>
    </row>
    <row r="30" spans="1:13" s="98" customFormat="1" ht="17.25" customHeight="1">
      <c r="A30" s="97"/>
      <c r="B30" s="500"/>
      <c r="G30" s="75"/>
      <c r="H30" s="84"/>
    </row>
  </sheetData>
  <mergeCells count="6">
    <mergeCell ref="F5:G6"/>
    <mergeCell ref="B3:G3"/>
    <mergeCell ref="B5:B7"/>
    <mergeCell ref="D5:E6"/>
    <mergeCell ref="C5:C7"/>
    <mergeCell ref="B4:G4"/>
  </mergeCells>
  <phoneticPr fontId="50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5"/>
  <sheetViews>
    <sheetView showGridLines="0" showRowColHeaders="0" topLeftCell="A3" zoomScaleNormal="100" workbookViewId="0">
      <pane ySplit="5" topLeftCell="A41" activePane="bottomLeft" state="frozen"/>
      <selection activeCell="H29" sqref="H29"/>
      <selection pane="bottomLeft" activeCell="H68" sqref="H68"/>
    </sheetView>
  </sheetViews>
  <sheetFormatPr baseColWidth="10" defaultColWidth="11.54296875" defaultRowHeight="14.5"/>
  <cols>
    <col min="1" max="1" width="3" style="95" customWidth="1"/>
    <col min="2" max="2" width="17.7265625" style="47" customWidth="1"/>
    <col min="3" max="3" width="17" style="46" customWidth="1"/>
    <col min="4" max="4" width="20.453125" style="46" customWidth="1"/>
    <col min="5" max="5" width="17.81640625" style="46" customWidth="1"/>
    <col min="6" max="6" width="13.453125" style="46" customWidth="1"/>
    <col min="7" max="7" width="17.1796875" style="46" customWidth="1"/>
    <col min="8" max="8" width="11.81640625" style="2" customWidth="1"/>
    <col min="9" max="9" width="14" style="2" bestFit="1" customWidth="1"/>
    <col min="10" max="16384" width="11.54296875" style="2"/>
  </cols>
  <sheetData>
    <row r="1" spans="1:8" hidden="1"/>
    <row r="2" spans="1:8" ht="21.75" hidden="1" customHeight="1"/>
    <row r="3" spans="1:8" ht="18" customHeight="1">
      <c r="B3" s="901" t="s">
        <v>165</v>
      </c>
      <c r="C3" s="902"/>
      <c r="D3" s="902"/>
      <c r="E3" s="902"/>
      <c r="F3" s="902"/>
      <c r="G3" s="902"/>
    </row>
    <row r="4" spans="1:8" ht="18" customHeight="1">
      <c r="B4" s="901" t="s">
        <v>167</v>
      </c>
      <c r="C4" s="902"/>
      <c r="D4" s="902"/>
      <c r="E4" s="902"/>
      <c r="F4" s="902"/>
      <c r="G4" s="902"/>
    </row>
    <row r="5" spans="1:8" s="52" customFormat="1" ht="8.25" customHeight="1">
      <c r="A5" s="78"/>
      <c r="B5" s="68"/>
      <c r="C5" s="99"/>
      <c r="D5" s="70"/>
      <c r="E5" s="70"/>
      <c r="F5" s="70"/>
      <c r="G5" s="70"/>
      <c r="H5" s="2"/>
    </row>
    <row r="6" spans="1:8" ht="19.5" customHeight="1">
      <c r="A6" s="78"/>
      <c r="B6" s="905" t="s">
        <v>600</v>
      </c>
      <c r="C6" s="922" t="s">
        <v>46</v>
      </c>
      <c r="D6" s="423" t="s">
        <v>181</v>
      </c>
      <c r="E6" s="423"/>
      <c r="F6" s="423" t="s">
        <v>148</v>
      </c>
      <c r="G6" s="423"/>
    </row>
    <row r="7" spans="1:8" ht="20.5" customHeight="1">
      <c r="A7" s="78"/>
      <c r="B7" s="905"/>
      <c r="C7" s="923"/>
      <c r="D7" s="424" t="s">
        <v>7</v>
      </c>
      <c r="E7" s="424" t="s">
        <v>480</v>
      </c>
      <c r="F7" s="424" t="s">
        <v>7</v>
      </c>
      <c r="G7" s="424" t="s">
        <v>480</v>
      </c>
    </row>
    <row r="8" spans="1:8">
      <c r="B8" s="425">
        <v>2002</v>
      </c>
      <c r="C8" s="426">
        <v>78809.75</v>
      </c>
      <c r="D8" s="427">
        <v>-255.33000000000175</v>
      </c>
      <c r="E8" s="428">
        <v>-0.32293649737658825</v>
      </c>
      <c r="F8" s="427">
        <v>-1904.1900000000023</v>
      </c>
      <c r="G8" s="428">
        <v>-2.3591835561490342</v>
      </c>
    </row>
    <row r="9" spans="1:8">
      <c r="B9" s="425">
        <v>2003</v>
      </c>
      <c r="C9" s="426">
        <v>77966.28</v>
      </c>
      <c r="D9" s="427">
        <v>-522.19000000000233</v>
      </c>
      <c r="E9" s="428">
        <v>-0.66530791083071961</v>
      </c>
      <c r="F9" s="427">
        <v>-843.47000000000116</v>
      </c>
      <c r="G9" s="428">
        <v>-1.0702609765923654</v>
      </c>
    </row>
    <row r="10" spans="1:8">
      <c r="B10" s="425">
        <v>2004</v>
      </c>
      <c r="C10" s="426">
        <v>77096.94</v>
      </c>
      <c r="D10" s="427">
        <v>-458.95999999999185</v>
      </c>
      <c r="E10" s="428">
        <v>-0.59177960670947982</v>
      </c>
      <c r="F10" s="427">
        <v>-869.33999999999651</v>
      </c>
      <c r="G10" s="428">
        <v>-1.1150204934748729</v>
      </c>
    </row>
    <row r="11" spans="1:8">
      <c r="B11" s="425">
        <v>2005</v>
      </c>
      <c r="C11" s="426">
        <v>75605.040000000008</v>
      </c>
      <c r="D11" s="427">
        <v>-341.07999999998719</v>
      </c>
      <c r="E11" s="428">
        <v>-0.44910786752501508</v>
      </c>
      <c r="F11" s="427">
        <v>-1491.8999999999942</v>
      </c>
      <c r="G11" s="428">
        <v>-1.9350962567385892</v>
      </c>
    </row>
    <row r="12" spans="1:8">
      <c r="B12" s="425">
        <v>2006</v>
      </c>
      <c r="C12" s="426">
        <v>74240.81</v>
      </c>
      <c r="D12" s="427">
        <v>-375.3700000000099</v>
      </c>
      <c r="E12" s="428">
        <v>-0.50306783327692983</v>
      </c>
      <c r="F12" s="427">
        <v>-1364.2300000000105</v>
      </c>
      <c r="G12" s="428">
        <v>-1.8044167425875486</v>
      </c>
    </row>
    <row r="13" spans="1:8">
      <c r="B13" s="425">
        <v>2007</v>
      </c>
      <c r="C13" s="426">
        <v>73100.72</v>
      </c>
      <c r="D13" s="427">
        <v>-677.08999999999651</v>
      </c>
      <c r="E13" s="428">
        <v>-0.91774206905841993</v>
      </c>
      <c r="F13" s="427">
        <v>-1140.0899999999965</v>
      </c>
      <c r="G13" s="428">
        <v>-1.5356648183121848</v>
      </c>
    </row>
    <row r="14" spans="1:8">
      <c r="B14" s="425">
        <v>2008</v>
      </c>
      <c r="C14" s="426">
        <v>72760.100000000006</v>
      </c>
      <c r="D14" s="427">
        <v>-39.329999999987194</v>
      </c>
      <c r="E14" s="428">
        <v>-5.4025148273808554E-2</v>
      </c>
      <c r="F14" s="427">
        <v>-340.61999999999534</v>
      </c>
      <c r="G14" s="428">
        <v>-0.46595984280318703</v>
      </c>
    </row>
    <row r="15" spans="1:8">
      <c r="B15" s="425">
        <v>2009</v>
      </c>
      <c r="C15" s="426">
        <v>69872.38</v>
      </c>
      <c r="D15" s="427">
        <v>-95.659999999988941</v>
      </c>
      <c r="E15" s="428">
        <v>-0.13671956510428629</v>
      </c>
      <c r="F15" s="427">
        <v>-2887.7200000000012</v>
      </c>
      <c r="G15" s="428">
        <v>-3.968823572260078</v>
      </c>
    </row>
    <row r="16" spans="1:8">
      <c r="B16" s="425">
        <v>2010</v>
      </c>
      <c r="C16" s="426">
        <v>67391.95</v>
      </c>
      <c r="D16" s="427">
        <v>-408.08999999999651</v>
      </c>
      <c r="E16" s="428">
        <v>-0.6019022997626422</v>
      </c>
      <c r="F16" s="427">
        <v>-2480.4300000000076</v>
      </c>
      <c r="G16" s="428">
        <v>-3.5499434826751468</v>
      </c>
    </row>
    <row r="17" spans="2:7">
      <c r="B17" s="425">
        <v>2011</v>
      </c>
      <c r="C17" s="426">
        <v>66131.77</v>
      </c>
      <c r="D17" s="427">
        <v>-38.369999999995343</v>
      </c>
      <c r="E17" s="428">
        <v>-5.7986880487163717E-2</v>
      </c>
      <c r="F17" s="427">
        <v>-1260.179999999993</v>
      </c>
      <c r="G17" s="428">
        <v>-1.8699266010257816</v>
      </c>
    </row>
    <row r="18" spans="2:7">
      <c r="B18" s="425">
        <v>2012</v>
      </c>
      <c r="C18" s="426">
        <v>64862.81</v>
      </c>
      <c r="D18" s="427">
        <v>70.409999999996217</v>
      </c>
      <c r="E18" s="428">
        <v>0.10867015267221802</v>
      </c>
      <c r="F18" s="427">
        <v>-1268.9600000000064</v>
      </c>
      <c r="G18" s="428">
        <v>-1.9188356821539827</v>
      </c>
    </row>
    <row r="19" spans="2:7">
      <c r="B19" s="425">
        <v>2013</v>
      </c>
      <c r="C19" s="426">
        <v>64884.75</v>
      </c>
      <c r="D19" s="427">
        <v>-108.94000000000233</v>
      </c>
      <c r="E19" s="428">
        <v>-0.16761627167191762</v>
      </c>
      <c r="F19" s="427">
        <v>21.940000000002328</v>
      </c>
      <c r="G19" s="428">
        <v>3.3825238222021881E-2</v>
      </c>
    </row>
    <row r="20" spans="2:7">
      <c r="B20" s="425">
        <v>2014</v>
      </c>
      <c r="C20" s="426">
        <v>64705.25</v>
      </c>
      <c r="D20" s="427">
        <v>116.25</v>
      </c>
      <c r="E20" s="428">
        <v>0.17998420783725066</v>
      </c>
      <c r="F20" s="427">
        <v>-179.5</v>
      </c>
      <c r="G20" s="428">
        <v>3.3825238222021881E-2</v>
      </c>
    </row>
    <row r="21" spans="2:7">
      <c r="B21" s="425">
        <v>2015</v>
      </c>
      <c r="C21" s="426">
        <v>64843.09</v>
      </c>
      <c r="D21" s="427">
        <v>352.30999999999767</v>
      </c>
      <c r="E21" s="428">
        <v>0.54629514482536479</v>
      </c>
      <c r="F21" s="427">
        <v>137.83999999999651</v>
      </c>
      <c r="G21" s="428">
        <v>0.21302753640546257</v>
      </c>
    </row>
    <row r="22" spans="2:7">
      <c r="B22" s="425">
        <v>2016</v>
      </c>
      <c r="C22" s="426">
        <v>68694.899999999994</v>
      </c>
      <c r="D22" s="427">
        <v>779.94999999999709</v>
      </c>
      <c r="E22" s="428">
        <v>1.1484216656273674</v>
      </c>
      <c r="F22" s="427">
        <v>3851.8099999999977</v>
      </c>
      <c r="G22" s="428">
        <v>5.9402011841199993</v>
      </c>
    </row>
    <row r="23" spans="2:7">
      <c r="B23" s="425">
        <v>2017</v>
      </c>
      <c r="C23" s="426">
        <v>68740.539999999994</v>
      </c>
      <c r="D23" s="427">
        <v>56.839999999996508</v>
      </c>
      <c r="E23" s="428">
        <v>8.2756170678052854E-2</v>
      </c>
      <c r="F23" s="427">
        <v>45.639999999999418</v>
      </c>
      <c r="G23" s="428">
        <v>6.6438702145291018E-2</v>
      </c>
    </row>
    <row r="24" spans="2:7">
      <c r="B24" s="425">
        <v>2018</v>
      </c>
      <c r="C24" s="426">
        <v>68884.13</v>
      </c>
      <c r="D24" s="427">
        <v>-418.58999999999651</v>
      </c>
      <c r="E24" s="428">
        <v>-0.60400226715488259</v>
      </c>
      <c r="F24" s="427">
        <v>143.59000000001106</v>
      </c>
      <c r="G24" s="428">
        <v>0.20888692465904057</v>
      </c>
    </row>
    <row r="25" spans="2:7">
      <c r="B25" s="425">
        <v>2019</v>
      </c>
      <c r="C25" s="426">
        <v>69695.190476190503</v>
      </c>
      <c r="D25" s="427">
        <v>69.98047619049612</v>
      </c>
      <c r="E25" s="428">
        <v>0.10051025510801992</v>
      </c>
      <c r="F25" s="427">
        <v>811.06047619049787</v>
      </c>
      <c r="G25" s="428">
        <v>1.1774271899645044</v>
      </c>
    </row>
    <row r="26" spans="2:7">
      <c r="B26" s="429">
        <v>2020</v>
      </c>
      <c r="C26" s="426">
        <v>65561</v>
      </c>
      <c r="D26" s="427">
        <v>-115</v>
      </c>
      <c r="E26" s="428">
        <v>-0.1751020159571226</v>
      </c>
      <c r="F26" s="427">
        <v>-4134.1904761905025</v>
      </c>
      <c r="G26" s="428">
        <v>-5.9318160233780191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36" t="s">
        <v>9</v>
      </c>
      <c r="C28" s="637">
        <v>58215</v>
      </c>
      <c r="D28" s="638">
        <v>-1560.6315789474029</v>
      </c>
      <c r="E28" s="639">
        <v>-2.6108157082142043</v>
      </c>
      <c r="F28" s="638">
        <v>-2760.9499999999971</v>
      </c>
      <c r="G28" s="639">
        <v>-4.5279327341353479</v>
      </c>
    </row>
    <row r="29" spans="2:7">
      <c r="B29" s="636" t="s">
        <v>10</v>
      </c>
      <c r="C29" s="637">
        <v>58946.75</v>
      </c>
      <c r="D29" s="638">
        <v>731.75</v>
      </c>
      <c r="E29" s="639">
        <v>1.2569784419823122</v>
      </c>
      <c r="F29" s="638">
        <v>-2985.5</v>
      </c>
      <c r="G29" s="639">
        <v>-4.8205902417561219</v>
      </c>
    </row>
    <row r="30" spans="2:7">
      <c r="B30" s="636" t="s">
        <v>29</v>
      </c>
      <c r="C30" s="637">
        <v>60672.565217391297</v>
      </c>
      <c r="D30" s="638">
        <v>1725.8152173912968</v>
      </c>
      <c r="E30" s="639">
        <v>2.9277529590542315</v>
      </c>
      <c r="F30" s="638">
        <v>-1981.4802371542028</v>
      </c>
      <c r="G30" s="639">
        <v>-3.1625734982934688</v>
      </c>
    </row>
    <row r="31" spans="2:7">
      <c r="B31" s="636" t="s">
        <v>30</v>
      </c>
      <c r="C31" s="637">
        <v>61530.25</v>
      </c>
      <c r="D31" s="638">
        <v>857.68478260870324</v>
      </c>
      <c r="E31" s="639">
        <v>1.4136286796768758</v>
      </c>
      <c r="F31" s="638">
        <v>247.44999999999709</v>
      </c>
      <c r="G31" s="639">
        <v>0.40378376967109375</v>
      </c>
    </row>
    <row r="32" spans="2:7">
      <c r="B32" s="636" t="s">
        <v>31</v>
      </c>
      <c r="C32" s="637">
        <v>61975.714285714297</v>
      </c>
      <c r="D32" s="638">
        <v>445.46428571429715</v>
      </c>
      <c r="E32" s="639">
        <v>0.72397606984256413</v>
      </c>
      <c r="F32" s="638">
        <v>31.714285714297148</v>
      </c>
      <c r="G32" s="639">
        <v>5.1198317374229418E-2</v>
      </c>
    </row>
    <row r="33" spans="2:7">
      <c r="B33" s="636" t="s">
        <v>32</v>
      </c>
      <c r="C33" s="637">
        <v>64119.318181818198</v>
      </c>
      <c r="D33" s="638">
        <v>2143.6038961039012</v>
      </c>
      <c r="E33" s="639">
        <v>3.4587804607167101</v>
      </c>
      <c r="F33" s="638">
        <v>1037.8181818181984</v>
      </c>
      <c r="G33" s="639">
        <v>1.6452021302889079</v>
      </c>
    </row>
    <row r="34" spans="2:7">
      <c r="B34" s="636" t="s">
        <v>33</v>
      </c>
      <c r="C34" s="637">
        <v>66467.272727272706</v>
      </c>
      <c r="D34" s="638">
        <v>2347.9545454545078</v>
      </c>
      <c r="E34" s="639">
        <v>3.6618520159503021</v>
      </c>
      <c r="F34" s="638">
        <v>791.27272727270611</v>
      </c>
      <c r="G34" s="639">
        <v>1.204812606237752</v>
      </c>
    </row>
    <row r="35" spans="2:7">
      <c r="B35" s="422" t="s">
        <v>34</v>
      </c>
      <c r="C35" s="426">
        <v>66163.5454545455</v>
      </c>
      <c r="D35" s="427">
        <v>-303.72727272720658</v>
      </c>
      <c r="E35" s="428">
        <v>-0.45695762781400617</v>
      </c>
      <c r="F35" s="427">
        <v>602.54545454549952</v>
      </c>
      <c r="G35" s="428">
        <v>0.91906080527370193</v>
      </c>
    </row>
    <row r="36" spans="2:7">
      <c r="B36" s="636" t="s">
        <v>41</v>
      </c>
      <c r="C36" s="637">
        <v>63778.363636363603</v>
      </c>
      <c r="D36" s="638">
        <v>-2385.1818181818962</v>
      </c>
      <c r="E36" s="639">
        <v>-3.604978847181826</v>
      </c>
      <c r="F36" s="638">
        <v>-348.09090909089718</v>
      </c>
      <c r="G36" s="639">
        <v>-0.54281951428355057</v>
      </c>
    </row>
    <row r="37" spans="2:7">
      <c r="B37" s="636" t="s">
        <v>42</v>
      </c>
      <c r="C37" s="637">
        <v>62551</v>
      </c>
      <c r="D37" s="638">
        <v>-1227.3636363636033</v>
      </c>
      <c r="E37" s="639">
        <v>-1.9244200797648148</v>
      </c>
      <c r="F37" s="638">
        <v>-94</v>
      </c>
      <c r="G37" s="639">
        <v>-0.15005187963923561</v>
      </c>
    </row>
    <row r="38" spans="2:7">
      <c r="B38" s="636" t="s">
        <v>43</v>
      </c>
      <c r="C38" s="637">
        <v>62324.666666666701</v>
      </c>
      <c r="D38" s="638">
        <v>-226.33333333329938</v>
      </c>
      <c r="E38" s="639">
        <v>-0.36183807346532149</v>
      </c>
      <c r="F38" s="638">
        <v>2.095238095302193</v>
      </c>
      <c r="G38" s="639">
        <v>3.3619249772272042E-3</v>
      </c>
    </row>
    <row r="39" spans="2:7">
      <c r="B39" s="636" t="s">
        <v>44</v>
      </c>
      <c r="C39" s="637">
        <v>60117.421052631602</v>
      </c>
      <c r="D39" s="638">
        <v>-2207.2456140350987</v>
      </c>
      <c r="E39" s="639">
        <v>-3.5415281494246784</v>
      </c>
      <c r="F39" s="638">
        <v>341.78947368419904</v>
      </c>
      <c r="G39" s="639">
        <v>0.57178730639222408</v>
      </c>
    </row>
    <row r="40" spans="2:7">
      <c r="B40" s="429">
        <v>2022</v>
      </c>
      <c r="C40" s="430"/>
      <c r="D40" s="430"/>
      <c r="E40" s="430"/>
      <c r="F40" s="430"/>
      <c r="G40" s="430"/>
    </row>
    <row r="41" spans="2:7">
      <c r="B41" s="636" t="s">
        <v>9</v>
      </c>
      <c r="C41" s="637">
        <v>58503.199999999997</v>
      </c>
      <c r="D41" s="638">
        <v>-1614.2210526316048</v>
      </c>
      <c r="E41" s="639">
        <v>-2.6851136066172643</v>
      </c>
      <c r="F41" s="638">
        <v>288.19999999999709</v>
      </c>
      <c r="G41" s="639">
        <v>0.49506141028943773</v>
      </c>
    </row>
    <row r="42" spans="2:7">
      <c r="B42" s="636" t="s">
        <v>10</v>
      </c>
      <c r="C42" s="637">
        <v>59501.5</v>
      </c>
      <c r="D42" s="638">
        <v>998.30000000000291</v>
      </c>
      <c r="E42" s="639">
        <v>1.7064023848268164</v>
      </c>
      <c r="F42" s="638">
        <v>554.75</v>
      </c>
      <c r="G42" s="639">
        <v>0.94110362318534158</v>
      </c>
    </row>
    <row r="43" spans="2:7">
      <c r="B43" s="636" t="s">
        <v>29</v>
      </c>
      <c r="C43" s="637">
        <v>60399.826086956498</v>
      </c>
      <c r="D43" s="638">
        <v>898.32608695649833</v>
      </c>
      <c r="E43" s="639">
        <v>1.5097536817668527</v>
      </c>
      <c r="F43" s="638">
        <v>-272.73913043479843</v>
      </c>
      <c r="G43" s="639">
        <v>-0.44952628829449282</v>
      </c>
    </row>
    <row r="44" spans="2:7">
      <c r="B44" s="636" t="s">
        <v>30</v>
      </c>
      <c r="C44" s="637">
        <v>62328.526315789502</v>
      </c>
      <c r="D44" s="638">
        <v>1928.7002288330041</v>
      </c>
      <c r="E44" s="639">
        <v>3.1932214938107393</v>
      </c>
      <c r="F44" s="638">
        <v>798.27631578950241</v>
      </c>
      <c r="G44" s="639">
        <v>1.2973721312516915</v>
      </c>
    </row>
    <row r="45" spans="2:7">
      <c r="B45" s="636" t="s">
        <v>31</v>
      </c>
      <c r="C45" s="637">
        <v>63875.409090909103</v>
      </c>
      <c r="D45" s="638">
        <v>1546.8827751196004</v>
      </c>
      <c r="E45" s="639">
        <v>2.4818215134467749</v>
      </c>
      <c r="F45" s="638">
        <v>1899.6948051948057</v>
      </c>
      <c r="G45" s="639">
        <v>3.0652245433380898</v>
      </c>
    </row>
    <row r="46" spans="2:7">
      <c r="B46" s="636" t="s">
        <v>32</v>
      </c>
      <c r="C46" s="637">
        <v>65760.727272727294</v>
      </c>
      <c r="D46" s="638">
        <v>1885.3181818181911</v>
      </c>
      <c r="E46" s="639">
        <v>2.9515555495463985</v>
      </c>
      <c r="F46" s="638">
        <v>1641.4090909090955</v>
      </c>
      <c r="G46" s="639">
        <v>2.55992910943732</v>
      </c>
    </row>
    <row r="47" spans="2:7">
      <c r="B47" s="636" t="s">
        <v>33</v>
      </c>
      <c r="C47" s="637">
        <v>67781.428571428594</v>
      </c>
      <c r="D47" s="638">
        <v>2020.7012987013004</v>
      </c>
      <c r="E47" s="639">
        <v>3.0728086237868268</v>
      </c>
      <c r="F47" s="638">
        <v>1314.1558441558882</v>
      </c>
      <c r="G47" s="639">
        <v>1.9771472338696867</v>
      </c>
    </row>
    <row r="48" spans="2:7">
      <c r="B48" s="422" t="s">
        <v>34</v>
      </c>
      <c r="C48" s="426">
        <v>67476.5</v>
      </c>
      <c r="D48" s="427">
        <v>-304.9285714285943</v>
      </c>
      <c r="E48" s="428">
        <v>-0.449870381689081</v>
      </c>
      <c r="F48" s="427">
        <v>1312.9545454545005</v>
      </c>
      <c r="G48" s="428">
        <v>1.9844077829180122</v>
      </c>
    </row>
    <row r="49" spans="2:7">
      <c r="B49" s="636" t="s">
        <v>41</v>
      </c>
      <c r="C49" s="637">
        <v>65359.636363636397</v>
      </c>
      <c r="D49" s="638">
        <v>-2116.8636363636033</v>
      </c>
      <c r="E49" s="639">
        <v>-3.1371864817582491</v>
      </c>
      <c r="F49" s="638">
        <v>1581.2727272727934</v>
      </c>
      <c r="G49" s="639">
        <v>2.4793247068684963</v>
      </c>
    </row>
    <row r="50" spans="2:7">
      <c r="B50" s="636" t="s">
        <v>42</v>
      </c>
      <c r="C50" s="637">
        <v>63591.85</v>
      </c>
      <c r="D50" s="638">
        <v>-1767.7863636363982</v>
      </c>
      <c r="E50" s="639">
        <v>-2.704706546715002</v>
      </c>
      <c r="F50" s="638">
        <v>1040.8499999999985</v>
      </c>
      <c r="G50" s="639">
        <v>1.6640021742258142</v>
      </c>
    </row>
    <row r="51" spans="2:7">
      <c r="B51" s="636" t="s">
        <v>43</v>
      </c>
      <c r="C51" s="637">
        <v>62383.428571428602</v>
      </c>
      <c r="D51" s="638">
        <v>-1208.421428571397</v>
      </c>
      <c r="E51" s="639">
        <v>-1.9002772030871853</v>
      </c>
      <c r="F51" s="638">
        <v>58.761904761900951</v>
      </c>
      <c r="G51" s="639">
        <v>9.4283544388900964E-2</v>
      </c>
    </row>
    <row r="52" spans="2:7">
      <c r="B52" s="636" t="s">
        <v>44</v>
      </c>
      <c r="C52" s="637">
        <v>60526.8</v>
      </c>
      <c r="D52" s="638">
        <v>-1856.6285714285987</v>
      </c>
      <c r="E52" s="639">
        <v>-2.9761566716436221</v>
      </c>
      <c r="F52" s="638">
        <v>409.37894736840099</v>
      </c>
      <c r="G52" s="639">
        <v>0.68096558401930452</v>
      </c>
    </row>
    <row r="53" spans="2:7">
      <c r="B53" s="429">
        <v>2023</v>
      </c>
      <c r="C53" s="430"/>
      <c r="D53" s="430"/>
      <c r="E53" s="430"/>
      <c r="F53" s="430"/>
      <c r="G53" s="430"/>
    </row>
    <row r="54" spans="2:7">
      <c r="B54" s="636" t="s">
        <v>9</v>
      </c>
      <c r="C54" s="637">
        <v>58800.857142857101</v>
      </c>
      <c r="D54" s="638">
        <v>-1725.9428571429016</v>
      </c>
      <c r="E54" s="639">
        <v>-2.8515349516956121</v>
      </c>
      <c r="F54" s="638">
        <v>297.65714285710419</v>
      </c>
      <c r="G54" s="639">
        <v>0.50878779768817139</v>
      </c>
    </row>
    <row r="55" spans="2:7">
      <c r="B55" s="636" t="s">
        <v>10</v>
      </c>
      <c r="C55" s="637">
        <v>59361.35</v>
      </c>
      <c r="D55" s="638">
        <v>560.49285714289726</v>
      </c>
      <c r="E55" s="639">
        <v>0.95320524968059317</v>
      </c>
      <c r="F55" s="638">
        <v>-140.15000000000146</v>
      </c>
      <c r="G55" s="639">
        <v>-0.23554028049713338</v>
      </c>
    </row>
    <row r="56" spans="2:7">
      <c r="B56" s="636" t="s">
        <v>29</v>
      </c>
      <c r="C56" s="637">
        <v>61522</v>
      </c>
      <c r="D56" s="638">
        <v>2161</v>
      </c>
      <c r="E56" s="639">
        <v>3.64</v>
      </c>
      <c r="F56" s="638">
        <v>1122</v>
      </c>
      <c r="G56" s="639">
        <v>1.86</v>
      </c>
    </row>
    <row r="57" spans="2:7">
      <c r="B57" s="636" t="s">
        <v>30</v>
      </c>
      <c r="C57" s="637">
        <v>63316.277777777803</v>
      </c>
      <c r="D57" s="638">
        <v>1794.2777777778028</v>
      </c>
      <c r="E57" s="639">
        <v>2.9164815477029435</v>
      </c>
      <c r="F57" s="638">
        <v>987.75146198830043</v>
      </c>
      <c r="G57" s="639">
        <v>1.5847502265396542</v>
      </c>
    </row>
    <row r="58" spans="2:7">
      <c r="B58" s="636" t="s">
        <v>31</v>
      </c>
      <c r="C58" s="637">
        <v>64444.590909090897</v>
      </c>
      <c r="D58" s="638">
        <v>1128.3131313130943</v>
      </c>
      <c r="E58" s="639">
        <v>1.7820269461719818</v>
      </c>
      <c r="F58" s="638">
        <v>569.18181818179437</v>
      </c>
      <c r="G58" s="639">
        <v>0.89108128821800392</v>
      </c>
    </row>
    <row r="59" spans="2:7">
      <c r="B59" s="636" t="s">
        <v>32</v>
      </c>
      <c r="C59" s="637">
        <v>66004.0454545455</v>
      </c>
      <c r="D59" s="638">
        <v>1559.4545454546023</v>
      </c>
      <c r="E59" s="639">
        <v>2.4198377605569021</v>
      </c>
      <c r="F59" s="638">
        <v>243.31818181820563</v>
      </c>
      <c r="G59" s="639">
        <v>0.37000530850137636</v>
      </c>
    </row>
    <row r="60" spans="2:7">
      <c r="B60" s="636" t="s">
        <v>33</v>
      </c>
      <c r="C60" s="637">
        <v>67772.428571428594</v>
      </c>
      <c r="D60" s="638">
        <v>1768.3831168830948</v>
      </c>
      <c r="E60" s="639">
        <v>2.6792041377235165</v>
      </c>
      <c r="F60" s="638">
        <v>-9</v>
      </c>
      <c r="G60" s="639">
        <v>-1.327797331759939E-2</v>
      </c>
    </row>
    <row r="61" spans="2:7">
      <c r="B61" s="422" t="s">
        <v>34</v>
      </c>
      <c r="C61" s="426">
        <v>67320.090909090897</v>
      </c>
      <c r="D61" s="427">
        <v>-452.33766233769711</v>
      </c>
      <c r="E61" s="428">
        <v>-0.66743611210708309</v>
      </c>
      <c r="F61" s="427">
        <v>-156.40909090910282</v>
      </c>
      <c r="G61" s="428">
        <v>-0.23179787171697797</v>
      </c>
    </row>
    <row r="62" spans="2:7">
      <c r="B62" s="636" t="s">
        <v>41</v>
      </c>
      <c r="C62" s="637" t="s">
        <v>431</v>
      </c>
      <c r="D62" s="638" t="s">
        <v>431</v>
      </c>
      <c r="E62" s="639" t="s">
        <v>431</v>
      </c>
      <c r="F62" s="638" t="s">
        <v>431</v>
      </c>
      <c r="G62" s="639" t="s">
        <v>431</v>
      </c>
    </row>
    <row r="63" spans="2:7">
      <c r="B63" s="636" t="s">
        <v>42</v>
      </c>
      <c r="C63" s="637" t="s">
        <v>431</v>
      </c>
      <c r="D63" s="638" t="s">
        <v>431</v>
      </c>
      <c r="E63" s="639" t="s">
        <v>431</v>
      </c>
      <c r="F63" s="638" t="s">
        <v>431</v>
      </c>
      <c r="G63" s="639" t="s">
        <v>431</v>
      </c>
    </row>
    <row r="64" spans="2:7">
      <c r="B64" s="636" t="s">
        <v>43</v>
      </c>
      <c r="C64" s="637" t="s">
        <v>431</v>
      </c>
      <c r="D64" s="638" t="s">
        <v>431</v>
      </c>
      <c r="E64" s="639" t="s">
        <v>431</v>
      </c>
      <c r="F64" s="638" t="s">
        <v>431</v>
      </c>
      <c r="G64" s="639" t="s">
        <v>431</v>
      </c>
    </row>
    <row r="65" spans="2:9">
      <c r="B65" s="636" t="s">
        <v>44</v>
      </c>
      <c r="C65" s="637" t="s">
        <v>431</v>
      </c>
      <c r="D65" s="638" t="s">
        <v>431</v>
      </c>
      <c r="E65" s="639" t="s">
        <v>431</v>
      </c>
      <c r="F65" s="638" t="s">
        <v>431</v>
      </c>
      <c r="G65" s="639" t="s">
        <v>431</v>
      </c>
    </row>
    <row r="66" spans="2:9">
      <c r="B66" s="431"/>
      <c r="C66" s="432"/>
      <c r="D66" s="432"/>
      <c r="E66" s="432"/>
      <c r="F66" s="432"/>
      <c r="G66" s="432"/>
    </row>
    <row r="67" spans="2:9">
      <c r="B67" s="221"/>
      <c r="C67" s="196"/>
      <c r="D67" s="196"/>
      <c r="E67" s="196"/>
      <c r="F67" s="196"/>
      <c r="G67" s="196"/>
      <c r="H67" s="52"/>
      <c r="I67" s="52"/>
    </row>
    <row r="68" spans="2:9">
      <c r="B68" s="221"/>
      <c r="C68" s="196"/>
      <c r="D68" s="196"/>
      <c r="E68" s="196"/>
      <c r="F68" s="196"/>
      <c r="G68" s="196"/>
      <c r="H68" s="52"/>
      <c r="I68" s="52"/>
    </row>
    <row r="69" spans="2:9">
      <c r="B69" s="221"/>
      <c r="C69" s="218"/>
      <c r="D69" s="231"/>
      <c r="E69" s="232"/>
      <c r="F69" s="233"/>
      <c r="G69" s="232"/>
      <c r="H69" s="233"/>
      <c r="I69" s="52"/>
    </row>
    <row r="70" spans="2:9">
      <c r="B70" s="221"/>
      <c r="C70" s="222"/>
      <c r="D70" s="234"/>
      <c r="E70" s="235"/>
      <c r="F70" s="236"/>
      <c r="G70" s="235"/>
      <c r="H70" s="236"/>
      <c r="I70" s="52"/>
    </row>
    <row r="71" spans="2:9">
      <c r="B71" s="221"/>
      <c r="C71" s="196"/>
      <c r="D71" s="196"/>
      <c r="E71" s="196"/>
      <c r="F71" s="196"/>
      <c r="G71" s="196"/>
      <c r="H71" s="52"/>
      <c r="I71" s="52"/>
    </row>
    <row r="72" spans="2:9">
      <c r="B72" s="221"/>
      <c r="C72" s="196"/>
      <c r="D72" s="196"/>
      <c r="E72" s="196"/>
      <c r="F72" s="196"/>
      <c r="G72" s="196"/>
      <c r="H72" s="52"/>
      <c r="I72" s="52"/>
    </row>
    <row r="73" spans="2:9">
      <c r="B73" s="221"/>
      <c r="C73" s="196"/>
      <c r="D73" s="196"/>
      <c r="E73" s="196"/>
      <c r="F73" s="196"/>
      <c r="G73" s="196"/>
      <c r="H73" s="52"/>
      <c r="I73" s="52"/>
    </row>
    <row r="74" spans="2:9">
      <c r="B74" s="221"/>
      <c r="C74" s="196"/>
      <c r="D74" s="196"/>
      <c r="E74" s="196"/>
      <c r="F74" s="196"/>
      <c r="G74" s="196"/>
      <c r="H74" s="52"/>
      <c r="I74" s="52"/>
    </row>
    <row r="75" spans="2:9">
      <c r="B75" s="221"/>
      <c r="C75" s="196"/>
      <c r="D75" s="196"/>
      <c r="E75" s="196"/>
      <c r="F75" s="196"/>
      <c r="G75" s="196"/>
      <c r="H75" s="52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/>
  </sheetViews>
  <sheetFormatPr baseColWidth="10" defaultColWidth="11.453125" defaultRowHeight="13"/>
  <cols>
    <col min="1" max="1" width="3.54296875" style="8" customWidth="1"/>
    <col min="2" max="2" width="11.453125" style="8"/>
    <col min="3" max="3" width="3.1796875" style="8" customWidth="1"/>
    <col min="4" max="4" width="11.453125" style="8"/>
    <col min="5" max="5" width="6.1796875" style="8" customWidth="1"/>
    <col min="6" max="6" width="17.1796875" style="8" customWidth="1"/>
    <col min="7" max="7" width="1.7265625" style="8" customWidth="1"/>
    <col min="8" max="8" width="17.54296875" style="8" customWidth="1"/>
    <col min="9" max="9" width="1.7265625" style="8" customWidth="1"/>
    <col min="10" max="10" width="7.81640625" style="8" customWidth="1"/>
    <col min="11" max="11" width="1.54296875" style="8" customWidth="1"/>
    <col min="12" max="12" width="3.26953125" style="8" customWidth="1"/>
    <col min="13" max="13" width="11.453125" style="8" customWidth="1"/>
    <col min="14" max="14" width="3.1796875" style="8" customWidth="1"/>
    <col min="15" max="15" width="13.1796875" style="8" customWidth="1"/>
    <col min="16" max="16" width="17" style="8" customWidth="1"/>
    <col min="17" max="17" width="3.54296875" style="8" customWidth="1"/>
    <col min="18" max="18" width="11.453125" style="8"/>
    <col min="19" max="21" width="11.453125" style="8" hidden="1" customWidth="1"/>
    <col min="22" max="22" width="25.26953125" style="8" hidden="1" customWidth="1"/>
    <col min="23" max="23" width="25.453125" style="8" hidden="1" customWidth="1"/>
    <col min="24" max="24" width="15.26953125" style="8" hidden="1" customWidth="1"/>
    <col min="25" max="25" width="29.1796875" style="8" hidden="1" customWidth="1"/>
    <col min="26" max="26" width="19.54296875" style="8" hidden="1" customWidth="1"/>
    <col min="27" max="28" width="11.453125" style="8" hidden="1" customWidth="1"/>
    <col min="29" max="29" width="34.453125" style="8" hidden="1" customWidth="1"/>
    <col min="30" max="32" width="11.453125" style="8" customWidth="1"/>
    <col min="33" max="33" width="23.7265625" style="8" customWidth="1"/>
    <col min="34" max="16384" width="11.453125" style="8"/>
  </cols>
  <sheetData>
    <row r="2" spans="2:40">
      <c r="B2" s="846" t="s">
        <v>611</v>
      </c>
      <c r="C2" s="846"/>
      <c r="D2" s="846"/>
      <c r="E2" s="846"/>
      <c r="F2" s="846"/>
      <c r="G2" s="846"/>
      <c r="H2" s="846"/>
      <c r="I2" s="846"/>
      <c r="J2" s="846"/>
      <c r="K2" s="846"/>
      <c r="L2" s="846"/>
      <c r="M2" s="846"/>
      <c r="N2" s="846"/>
      <c r="O2" s="846"/>
      <c r="P2" s="846"/>
    </row>
    <row r="3" spans="2:40" ht="5.25" customHeight="1">
      <c r="B3" s="846"/>
      <c r="C3" s="846"/>
      <c r="D3" s="846"/>
      <c r="E3" s="846"/>
      <c r="F3" s="846"/>
      <c r="G3" s="846"/>
      <c r="H3" s="846"/>
      <c r="I3" s="846"/>
      <c r="J3" s="846"/>
      <c r="K3" s="846"/>
      <c r="L3" s="846"/>
      <c r="M3" s="846"/>
      <c r="N3" s="846"/>
      <c r="O3" s="846"/>
      <c r="P3" s="846"/>
      <c r="R3" s="117"/>
      <c r="S3" s="117"/>
      <c r="T3" s="117"/>
      <c r="U3" s="117"/>
      <c r="V3" s="117"/>
      <c r="W3" s="117"/>
    </row>
    <row r="4" spans="2:40" ht="12.75" hidden="1" customHeight="1">
      <c r="B4" s="846"/>
      <c r="C4" s="846"/>
      <c r="D4" s="846"/>
      <c r="E4" s="846"/>
      <c r="F4" s="846"/>
      <c r="G4" s="846"/>
      <c r="H4" s="846"/>
      <c r="I4" s="846"/>
      <c r="J4" s="846"/>
      <c r="K4" s="846"/>
      <c r="L4" s="846"/>
      <c r="M4" s="846"/>
      <c r="N4" s="846"/>
      <c r="O4" s="846"/>
      <c r="P4" s="846"/>
      <c r="R4" s="117"/>
      <c r="S4" s="117"/>
      <c r="T4" s="117"/>
      <c r="U4" s="117"/>
      <c r="V4" s="117"/>
      <c r="W4" s="117"/>
    </row>
    <row r="5" spans="2:40" ht="45.75" customHeight="1">
      <c r="B5" s="846"/>
      <c r="C5" s="846"/>
      <c r="D5" s="846"/>
      <c r="E5" s="846"/>
      <c r="F5" s="846"/>
      <c r="G5" s="846"/>
      <c r="H5" s="846"/>
      <c r="I5" s="846"/>
      <c r="J5" s="846"/>
      <c r="K5" s="846"/>
      <c r="L5" s="846"/>
      <c r="M5" s="846"/>
      <c r="N5" s="846"/>
      <c r="O5" s="846"/>
      <c r="P5" s="846"/>
      <c r="R5" s="117"/>
      <c r="S5" s="117"/>
      <c r="T5" s="118"/>
      <c r="U5" s="117"/>
      <c r="V5" s="117"/>
      <c r="W5" s="117"/>
    </row>
    <row r="6" spans="2:40" ht="2.25" customHeight="1">
      <c r="R6" s="117"/>
      <c r="S6" s="117"/>
      <c r="T6" s="117"/>
      <c r="U6" s="117"/>
      <c r="V6" s="117"/>
      <c r="W6" s="117"/>
    </row>
    <row r="7" spans="2:40" ht="18" customHeight="1">
      <c r="B7" s="847" t="s">
        <v>36</v>
      </c>
      <c r="C7" s="847"/>
      <c r="D7" s="847"/>
      <c r="F7" s="848" t="s">
        <v>465</v>
      </c>
      <c r="G7" s="848"/>
      <c r="H7" s="848"/>
      <c r="I7" s="274"/>
      <c r="J7" s="849">
        <v>20722990</v>
      </c>
      <c r="K7" s="849"/>
      <c r="L7" s="849"/>
      <c r="M7" s="849"/>
      <c r="N7" s="849"/>
      <c r="O7" s="849"/>
      <c r="P7" s="849"/>
      <c r="R7" s="117"/>
      <c r="S7" s="117"/>
      <c r="T7" s="117"/>
      <c r="U7" s="117"/>
      <c r="V7" s="117"/>
      <c r="W7" s="117"/>
    </row>
    <row r="8" spans="2:40" ht="12.75" customHeight="1">
      <c r="B8" s="847"/>
      <c r="C8" s="847"/>
      <c r="D8" s="847"/>
      <c r="E8" s="9"/>
      <c r="F8" s="848"/>
      <c r="G8" s="848"/>
      <c r="H8" s="848"/>
      <c r="I8" s="274"/>
      <c r="J8" s="849"/>
      <c r="K8" s="849"/>
      <c r="L8" s="849"/>
      <c r="M8" s="849"/>
      <c r="N8" s="849"/>
      <c r="O8" s="849"/>
      <c r="P8" s="849"/>
      <c r="R8" s="117"/>
      <c r="S8" s="117"/>
      <c r="T8" s="117"/>
      <c r="U8" s="117"/>
      <c r="V8" s="117"/>
      <c r="W8" s="117"/>
      <c r="AC8" s="278"/>
    </row>
    <row r="9" spans="2:40" ht="12.75" customHeight="1">
      <c r="B9" s="847"/>
      <c r="C9" s="847"/>
      <c r="D9" s="847"/>
      <c r="E9" s="9"/>
      <c r="F9" s="848"/>
      <c r="G9" s="848"/>
      <c r="H9" s="848"/>
      <c r="I9" s="274"/>
      <c r="J9" s="849"/>
      <c r="K9" s="849"/>
      <c r="L9" s="849"/>
      <c r="M9" s="849"/>
      <c r="N9" s="849"/>
      <c r="O9" s="849"/>
      <c r="P9" s="849"/>
      <c r="R9" s="117"/>
      <c r="S9" s="266"/>
      <c r="T9" s="117"/>
      <c r="U9" s="117"/>
      <c r="V9" s="117"/>
      <c r="W9" s="117"/>
      <c r="AC9" s="278"/>
    </row>
    <row r="10" spans="2:40" ht="8.25" customHeight="1">
      <c r="B10" s="847"/>
      <c r="C10" s="847"/>
      <c r="D10" s="847"/>
      <c r="E10" s="9"/>
      <c r="F10" s="848"/>
      <c r="G10" s="848"/>
      <c r="H10" s="848"/>
      <c r="I10" s="274"/>
      <c r="J10" s="849"/>
      <c r="K10" s="849"/>
      <c r="L10" s="849"/>
      <c r="M10" s="849"/>
      <c r="N10" s="849"/>
      <c r="O10" s="849"/>
      <c r="P10" s="849"/>
      <c r="R10" s="117"/>
      <c r="S10" s="117"/>
      <c r="T10" s="117"/>
      <c r="U10" s="119"/>
      <c r="V10" s="117"/>
      <c r="W10" s="117"/>
      <c r="AC10" s="278"/>
    </row>
    <row r="11" spans="2:40" ht="12.75" customHeight="1">
      <c r="B11" s="847"/>
      <c r="C11" s="847"/>
      <c r="D11" s="847"/>
      <c r="F11" s="848"/>
      <c r="G11" s="848"/>
      <c r="H11" s="848"/>
      <c r="I11" s="274"/>
      <c r="J11" s="849"/>
      <c r="K11" s="849"/>
      <c r="L11" s="849"/>
      <c r="M11" s="849"/>
      <c r="N11" s="849"/>
      <c r="O11" s="849"/>
      <c r="P11" s="849"/>
      <c r="R11" s="117"/>
      <c r="S11" s="117"/>
      <c r="T11" s="117"/>
      <c r="U11" s="117"/>
      <c r="V11" s="117"/>
      <c r="W11" s="117"/>
      <c r="AC11" s="278"/>
    </row>
    <row r="12" spans="2:40" ht="12" customHeight="1">
      <c r="B12" s="847"/>
      <c r="C12" s="847"/>
      <c r="D12" s="847"/>
      <c r="E12" s="274"/>
      <c r="F12" s="274"/>
      <c r="G12" s="274"/>
      <c r="H12" s="274"/>
      <c r="I12" s="274"/>
      <c r="J12" s="274"/>
      <c r="K12" s="274"/>
      <c r="L12" s="274"/>
      <c r="M12" s="274"/>
      <c r="O12" s="274"/>
      <c r="P12" s="274"/>
      <c r="AC12" s="278"/>
    </row>
    <row r="13" spans="2:40" ht="72.75" customHeight="1">
      <c r="B13" s="847"/>
      <c r="C13" s="847"/>
      <c r="D13" s="847"/>
      <c r="F13" s="848" t="s">
        <v>467</v>
      </c>
      <c r="G13" s="848"/>
      <c r="H13" s="848"/>
      <c r="I13" s="275"/>
      <c r="J13" s="849">
        <v>20706500</v>
      </c>
      <c r="K13" s="849"/>
      <c r="L13" s="849"/>
      <c r="M13" s="849"/>
      <c r="N13" s="849"/>
      <c r="O13" s="849"/>
      <c r="P13" s="849"/>
      <c r="R13" s="117"/>
      <c r="S13" s="117"/>
      <c r="T13" s="117"/>
      <c r="U13" s="117"/>
      <c r="V13" s="117"/>
      <c r="W13" s="117"/>
      <c r="AC13" s="365"/>
      <c r="AG13" s="278"/>
    </row>
    <row r="14" spans="2:40" ht="17.149999999999999" customHeight="1">
      <c r="R14" s="117"/>
      <c r="S14" s="117"/>
      <c r="T14" s="117"/>
      <c r="U14" s="117"/>
      <c r="V14" s="117" t="s">
        <v>456</v>
      </c>
      <c r="W14" s="117" t="s">
        <v>457</v>
      </c>
      <c r="X14" s="8" t="s">
        <v>460</v>
      </c>
      <c r="Y14" s="8" t="s">
        <v>458</v>
      </c>
      <c r="Z14" s="8" t="s">
        <v>459</v>
      </c>
    </row>
    <row r="15" spans="2:40" ht="21.75" customHeight="1">
      <c r="R15" s="117"/>
      <c r="S15" s="117"/>
      <c r="T15" s="117"/>
      <c r="U15" s="117"/>
      <c r="V15" s="117"/>
      <c r="W15" s="117"/>
    </row>
    <row r="16" spans="2:40" ht="39" customHeight="1">
      <c r="B16" s="850" t="s">
        <v>465</v>
      </c>
      <c r="C16" s="850"/>
      <c r="D16" s="850"/>
      <c r="E16" s="850"/>
      <c r="F16" s="850"/>
      <c r="G16" s="274"/>
      <c r="H16" s="850" t="s">
        <v>467</v>
      </c>
      <c r="I16" s="850"/>
      <c r="J16" s="850"/>
      <c r="K16" s="850"/>
      <c r="L16" s="850"/>
      <c r="M16" s="850"/>
      <c r="O16" s="851" t="s">
        <v>276</v>
      </c>
      <c r="P16" s="851"/>
      <c r="R16" s="117"/>
      <c r="S16" s="117"/>
      <c r="T16" s="117"/>
      <c r="U16" s="117"/>
      <c r="V16" s="117"/>
      <c r="W16" s="117"/>
      <c r="AN16" s="366"/>
    </row>
    <row r="17" spans="2:40" ht="3.75" customHeight="1"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O17" s="851"/>
      <c r="P17" s="851"/>
    </row>
    <row r="18" spans="2:40" ht="12.75" customHeight="1">
      <c r="B18" s="852">
        <v>17745</v>
      </c>
      <c r="C18" s="852"/>
      <c r="D18" s="852"/>
      <c r="E18" s="852"/>
      <c r="F18" s="852"/>
      <c r="G18" s="276"/>
      <c r="H18" s="853">
        <v>-185385</v>
      </c>
      <c r="I18" s="852"/>
      <c r="J18" s="852"/>
      <c r="K18" s="852"/>
      <c r="L18" s="852"/>
      <c r="M18" s="852"/>
      <c r="O18" s="851"/>
      <c r="P18" s="851"/>
      <c r="R18" s="117"/>
      <c r="S18" s="117"/>
      <c r="T18" s="117"/>
      <c r="U18" s="117"/>
      <c r="V18" s="333">
        <v>11016585.159090912</v>
      </c>
      <c r="W18" s="195">
        <v>9689914.8863636386</v>
      </c>
      <c r="X18" s="334">
        <v>20706500.045454551</v>
      </c>
      <c r="Y18" s="335">
        <v>18029971.954545464</v>
      </c>
      <c r="Z18" s="195">
        <v>2676528.0909090862</v>
      </c>
      <c r="AC18" s="367"/>
      <c r="AD18" s="367"/>
      <c r="AE18" s="367"/>
      <c r="AF18" s="367"/>
      <c r="AG18" s="367"/>
      <c r="AH18" s="276"/>
      <c r="AI18" s="368"/>
      <c r="AJ18" s="367"/>
      <c r="AK18" s="367"/>
      <c r="AL18" s="367"/>
      <c r="AM18" s="367"/>
      <c r="AN18" s="367"/>
    </row>
    <row r="19" spans="2:40" ht="12.75" customHeight="1">
      <c r="B19" s="852"/>
      <c r="C19" s="852"/>
      <c r="D19" s="852"/>
      <c r="E19" s="852"/>
      <c r="F19" s="852"/>
      <c r="G19" s="276"/>
      <c r="H19" s="852"/>
      <c r="I19" s="852"/>
      <c r="J19" s="852"/>
      <c r="K19" s="852"/>
      <c r="L19" s="852"/>
      <c r="M19" s="852"/>
      <c r="N19" s="7"/>
      <c r="O19" s="851"/>
      <c r="P19" s="851"/>
      <c r="R19" s="117"/>
      <c r="S19" s="117"/>
      <c r="T19" s="117"/>
      <c r="U19" s="119"/>
      <c r="V19" s="117"/>
      <c r="W19" s="117"/>
      <c r="Z19" s="195"/>
      <c r="AC19" s="367"/>
      <c r="AD19" s="367"/>
      <c r="AE19" s="367"/>
      <c r="AF19" s="367"/>
      <c r="AG19" s="367"/>
      <c r="AH19" s="276"/>
      <c r="AI19" s="367"/>
      <c r="AJ19" s="367"/>
      <c r="AK19" s="367"/>
      <c r="AL19" s="367"/>
      <c r="AM19" s="367"/>
      <c r="AN19" s="367"/>
    </row>
    <row r="20" spans="2:40" ht="12.75" customHeight="1">
      <c r="B20" s="852"/>
      <c r="C20" s="852"/>
      <c r="D20" s="852"/>
      <c r="E20" s="852"/>
      <c r="F20" s="852"/>
      <c r="G20" s="276"/>
      <c r="H20" s="852"/>
      <c r="I20" s="852"/>
      <c r="J20" s="852"/>
      <c r="K20" s="852"/>
      <c r="L20" s="852"/>
      <c r="M20" s="852"/>
      <c r="N20" s="7"/>
      <c r="O20" s="851"/>
      <c r="P20" s="851"/>
      <c r="R20" s="117"/>
      <c r="S20" s="117"/>
      <c r="T20" s="117"/>
      <c r="U20" s="117"/>
      <c r="V20" s="117"/>
      <c r="W20" s="117"/>
      <c r="AC20" s="367"/>
      <c r="AD20" s="367"/>
      <c r="AE20" s="367"/>
      <c r="AF20" s="367"/>
      <c r="AG20" s="367"/>
      <c r="AH20" s="276"/>
      <c r="AI20" s="367"/>
      <c r="AJ20" s="367"/>
      <c r="AK20" s="367"/>
      <c r="AL20" s="367"/>
      <c r="AM20" s="367"/>
      <c r="AN20" s="367"/>
    </row>
    <row r="21" spans="2:40" ht="12.75" customHeight="1">
      <c r="B21" s="852"/>
      <c r="C21" s="852"/>
      <c r="D21" s="852"/>
      <c r="E21" s="852"/>
      <c r="F21" s="852"/>
      <c r="G21" s="276"/>
      <c r="H21" s="852"/>
      <c r="I21" s="852"/>
      <c r="J21" s="852"/>
      <c r="K21" s="852"/>
      <c r="L21" s="852"/>
      <c r="M21" s="852"/>
      <c r="N21" s="7"/>
      <c r="O21" s="851"/>
      <c r="P21" s="851"/>
      <c r="R21" s="117"/>
      <c r="S21" s="117"/>
      <c r="T21" s="117"/>
      <c r="U21" s="120"/>
      <c r="AC21" s="367"/>
      <c r="AD21" s="367"/>
      <c r="AE21" s="367"/>
      <c r="AF21" s="367"/>
      <c r="AG21" s="367"/>
      <c r="AH21" s="276"/>
      <c r="AI21" s="367"/>
      <c r="AJ21" s="367"/>
      <c r="AK21" s="367"/>
      <c r="AL21" s="367"/>
      <c r="AM21" s="367"/>
      <c r="AN21" s="367"/>
    </row>
    <row r="22" spans="2:40" ht="12.75" customHeight="1">
      <c r="B22" s="854" t="s">
        <v>612</v>
      </c>
      <c r="C22" s="854"/>
      <c r="D22" s="854"/>
      <c r="E22" s="854"/>
      <c r="F22" s="854"/>
      <c r="G22" s="277"/>
      <c r="H22" s="855">
        <v>-8.8735410902367473E-3</v>
      </c>
      <c r="I22" s="855"/>
      <c r="J22" s="855"/>
      <c r="K22" s="855"/>
      <c r="L22" s="855"/>
      <c r="M22" s="855"/>
      <c r="N22" s="7"/>
      <c r="O22" s="851"/>
      <c r="P22" s="851"/>
      <c r="R22" s="117"/>
      <c r="S22" s="117"/>
      <c r="T22" s="117"/>
      <c r="U22" s="117"/>
      <c r="V22" s="336">
        <v>0.53203511626337119</v>
      </c>
      <c r="W22" s="336">
        <v>0.46796488373662887</v>
      </c>
      <c r="AC22" s="309"/>
      <c r="AD22" s="309"/>
      <c r="AE22" s="309"/>
      <c r="AF22" s="309"/>
      <c r="AG22" s="309"/>
      <c r="AH22" s="277"/>
      <c r="AI22" s="369"/>
      <c r="AJ22" s="369"/>
      <c r="AK22" s="369"/>
      <c r="AL22" s="369"/>
      <c r="AM22" s="369"/>
      <c r="AN22" s="369"/>
    </row>
    <row r="23" spans="2:40" ht="12.75" customHeight="1">
      <c r="B23" s="854"/>
      <c r="C23" s="854"/>
      <c r="D23" s="854"/>
      <c r="E23" s="854"/>
      <c r="F23" s="854"/>
      <c r="G23" s="277"/>
      <c r="H23" s="855"/>
      <c r="I23" s="855"/>
      <c r="J23" s="855"/>
      <c r="K23" s="855"/>
      <c r="L23" s="855"/>
      <c r="M23" s="855"/>
      <c r="N23" s="7"/>
      <c r="O23" s="851"/>
      <c r="P23" s="851"/>
      <c r="R23" s="117"/>
      <c r="S23" s="117"/>
      <c r="T23" s="117"/>
      <c r="U23" s="117"/>
      <c r="V23" s="336">
        <v>0.87073971530516414</v>
      </c>
      <c r="W23" s="336">
        <v>0.12926028469483583</v>
      </c>
      <c r="AC23" s="309"/>
      <c r="AD23" s="309"/>
      <c r="AE23" s="309"/>
      <c r="AF23" s="309"/>
      <c r="AG23" s="309"/>
      <c r="AH23" s="277"/>
      <c r="AI23" s="369"/>
      <c r="AJ23" s="369"/>
      <c r="AK23" s="369"/>
      <c r="AL23" s="369"/>
      <c r="AM23" s="369"/>
      <c r="AN23" s="369"/>
    </row>
    <row r="24" spans="2:40" ht="41.25" customHeight="1">
      <c r="B24" s="854"/>
      <c r="C24" s="854"/>
      <c r="D24" s="854"/>
      <c r="E24" s="854"/>
      <c r="F24" s="854"/>
      <c r="G24" s="277"/>
      <c r="H24" s="855"/>
      <c r="I24" s="855"/>
      <c r="J24" s="855"/>
      <c r="K24" s="855"/>
      <c r="L24" s="855"/>
      <c r="M24" s="855"/>
      <c r="N24" s="7"/>
      <c r="O24" s="851"/>
      <c r="P24" s="851"/>
      <c r="R24" s="117"/>
      <c r="S24" s="117"/>
      <c r="T24" s="117"/>
      <c r="U24" s="117"/>
      <c r="V24" s="194"/>
      <c r="W24" s="117"/>
      <c r="AC24" s="309"/>
      <c r="AD24" s="309"/>
      <c r="AE24" s="309"/>
      <c r="AF24" s="309"/>
      <c r="AG24" s="309"/>
      <c r="AH24" s="277"/>
      <c r="AI24" s="369"/>
      <c r="AJ24" s="369"/>
      <c r="AK24" s="369"/>
      <c r="AL24" s="369"/>
      <c r="AM24" s="369"/>
      <c r="AN24" s="369"/>
    </row>
    <row r="25" spans="2:40" ht="21" customHeight="1">
      <c r="R25" s="117"/>
      <c r="S25" s="117"/>
      <c r="T25" s="117"/>
      <c r="U25" s="117"/>
      <c r="V25" s="117"/>
      <c r="W25" s="117"/>
    </row>
    <row r="26" spans="2:40" ht="39" customHeight="1">
      <c r="B26" s="851" t="s">
        <v>277</v>
      </c>
      <c r="C26" s="851"/>
      <c r="D26" s="851"/>
      <c r="H26" s="856" t="s">
        <v>466</v>
      </c>
      <c r="I26" s="856"/>
      <c r="J26" s="856"/>
      <c r="K26" s="856"/>
      <c r="L26" s="856"/>
      <c r="M26" s="856"/>
      <c r="R26" s="117"/>
      <c r="S26" s="117"/>
      <c r="T26" s="117"/>
      <c r="U26" s="117"/>
      <c r="V26" s="117"/>
      <c r="W26" s="117"/>
    </row>
    <row r="27" spans="2:40" ht="3.75" customHeight="1">
      <c r="B27" s="851"/>
      <c r="C27" s="851"/>
      <c r="D27" s="851"/>
      <c r="E27" s="274"/>
      <c r="F27" s="274"/>
      <c r="G27" s="274"/>
      <c r="H27" s="274"/>
      <c r="I27" s="274"/>
      <c r="J27" s="274"/>
      <c r="K27" s="274"/>
      <c r="L27" s="274"/>
      <c r="M27" s="274"/>
      <c r="O27" s="274"/>
      <c r="P27" s="274"/>
    </row>
    <row r="28" spans="2:40" ht="12.75" customHeight="1">
      <c r="B28" s="851"/>
      <c r="C28" s="851"/>
      <c r="D28" s="851"/>
      <c r="G28" s="306"/>
      <c r="H28" s="857">
        <v>555498.87999999896</v>
      </c>
      <c r="I28" s="857"/>
      <c r="J28" s="857"/>
      <c r="K28" s="857"/>
      <c r="L28" s="857"/>
      <c r="M28" s="857"/>
      <c r="N28" s="307"/>
      <c r="O28" s="307"/>
      <c r="P28" s="307"/>
      <c r="R28" s="117"/>
      <c r="S28" s="117"/>
      <c r="T28" s="117"/>
      <c r="U28" s="117"/>
      <c r="V28" s="117"/>
      <c r="W28" s="117"/>
    </row>
    <row r="29" spans="2:40" ht="12.75" customHeight="1">
      <c r="B29" s="851"/>
      <c r="C29" s="851"/>
      <c r="D29" s="851"/>
      <c r="F29" s="306"/>
      <c r="G29" s="306"/>
      <c r="H29" s="857"/>
      <c r="I29" s="857"/>
      <c r="J29" s="857"/>
      <c r="K29" s="857"/>
      <c r="L29" s="857"/>
      <c r="M29" s="857"/>
      <c r="N29" s="307"/>
      <c r="O29" s="307"/>
      <c r="P29" s="307"/>
      <c r="R29" s="117"/>
      <c r="S29" s="117"/>
      <c r="T29" s="117"/>
      <c r="U29" s="117"/>
      <c r="V29" s="117"/>
      <c r="W29" s="117"/>
    </row>
    <row r="30" spans="2:40" ht="12.75" customHeight="1">
      <c r="B30" s="851"/>
      <c r="C30" s="851"/>
      <c r="D30" s="851"/>
      <c r="F30" s="306"/>
      <c r="G30" s="306"/>
      <c r="H30" s="857"/>
      <c r="I30" s="857"/>
      <c r="J30" s="857"/>
      <c r="K30" s="857"/>
      <c r="L30" s="857"/>
      <c r="M30" s="857"/>
      <c r="N30" s="307"/>
      <c r="O30" s="307"/>
      <c r="P30" s="307"/>
      <c r="R30" s="117"/>
      <c r="S30" s="117"/>
      <c r="T30" s="117"/>
      <c r="U30" s="119"/>
      <c r="V30" s="117"/>
      <c r="W30" s="117"/>
    </row>
    <row r="31" spans="2:40" ht="12.75" customHeight="1">
      <c r="B31" s="851"/>
      <c r="C31" s="851"/>
      <c r="D31" s="851"/>
      <c r="F31" s="306"/>
      <c r="G31" s="306"/>
      <c r="H31" s="857"/>
      <c r="I31" s="857"/>
      <c r="J31" s="857"/>
      <c r="K31" s="857"/>
      <c r="L31" s="857"/>
      <c r="M31" s="857"/>
      <c r="N31" s="307"/>
      <c r="O31" s="307"/>
      <c r="P31" s="307"/>
      <c r="R31" s="117"/>
      <c r="S31" s="117"/>
      <c r="T31" s="117"/>
      <c r="U31" s="120"/>
      <c r="V31" s="121"/>
      <c r="W31" s="117"/>
    </row>
    <row r="32" spans="2:40" ht="12.75" customHeight="1">
      <c r="B32" s="851"/>
      <c r="C32" s="851"/>
      <c r="D32" s="851"/>
      <c r="G32" s="309"/>
      <c r="H32" s="858">
        <v>2.7566813017972702E-2</v>
      </c>
      <c r="I32" s="858"/>
      <c r="J32" s="858"/>
      <c r="K32" s="858"/>
      <c r="L32" s="858"/>
      <c r="M32" s="858"/>
      <c r="N32" s="308"/>
      <c r="O32" s="308"/>
      <c r="P32" s="308"/>
      <c r="R32" s="117"/>
      <c r="S32" s="117"/>
      <c r="T32" s="117"/>
      <c r="U32" s="117"/>
      <c r="V32" s="117"/>
      <c r="W32" s="117"/>
    </row>
    <row r="33" spans="2:23" ht="12.75" customHeight="1">
      <c r="B33" s="851"/>
      <c r="C33" s="851"/>
      <c r="D33" s="851"/>
      <c r="F33" s="309"/>
      <c r="G33" s="309"/>
      <c r="H33" s="858"/>
      <c r="I33" s="858"/>
      <c r="J33" s="858"/>
      <c r="K33" s="858"/>
      <c r="L33" s="858"/>
      <c r="M33" s="858"/>
      <c r="N33" s="308"/>
      <c r="O33" s="308"/>
      <c r="P33" s="308"/>
      <c r="R33" s="117"/>
      <c r="S33" s="117"/>
      <c r="T33" s="117"/>
      <c r="U33" s="117"/>
      <c r="V33" s="117"/>
      <c r="W33" s="117"/>
    </row>
    <row r="34" spans="2:23" ht="12.75" customHeight="1">
      <c r="B34" s="851"/>
      <c r="C34" s="851"/>
      <c r="D34" s="851"/>
      <c r="F34" s="309"/>
      <c r="G34" s="309"/>
      <c r="H34" s="858"/>
      <c r="I34" s="858"/>
      <c r="J34" s="858"/>
      <c r="K34" s="858"/>
      <c r="L34" s="858"/>
      <c r="M34" s="858"/>
      <c r="N34" s="308"/>
      <c r="O34" s="308"/>
      <c r="P34" s="308"/>
      <c r="R34" s="117"/>
      <c r="S34" s="117"/>
      <c r="T34" s="117"/>
      <c r="U34" s="117"/>
      <c r="V34" s="117"/>
      <c r="W34" s="117"/>
    </row>
    <row r="35" spans="2:23" ht="27" customHeight="1">
      <c r="B35" s="851"/>
      <c r="C35" s="851"/>
      <c r="D35" s="851"/>
      <c r="F35" s="309"/>
      <c r="G35" s="309"/>
      <c r="H35" s="858"/>
      <c r="I35" s="858"/>
      <c r="J35" s="858"/>
      <c r="K35" s="858"/>
      <c r="L35" s="858"/>
      <c r="M35" s="858"/>
      <c r="N35" s="308"/>
      <c r="O35" s="308"/>
      <c r="P35" s="308"/>
      <c r="R35" s="117"/>
      <c r="S35" s="117"/>
      <c r="T35" s="340"/>
      <c r="U35" s="340"/>
      <c r="V35" s="340"/>
      <c r="W35" s="117"/>
    </row>
    <row r="36" spans="2:23" ht="16.5" customHeight="1">
      <c r="T36" s="339"/>
      <c r="U36" s="339"/>
      <c r="V36" s="339"/>
    </row>
    <row r="37" spans="2:23" ht="16.5" customHeight="1">
      <c r="T37" s="339"/>
      <c r="U37" s="339"/>
      <c r="V37" s="339"/>
    </row>
    <row r="38" spans="2:23" ht="12.75" customHeight="1">
      <c r="B38" s="192"/>
      <c r="T38" s="339"/>
      <c r="U38" s="339"/>
      <c r="V38" s="339"/>
    </row>
    <row r="39" spans="2:23" ht="12.75" customHeight="1">
      <c r="B39" s="192"/>
      <c r="T39" s="339"/>
      <c r="U39" s="339"/>
      <c r="V39" s="339"/>
    </row>
    <row r="40" spans="2:23" ht="12.75" customHeight="1">
      <c r="B40" s="192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T40" s="339"/>
      <c r="U40" s="339"/>
      <c r="V40" s="339"/>
    </row>
    <row r="41" spans="2:23" ht="12.75" customHeight="1">
      <c r="B41" s="192"/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T41" s="339"/>
      <c r="U41" s="339"/>
      <c r="V41" s="339"/>
    </row>
    <row r="42" spans="2:23" ht="12.75" customHeight="1">
      <c r="B42" s="192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T42" s="339"/>
      <c r="U42" s="339"/>
      <c r="V42" s="339"/>
    </row>
    <row r="43" spans="2:23" ht="12.75" customHeight="1">
      <c r="C43" s="204"/>
      <c r="D43" s="196"/>
      <c r="E43" s="196"/>
      <c r="F43" s="196"/>
      <c r="G43" s="196"/>
      <c r="H43" s="196"/>
      <c r="I43" s="196"/>
      <c r="J43" s="196"/>
      <c r="K43" s="196"/>
      <c r="L43" s="197"/>
      <c r="N43" s="193"/>
      <c r="T43" s="339"/>
      <c r="U43" s="339"/>
      <c r="V43" s="339"/>
    </row>
    <row r="44" spans="2:23" ht="17.25" customHeight="1">
      <c r="B44" s="192"/>
      <c r="C44" s="198"/>
      <c r="D44" s="205"/>
      <c r="E44" s="198"/>
      <c r="F44" s="198"/>
      <c r="G44" s="198"/>
      <c r="H44" s="198"/>
      <c r="I44" s="198"/>
      <c r="J44" s="859"/>
      <c r="K44" s="859"/>
      <c r="L44" s="860"/>
      <c r="N44" s="193"/>
      <c r="O44" s="206"/>
      <c r="T44" s="339"/>
      <c r="U44" s="339"/>
      <c r="V44" s="339"/>
    </row>
    <row r="45" spans="2:23" ht="8.25" customHeight="1">
      <c r="B45" s="192"/>
      <c r="C45" s="199"/>
      <c r="D45" s="199"/>
      <c r="E45" s="199"/>
      <c r="F45" s="196"/>
      <c r="G45" s="196"/>
      <c r="H45" s="196"/>
      <c r="I45" s="196"/>
      <c r="J45" s="196"/>
      <c r="K45" s="196"/>
      <c r="L45" s="196"/>
      <c r="N45" s="193"/>
    </row>
    <row r="46" spans="2:23" ht="12.75" customHeight="1">
      <c r="B46" s="192"/>
      <c r="C46" s="207"/>
      <c r="D46" s="200"/>
      <c r="E46" s="201"/>
      <c r="F46" s="201"/>
      <c r="G46" s="201"/>
      <c r="H46" s="201"/>
      <c r="I46" s="201"/>
      <c r="J46" s="201"/>
      <c r="K46" s="201"/>
      <c r="L46" s="201"/>
      <c r="N46" s="193"/>
    </row>
    <row r="47" spans="2:23" ht="12.75" customHeight="1">
      <c r="B47" s="192"/>
      <c r="C47" s="52"/>
      <c r="D47" s="200"/>
      <c r="E47" s="200"/>
      <c r="F47" s="200"/>
      <c r="G47" s="200"/>
      <c r="H47" s="200"/>
      <c r="I47" s="200"/>
      <c r="J47" s="200"/>
      <c r="K47" s="200"/>
      <c r="L47" s="200"/>
      <c r="N47" s="193"/>
    </row>
    <row r="48" spans="2:23" ht="12.75" customHeight="1">
      <c r="B48" s="192"/>
      <c r="C48" s="199"/>
      <c r="D48" s="200"/>
      <c r="E48" s="200"/>
      <c r="F48" s="200"/>
      <c r="G48" s="200"/>
      <c r="H48" s="200"/>
      <c r="I48" s="200"/>
      <c r="J48" s="200"/>
      <c r="K48" s="200"/>
      <c r="L48" s="200"/>
      <c r="N48" s="193"/>
    </row>
    <row r="49" spans="2:14" ht="12.75" customHeight="1">
      <c r="B49" s="192"/>
      <c r="C49" s="196"/>
      <c r="D49" s="200"/>
      <c r="E49" s="200"/>
      <c r="F49" s="200"/>
      <c r="G49" s="200"/>
      <c r="H49" s="200"/>
      <c r="I49" s="200"/>
      <c r="J49" s="200"/>
      <c r="K49" s="200"/>
      <c r="L49" s="200"/>
      <c r="N49" s="193"/>
    </row>
    <row r="50" spans="2:14" ht="12.75" customHeight="1">
      <c r="B50" s="192"/>
      <c r="C50" s="196"/>
      <c r="D50" s="196"/>
      <c r="E50" s="202"/>
      <c r="F50" s="196"/>
      <c r="G50" s="196"/>
      <c r="H50" s="196"/>
      <c r="I50" s="196"/>
      <c r="J50" s="196"/>
      <c r="K50" s="196"/>
      <c r="L50" s="199"/>
      <c r="N50" s="193"/>
    </row>
    <row r="51" spans="2:14" ht="12.75" customHeight="1">
      <c r="B51" s="192"/>
      <c r="C51" s="203"/>
      <c r="D51" s="203"/>
      <c r="E51" s="203"/>
      <c r="F51" s="203"/>
      <c r="G51" s="203"/>
      <c r="H51" s="203"/>
      <c r="I51" s="203"/>
      <c r="J51" s="203"/>
      <c r="K51" s="203"/>
      <c r="L51" s="199"/>
      <c r="N51" s="193"/>
    </row>
    <row r="52" spans="2:14" ht="18.75" customHeight="1"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N52" s="193"/>
    </row>
    <row r="53" spans="2:14" ht="12.75" customHeight="1">
      <c r="C53" s="196"/>
      <c r="D53" s="199"/>
      <c r="E53" s="199"/>
      <c r="F53" s="196"/>
      <c r="G53" s="196"/>
      <c r="H53" s="196"/>
      <c r="I53" s="196"/>
      <c r="J53" s="196"/>
      <c r="K53" s="196"/>
      <c r="L53" s="199"/>
    </row>
    <row r="54" spans="2:14" ht="12.75" customHeight="1">
      <c r="C54" s="196"/>
      <c r="D54" s="199"/>
      <c r="E54" s="208"/>
      <c r="F54" s="208"/>
      <c r="G54" s="208"/>
      <c r="H54" s="208"/>
      <c r="I54" s="208"/>
      <c r="J54" s="208"/>
      <c r="K54" s="208"/>
      <c r="L54" s="199"/>
    </row>
    <row r="55" spans="2:14" ht="12.75" customHeight="1">
      <c r="C55" s="203"/>
      <c r="D55" s="199"/>
      <c r="E55" s="208"/>
      <c r="F55" s="208"/>
      <c r="G55" s="208"/>
      <c r="H55" s="208"/>
      <c r="I55" s="208"/>
      <c r="J55" s="208"/>
      <c r="K55" s="208"/>
      <c r="L55" s="199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32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.54296875" style="95" customWidth="1"/>
    <col min="2" max="2" width="16.1796875" style="47" customWidth="1"/>
    <col min="3" max="3" width="17" style="46" customWidth="1"/>
    <col min="4" max="4" width="20.453125" style="46" customWidth="1"/>
    <col min="5" max="5" width="17.81640625" style="46" customWidth="1"/>
    <col min="6" max="6" width="13.453125" style="46" customWidth="1"/>
    <col min="7" max="7" width="17.1796875" style="46" customWidth="1"/>
    <col min="8" max="8" width="11.1796875" style="2" customWidth="1"/>
    <col min="9" max="16384" width="11.54296875" style="2"/>
  </cols>
  <sheetData>
    <row r="1" spans="1:11" hidden="1"/>
    <row r="2" spans="1:11" ht="19.5" hidden="1" customHeight="1"/>
    <row r="3" spans="1:11" ht="18" customHeight="1">
      <c r="B3" s="901" t="s">
        <v>165</v>
      </c>
      <c r="C3" s="902"/>
      <c r="D3" s="902"/>
      <c r="E3" s="902"/>
      <c r="F3" s="902"/>
      <c r="G3" s="902"/>
    </row>
    <row r="4" spans="1:11" s="52" customFormat="1" ht="15.5">
      <c r="A4" s="95"/>
      <c r="B4" s="901" t="s">
        <v>166</v>
      </c>
      <c r="C4" s="902"/>
      <c r="D4" s="902"/>
      <c r="E4" s="902"/>
      <c r="F4" s="902"/>
      <c r="G4" s="902"/>
      <c r="H4" s="2"/>
    </row>
    <row r="5" spans="1:11" s="52" customFormat="1" ht="8.25" customHeight="1">
      <c r="A5" s="78"/>
      <c r="B5" s="68"/>
      <c r="C5" s="99"/>
      <c r="D5" s="70"/>
      <c r="E5" s="70"/>
      <c r="F5" s="70"/>
      <c r="G5" s="70"/>
      <c r="H5" s="100"/>
    </row>
    <row r="6" spans="1:11" ht="19.5" customHeight="1">
      <c r="A6" s="78"/>
      <c r="B6" s="905" t="s">
        <v>600</v>
      </c>
      <c r="C6" s="906" t="s">
        <v>46</v>
      </c>
      <c r="D6" s="476" t="s">
        <v>181</v>
      </c>
      <c r="E6" s="476"/>
      <c r="F6" s="476" t="s">
        <v>148</v>
      </c>
      <c r="G6" s="476"/>
      <c r="H6" s="71"/>
      <c r="I6" s="71"/>
      <c r="J6" s="71"/>
      <c r="K6" s="71"/>
    </row>
    <row r="7" spans="1:11" ht="20.5" customHeight="1">
      <c r="A7" s="78"/>
      <c r="B7" s="905"/>
      <c r="C7" s="907"/>
      <c r="D7" s="477" t="s">
        <v>7</v>
      </c>
      <c r="E7" s="477" t="s">
        <v>480</v>
      </c>
      <c r="F7" s="477" t="s">
        <v>7</v>
      </c>
      <c r="G7" s="477" t="s">
        <v>480</v>
      </c>
      <c r="H7" s="71"/>
      <c r="I7" s="71"/>
      <c r="J7" s="71"/>
      <c r="K7" s="71"/>
    </row>
    <row r="8" spans="1:11">
      <c r="B8" s="429">
        <v>2002</v>
      </c>
      <c r="C8" s="426">
        <v>14745</v>
      </c>
      <c r="D8" s="427">
        <v>-150</v>
      </c>
      <c r="E8" s="428">
        <v>-1.0070493454179257</v>
      </c>
      <c r="F8" s="427">
        <v>-1787.6800000000003</v>
      </c>
      <c r="G8" s="428">
        <v>-10.813007933378017</v>
      </c>
    </row>
    <row r="9" spans="1:11">
      <c r="B9" s="429">
        <v>2003</v>
      </c>
      <c r="C9" s="426">
        <v>13348.8</v>
      </c>
      <c r="D9" s="427">
        <v>-136.20000000000073</v>
      </c>
      <c r="E9" s="428">
        <v>-1.0100111234705338</v>
      </c>
      <c r="F9" s="427">
        <v>-1396.2000000000007</v>
      </c>
      <c r="G9" s="428">
        <v>-9.4689725330620576</v>
      </c>
    </row>
    <row r="10" spans="1:11">
      <c r="B10" s="429">
        <v>2004</v>
      </c>
      <c r="C10" s="426">
        <v>11880.36</v>
      </c>
      <c r="D10" s="427">
        <v>-106.02999999999884</v>
      </c>
      <c r="E10" s="428">
        <v>-0.88458660197106553</v>
      </c>
      <c r="F10" s="427">
        <v>-1468.4399999999987</v>
      </c>
      <c r="G10" s="428">
        <v>-11.000539374325768</v>
      </c>
    </row>
    <row r="11" spans="1:11">
      <c r="B11" s="429">
        <v>2005</v>
      </c>
      <c r="C11" s="426">
        <v>10360.9</v>
      </c>
      <c r="D11" s="427">
        <v>-169.96000000000095</v>
      </c>
      <c r="E11" s="428">
        <v>-1.6139232693246441</v>
      </c>
      <c r="F11" s="427">
        <v>-1519.4600000000009</v>
      </c>
      <c r="G11" s="428">
        <v>-12.789679774013578</v>
      </c>
    </row>
    <row r="12" spans="1:11">
      <c r="B12" s="429">
        <v>2006</v>
      </c>
      <c r="C12" s="426">
        <v>9241.6299999999992</v>
      </c>
      <c r="D12" s="427">
        <v>-196.94000000000051</v>
      </c>
      <c r="E12" s="428">
        <v>-2.0865448897449568</v>
      </c>
      <c r="F12" s="427">
        <v>-1119.2700000000004</v>
      </c>
      <c r="G12" s="428">
        <v>-10.802826009323525</v>
      </c>
    </row>
    <row r="13" spans="1:11">
      <c r="B13" s="429">
        <v>2007</v>
      </c>
      <c r="C13" s="426">
        <v>8619.59</v>
      </c>
      <c r="D13" s="427">
        <v>-47.590000000000146</v>
      </c>
      <c r="E13" s="428">
        <v>-0.54908286201509782</v>
      </c>
      <c r="F13" s="427">
        <v>-622.03999999999905</v>
      </c>
      <c r="G13" s="428">
        <v>-6.7308472639566759</v>
      </c>
    </row>
    <row r="14" spans="1:11">
      <c r="B14" s="429">
        <v>2008</v>
      </c>
      <c r="C14" s="426">
        <v>8073.8</v>
      </c>
      <c r="D14" s="427">
        <v>10.940000000000509</v>
      </c>
      <c r="E14" s="428">
        <v>0.13568386403832733</v>
      </c>
      <c r="F14" s="427">
        <v>-545.79</v>
      </c>
      <c r="G14" s="428">
        <v>-6.3319717063108527</v>
      </c>
    </row>
    <row r="15" spans="1:11">
      <c r="B15" s="429">
        <v>2009</v>
      </c>
      <c r="C15" s="426">
        <v>7360.42</v>
      </c>
      <c r="D15" s="427">
        <v>-36.359999999999673</v>
      </c>
      <c r="E15" s="428">
        <v>-0.49156524866225482</v>
      </c>
      <c r="F15" s="427">
        <v>-713.38000000000011</v>
      </c>
      <c r="G15" s="428">
        <v>-8.8357402957715152</v>
      </c>
    </row>
    <row r="16" spans="1:11">
      <c r="B16" s="429">
        <v>2010</v>
      </c>
      <c r="C16" s="426">
        <v>6694.22</v>
      </c>
      <c r="D16" s="427">
        <v>-80.5</v>
      </c>
      <c r="E16" s="428">
        <v>-1.1882409900335347</v>
      </c>
      <c r="F16" s="427">
        <v>-666.19999999999982</v>
      </c>
      <c r="G16" s="428">
        <v>-9.0511139309984969</v>
      </c>
    </row>
    <row r="17" spans="2:7">
      <c r="B17" s="429">
        <v>2011</v>
      </c>
      <c r="C17" s="426">
        <v>6065.72</v>
      </c>
      <c r="D17" s="427">
        <v>-19.659999999999854</v>
      </c>
      <c r="E17" s="428">
        <v>-0.32306938925752604</v>
      </c>
      <c r="F17" s="427">
        <v>-628.5</v>
      </c>
      <c r="G17" s="428">
        <v>-9.3886965172940222</v>
      </c>
    </row>
    <row r="18" spans="2:7">
      <c r="B18" s="429">
        <v>2012</v>
      </c>
      <c r="C18" s="426">
        <v>5233.8100000000004</v>
      </c>
      <c r="D18" s="427">
        <v>1034.54</v>
      </c>
      <c r="E18" s="428">
        <v>24.636186765795003</v>
      </c>
      <c r="F18" s="427">
        <v>-831.90999999999985</v>
      </c>
      <c r="G18" s="428">
        <v>-13.714942331660538</v>
      </c>
    </row>
    <row r="19" spans="2:7">
      <c r="B19" s="429">
        <v>2013</v>
      </c>
      <c r="C19" s="426">
        <v>4351.04</v>
      </c>
      <c r="D19" s="427">
        <v>85.609999999999673</v>
      </c>
      <c r="E19" s="428">
        <v>2.0070661105679761</v>
      </c>
      <c r="F19" s="427">
        <v>-882.77000000000044</v>
      </c>
      <c r="G19" s="428">
        <v>-16.86668029599852</v>
      </c>
    </row>
    <row r="20" spans="2:7">
      <c r="B20" s="429">
        <v>2014</v>
      </c>
      <c r="C20" s="426">
        <v>4164.3</v>
      </c>
      <c r="D20" s="427">
        <v>-97.699999999999818</v>
      </c>
      <c r="E20" s="428">
        <v>-2.2923510089160004</v>
      </c>
      <c r="F20" s="427">
        <v>-186.73999999999978</v>
      </c>
      <c r="G20" s="428">
        <v>-16.86668029599852</v>
      </c>
    </row>
    <row r="21" spans="2:7">
      <c r="B21" s="429">
        <v>2015</v>
      </c>
      <c r="C21" s="426">
        <v>3792.71</v>
      </c>
      <c r="D21" s="427">
        <v>23.670000000000073</v>
      </c>
      <c r="E21" s="428">
        <v>0.62801137690233588</v>
      </c>
      <c r="F21" s="427">
        <v>-371.59000000000015</v>
      </c>
      <c r="G21" s="428">
        <v>-8.9232283937276407</v>
      </c>
    </row>
    <row r="22" spans="2:7">
      <c r="B22" s="429">
        <v>2016</v>
      </c>
      <c r="C22" s="426">
        <v>2898.68</v>
      </c>
      <c r="D22" s="427">
        <v>-203.70000000000027</v>
      </c>
      <c r="E22" s="428">
        <v>-6.565926804582304</v>
      </c>
      <c r="F22" s="427">
        <v>-894.0300000000002</v>
      </c>
      <c r="G22" s="428">
        <v>-23.572326911364172</v>
      </c>
    </row>
    <row r="23" spans="2:7">
      <c r="B23" s="429">
        <v>2017</v>
      </c>
      <c r="C23" s="426">
        <v>2614.59</v>
      </c>
      <c r="D23" s="427">
        <v>-43.449999999999818</v>
      </c>
      <c r="E23" s="428">
        <v>-1.6346631352425049</v>
      </c>
      <c r="F23" s="427">
        <v>-284.08999999999969</v>
      </c>
      <c r="G23" s="428">
        <v>-9.8006678902120825</v>
      </c>
    </row>
    <row r="24" spans="2:7">
      <c r="B24" s="429">
        <v>2018</v>
      </c>
      <c r="C24" s="426">
        <v>2185.4</v>
      </c>
      <c r="D24" s="427">
        <v>-23.730000000000018</v>
      </c>
      <c r="E24" s="428">
        <v>-1.0741785227668714</v>
      </c>
      <c r="F24" s="427">
        <v>-429.19000000000005</v>
      </c>
      <c r="G24" s="428">
        <v>-16.415193204288244</v>
      </c>
    </row>
    <row r="25" spans="2:7">
      <c r="B25" s="429">
        <v>2019</v>
      </c>
      <c r="C25" s="426">
        <v>1350.85</v>
      </c>
      <c r="D25" s="427">
        <v>-9.3200000000001637</v>
      </c>
      <c r="E25" s="428">
        <v>-0.68520846658874746</v>
      </c>
      <c r="F25" s="427">
        <v>-834.55000000000018</v>
      </c>
      <c r="G25" s="428">
        <v>-38.187517159330106</v>
      </c>
    </row>
    <row r="26" spans="2:7">
      <c r="B26" s="429">
        <v>2020</v>
      </c>
      <c r="C26" s="426">
        <v>1191</v>
      </c>
      <c r="D26" s="427">
        <v>-11</v>
      </c>
      <c r="E26" s="428">
        <v>-0.91514143094842382</v>
      </c>
      <c r="F26" s="427">
        <v>-159.84999999999991</v>
      </c>
      <c r="G26" s="428">
        <v>-11.83329015064588</v>
      </c>
    </row>
    <row r="27" spans="2:7">
      <c r="B27" s="429">
        <v>2021</v>
      </c>
      <c r="C27" s="430"/>
      <c r="D27" s="430"/>
      <c r="E27" s="430"/>
      <c r="F27" s="430"/>
      <c r="G27" s="430"/>
    </row>
    <row r="28" spans="2:7">
      <c r="B28" s="636" t="s">
        <v>9</v>
      </c>
      <c r="C28" s="637">
        <v>1094</v>
      </c>
      <c r="D28" s="638">
        <v>-36.263157894740061</v>
      </c>
      <c r="E28" s="639">
        <v>-3.2083818393483483</v>
      </c>
      <c r="F28" s="638">
        <v>-163.03999999999996</v>
      </c>
      <c r="G28" s="639">
        <v>-12.970152103353911</v>
      </c>
    </row>
    <row r="29" spans="2:7">
      <c r="B29" s="636" t="s">
        <v>10</v>
      </c>
      <c r="C29" s="637">
        <v>1086.3499999999999</v>
      </c>
      <c r="D29" s="638">
        <v>-7.6500000000000909</v>
      </c>
      <c r="E29" s="639">
        <v>-0.74</v>
      </c>
      <c r="F29" s="638">
        <v>-163.25</v>
      </c>
      <c r="G29" s="639">
        <v>-13.064180537772089</v>
      </c>
    </row>
    <row r="30" spans="2:7">
      <c r="B30" s="636" t="s">
        <v>29</v>
      </c>
      <c r="C30" s="637">
        <v>1074.6521739130401</v>
      </c>
      <c r="D30" s="638">
        <v>-11.697826086959822</v>
      </c>
      <c r="E30" s="639">
        <v>-1.0768008548773196</v>
      </c>
      <c r="F30" s="638">
        <v>-164.80237154150996</v>
      </c>
      <c r="G30" s="639">
        <v>-13.296362673878562</v>
      </c>
    </row>
    <row r="31" spans="2:7">
      <c r="B31" s="636" t="s">
        <v>30</v>
      </c>
      <c r="C31" s="637">
        <v>1061.05</v>
      </c>
      <c r="D31" s="638">
        <v>-13.602173913040133</v>
      </c>
      <c r="E31" s="639">
        <v>-1.2657280414286731</v>
      </c>
      <c r="F31" s="638">
        <v>-164.45000000000005</v>
      </c>
      <c r="G31" s="639">
        <v>-13.419012647898825</v>
      </c>
    </row>
    <row r="32" spans="2:7">
      <c r="B32" s="636" t="s">
        <v>31</v>
      </c>
      <c r="C32" s="637">
        <v>1057.0952380952399</v>
      </c>
      <c r="D32" s="638">
        <v>-3.954761904760062</v>
      </c>
      <c r="E32" s="639">
        <v>-0.3727215404325932</v>
      </c>
      <c r="F32" s="638">
        <v>-147.90476190476011</v>
      </c>
      <c r="G32" s="639">
        <v>-12.274254099980084</v>
      </c>
    </row>
    <row r="33" spans="2:11">
      <c r="B33" s="636" t="s">
        <v>32</v>
      </c>
      <c r="C33" s="637">
        <v>1072.6818181818201</v>
      </c>
      <c r="D33" s="638">
        <v>15.58658008658017</v>
      </c>
      <c r="E33" s="639">
        <v>1.4744726420928203</v>
      </c>
      <c r="F33" s="638">
        <v>-128.68181818181984</v>
      </c>
      <c r="G33" s="639">
        <v>-10.711312902005403</v>
      </c>
    </row>
    <row r="34" spans="2:11">
      <c r="B34" s="636" t="s">
        <v>33</v>
      </c>
      <c r="C34" s="637">
        <v>1073.95454545455</v>
      </c>
      <c r="D34" s="638">
        <v>1.2727272727299805</v>
      </c>
      <c r="E34" s="639">
        <v>0.11864909530090983</v>
      </c>
      <c r="F34" s="638">
        <v>-128.04545454544996</v>
      </c>
      <c r="G34" s="639">
        <v>-10.652700045378523</v>
      </c>
    </row>
    <row r="35" spans="2:11">
      <c r="B35" s="422" t="s">
        <v>34</v>
      </c>
      <c r="C35" s="426">
        <v>1071.1818181818201</v>
      </c>
      <c r="D35" s="427">
        <v>-2.7727272727299805</v>
      </c>
      <c r="E35" s="428">
        <v>-0.25817920176093878</v>
      </c>
      <c r="F35" s="427">
        <v>-119.81818181817994</v>
      </c>
      <c r="G35" s="428">
        <v>-10.060300740401345</v>
      </c>
    </row>
    <row r="36" spans="2:11">
      <c r="B36" s="636" t="s">
        <v>41</v>
      </c>
      <c r="C36" s="637">
        <v>1054.8636363636399</v>
      </c>
      <c r="D36" s="638">
        <v>-16.318181818180165</v>
      </c>
      <c r="E36" s="639">
        <v>-1.5233811423235295</v>
      </c>
      <c r="F36" s="638">
        <v>-123.1363636363601</v>
      </c>
      <c r="G36" s="639">
        <v>-10.45300200648218</v>
      </c>
    </row>
    <row r="37" spans="2:11">
      <c r="B37" s="636" t="s">
        <v>42</v>
      </c>
      <c r="C37" s="637">
        <v>1040.6500000000001</v>
      </c>
      <c r="D37" s="638">
        <v>-14.213636363639807</v>
      </c>
      <c r="E37" s="639">
        <v>-1.3474382729352072</v>
      </c>
      <c r="F37" s="638">
        <v>-108.34999999999991</v>
      </c>
      <c r="G37" s="639">
        <v>-9.4299390774586556</v>
      </c>
    </row>
    <row r="38" spans="2:11">
      <c r="B38" s="636" t="s">
        <v>43</v>
      </c>
      <c r="C38" s="637">
        <v>1011.71428571429</v>
      </c>
      <c r="D38" s="638">
        <v>-28.935714285710105</v>
      </c>
      <c r="E38" s="639">
        <v>-2.7805423807918146</v>
      </c>
      <c r="F38" s="638">
        <v>-126.47619047619003</v>
      </c>
      <c r="G38" s="639">
        <v>-11.112040833402986</v>
      </c>
    </row>
    <row r="39" spans="2:11">
      <c r="B39" s="636" t="s">
        <v>44</v>
      </c>
      <c r="C39" s="637">
        <v>1009.21052631579</v>
      </c>
      <c r="D39" s="638">
        <v>-2.5037593984999376</v>
      </c>
      <c r="E39" s="639">
        <v>-0.2474769244493018</v>
      </c>
      <c r="F39" s="638">
        <v>-121.05263157895001</v>
      </c>
      <c r="G39" s="639">
        <v>-10.710128055879125</v>
      </c>
    </row>
    <row r="40" spans="2:11">
      <c r="B40" s="429">
        <v>2022</v>
      </c>
      <c r="C40" s="430"/>
      <c r="D40" s="430"/>
      <c r="E40" s="430"/>
      <c r="F40" s="430"/>
      <c r="G40" s="430"/>
    </row>
    <row r="41" spans="2:11">
      <c r="B41" s="636" t="s">
        <v>9</v>
      </c>
      <c r="C41" s="637">
        <v>998.85</v>
      </c>
      <c r="D41" s="638">
        <v>-10.360526315790025</v>
      </c>
      <c r="E41" s="639">
        <v>-1.0265971316819247</v>
      </c>
      <c r="F41" s="638">
        <v>-95.149999999999977</v>
      </c>
      <c r="G41" s="639">
        <v>-8.7374405850091463</v>
      </c>
    </row>
    <row r="42" spans="2:11">
      <c r="B42" s="636" t="s">
        <v>10</v>
      </c>
      <c r="C42" s="637">
        <v>995.45</v>
      </c>
      <c r="D42" s="638">
        <v>-3.3999999999999773</v>
      </c>
      <c r="E42" s="639">
        <v>-0.34039145016768657</v>
      </c>
      <c r="F42" s="638">
        <v>-90.899999999999864</v>
      </c>
      <c r="G42" s="639">
        <v>-8.3674690477286333</v>
      </c>
    </row>
    <row r="43" spans="2:11">
      <c r="B43" s="636" t="s">
        <v>29</v>
      </c>
      <c r="C43" s="637">
        <v>992.95652173913004</v>
      </c>
      <c r="D43" s="638">
        <v>-2.4934782608700061</v>
      </c>
      <c r="E43" s="639">
        <v>-0.25048754441408505</v>
      </c>
      <c r="F43" s="638">
        <v>-81.695652173910048</v>
      </c>
      <c r="G43" s="639">
        <v>-7.6020552656064098</v>
      </c>
    </row>
    <row r="44" spans="2:11">
      <c r="B44" s="636" t="s">
        <v>30</v>
      </c>
      <c r="C44" s="637">
        <v>997.26315789473699</v>
      </c>
      <c r="D44" s="638">
        <v>4.3066361556069523</v>
      </c>
      <c r="E44" s="639">
        <v>0.43371850240372112</v>
      </c>
      <c r="F44" s="638">
        <v>-63.786842105262963</v>
      </c>
      <c r="G44" s="639">
        <v>-6.0116716559316785</v>
      </c>
    </row>
    <row r="45" spans="2:11">
      <c r="B45" s="636" t="s">
        <v>31</v>
      </c>
      <c r="C45" s="637">
        <v>1003.45454545455</v>
      </c>
      <c r="D45" s="638">
        <v>6.1913875598130517</v>
      </c>
      <c r="E45" s="639">
        <v>0.62083789126265287</v>
      </c>
      <c r="F45" s="638">
        <v>-53.640692640689849</v>
      </c>
      <c r="G45" s="639">
        <v>-5.0743481483602153</v>
      </c>
    </row>
    <row r="46" spans="2:11">
      <c r="B46" s="636" t="s">
        <v>32</v>
      </c>
      <c r="C46" s="637">
        <v>1008.13636363636</v>
      </c>
      <c r="D46" s="638">
        <v>4.6818181818099447</v>
      </c>
      <c r="E46" s="639">
        <v>0.46657003080186144</v>
      </c>
      <c r="F46" s="638">
        <v>-64.545454545460075</v>
      </c>
      <c r="G46" s="639">
        <v>-6.0172041188190946</v>
      </c>
    </row>
    <row r="47" spans="2:11">
      <c r="B47" s="636" t="s">
        <v>33</v>
      </c>
      <c r="C47" s="637">
        <v>1010.0476190476199</v>
      </c>
      <c r="D47" s="638">
        <v>1.9112554112599582</v>
      </c>
      <c r="E47" s="639">
        <v>0.18958302469778232</v>
      </c>
      <c r="F47" s="638">
        <v>-63.906926406930097</v>
      </c>
      <c r="G47" s="639">
        <v>-5.9506174332435648</v>
      </c>
    </row>
    <row r="48" spans="2:11">
      <c r="B48" s="422" t="s">
        <v>34</v>
      </c>
      <c r="C48" s="426">
        <v>1021.8181818181801</v>
      </c>
      <c r="D48" s="427">
        <v>11.770562770560105</v>
      </c>
      <c r="E48" s="428">
        <v>1.1653473112147594</v>
      </c>
      <c r="F48" s="427">
        <v>-49.363636363640012</v>
      </c>
      <c r="G48" s="428">
        <v>-4.6083340405672573</v>
      </c>
      <c r="I48" s="71"/>
      <c r="J48" s="71"/>
      <c r="K48" s="71"/>
    </row>
    <row r="49" spans="2:11">
      <c r="B49" s="636" t="s">
        <v>41</v>
      </c>
      <c r="C49" s="637">
        <v>1017.1818181818199</v>
      </c>
      <c r="D49" s="638">
        <v>-4.6363636363601017</v>
      </c>
      <c r="E49" s="639">
        <v>-0.45373665480393299</v>
      </c>
      <c r="F49" s="638">
        <v>-37.681818181819949</v>
      </c>
      <c r="G49" s="639">
        <v>-3.5721980436938594</v>
      </c>
      <c r="I49" s="71"/>
      <c r="J49" s="71"/>
      <c r="K49" s="71"/>
    </row>
    <row r="50" spans="2:11">
      <c r="B50" s="636" t="s">
        <v>42</v>
      </c>
      <c r="C50" s="637">
        <v>1008.85</v>
      </c>
      <c r="D50" s="638">
        <v>-8.3318181818199264</v>
      </c>
      <c r="E50" s="639">
        <v>-0.81910805255178332</v>
      </c>
      <c r="F50" s="638">
        <v>-31.800000000000068</v>
      </c>
      <c r="G50" s="639">
        <v>-3.0557824436650236</v>
      </c>
      <c r="I50" s="71"/>
      <c r="J50" s="71"/>
      <c r="K50" s="71"/>
    </row>
    <row r="51" spans="2:11">
      <c r="B51" s="636" t="s">
        <v>43</v>
      </c>
      <c r="C51" s="637">
        <v>994.857142857143</v>
      </c>
      <c r="D51" s="638">
        <v>-13.992857142857019</v>
      </c>
      <c r="E51" s="639">
        <v>-1.3870106698574602</v>
      </c>
      <c r="F51" s="638">
        <v>-16.857142857146982</v>
      </c>
      <c r="G51" s="639">
        <v>-1.6661959898337813</v>
      </c>
      <c r="I51" s="71"/>
      <c r="J51" s="71"/>
      <c r="K51" s="71"/>
    </row>
    <row r="52" spans="2:11">
      <c r="B52" s="636" t="s">
        <v>44</v>
      </c>
      <c r="C52" s="637">
        <v>982.35</v>
      </c>
      <c r="D52" s="638">
        <v>-12.507142857142981</v>
      </c>
      <c r="E52" s="639">
        <v>-1.2571797817346493</v>
      </c>
      <c r="F52" s="638">
        <v>-26.860526315790025</v>
      </c>
      <c r="G52" s="639">
        <v>-2.6615384615385125</v>
      </c>
      <c r="I52" s="71"/>
      <c r="J52" s="71"/>
      <c r="K52" s="71"/>
    </row>
    <row r="53" spans="2:11">
      <c r="B53" s="429">
        <v>2023</v>
      </c>
      <c r="C53" s="430"/>
      <c r="D53" s="430"/>
      <c r="E53" s="430"/>
      <c r="F53" s="430"/>
      <c r="G53" s="430"/>
      <c r="I53" s="71"/>
      <c r="J53" s="71"/>
      <c r="K53" s="71"/>
    </row>
    <row r="54" spans="2:11">
      <c r="B54" s="636" t="s">
        <v>9</v>
      </c>
      <c r="C54" s="637">
        <v>976.28571428571399</v>
      </c>
      <c r="D54" s="638">
        <v>-6.0642857142860294</v>
      </c>
      <c r="E54" s="639">
        <v>-0.6173243461379343</v>
      </c>
      <c r="F54" s="638">
        <v>-22.564285714286029</v>
      </c>
      <c r="G54" s="639">
        <v>-2.2590264518482286</v>
      </c>
      <c r="I54" s="71"/>
      <c r="J54" s="71"/>
      <c r="K54" s="71"/>
    </row>
    <row r="55" spans="2:11">
      <c r="B55" s="636" t="s">
        <v>10</v>
      </c>
      <c r="C55" s="637">
        <v>969.05</v>
      </c>
      <c r="D55" s="638">
        <v>-7.2357142857140389</v>
      </c>
      <c r="E55" s="639">
        <v>-0.74114720515069621</v>
      </c>
      <c r="F55" s="638">
        <v>-26.400000000000091</v>
      </c>
      <c r="G55" s="639">
        <v>-2.6520669044150935</v>
      </c>
      <c r="I55" s="71"/>
      <c r="J55" s="71"/>
      <c r="K55" s="71"/>
    </row>
    <row r="56" spans="2:11">
      <c r="B56" s="636" t="s">
        <v>29</v>
      </c>
      <c r="C56" s="637">
        <v>958</v>
      </c>
      <c r="D56" s="638">
        <v>-11</v>
      </c>
      <c r="E56" s="639">
        <v>-1.18</v>
      </c>
      <c r="F56" s="638">
        <v>-35</v>
      </c>
      <c r="G56" s="639">
        <v>-3.56</v>
      </c>
      <c r="I56" s="71"/>
      <c r="J56" s="574"/>
      <c r="K56" s="71"/>
    </row>
    <row r="57" spans="2:11">
      <c r="B57" s="636" t="s">
        <v>30</v>
      </c>
      <c r="C57" s="637">
        <v>952.555555555556</v>
      </c>
      <c r="D57" s="638">
        <v>-5.4444444444440023</v>
      </c>
      <c r="E57" s="639">
        <v>-0.568313616330272</v>
      </c>
      <c r="F57" s="638">
        <v>-44.707602339180994</v>
      </c>
      <c r="G57" s="639">
        <v>-4.4830295780263754</v>
      </c>
      <c r="I57" s="71"/>
      <c r="J57" s="71"/>
      <c r="K57" s="71"/>
    </row>
    <row r="58" spans="2:11">
      <c r="B58" s="636" t="s">
        <v>31</v>
      </c>
      <c r="C58" s="637">
        <v>959.72727272727298</v>
      </c>
      <c r="D58" s="638">
        <v>7.1717171717169776</v>
      </c>
      <c r="E58" s="639">
        <v>0.75289227278028648</v>
      </c>
      <c r="F58" s="638">
        <v>-43.727272727277068</v>
      </c>
      <c r="G58" s="639">
        <v>-4.3576734915749711</v>
      </c>
      <c r="I58" s="71"/>
      <c r="J58" s="71"/>
      <c r="K58" s="71"/>
    </row>
    <row r="59" spans="2:11">
      <c r="B59" s="636" t="s">
        <v>32</v>
      </c>
      <c r="C59" s="637">
        <v>954.5</v>
      </c>
      <c r="D59" s="638">
        <v>-5.2272727272729753</v>
      </c>
      <c r="E59" s="639">
        <v>-0.54466230936822058</v>
      </c>
      <c r="F59" s="638">
        <v>-53.636363636359988</v>
      </c>
      <c r="G59" s="639">
        <v>-5.3203480770094416</v>
      </c>
      <c r="I59" s="71"/>
      <c r="J59" s="71"/>
      <c r="K59" s="71"/>
    </row>
    <row r="60" spans="2:11">
      <c r="B60" s="636" t="s">
        <v>33</v>
      </c>
      <c r="C60" s="637">
        <v>958.38095238095195</v>
      </c>
      <c r="D60" s="638">
        <v>3.8809523809519533</v>
      </c>
      <c r="E60" s="639">
        <v>0.40659532540092869</v>
      </c>
      <c r="F60" s="638">
        <v>-51.666666666667993</v>
      </c>
      <c r="G60" s="639">
        <v>-5.1152703785772786</v>
      </c>
      <c r="I60" s="71"/>
      <c r="J60" s="71"/>
      <c r="K60" s="71"/>
    </row>
    <row r="61" spans="2:11">
      <c r="B61" s="422" t="s">
        <v>34</v>
      </c>
      <c r="C61" s="426">
        <v>953.04545454545496</v>
      </c>
      <c r="D61" s="427">
        <v>-5.3354978354969944</v>
      </c>
      <c r="E61" s="428">
        <v>-0.55671993712330448</v>
      </c>
      <c r="F61" s="427">
        <v>-68.772727272725092</v>
      </c>
      <c r="G61" s="428">
        <v>-6.730427046263145</v>
      </c>
    </row>
    <row r="62" spans="2:11">
      <c r="B62" s="636" t="s">
        <v>41</v>
      </c>
      <c r="C62" s="637" t="s">
        <v>431</v>
      </c>
      <c r="D62" s="638" t="s">
        <v>431</v>
      </c>
      <c r="E62" s="639" t="s">
        <v>431</v>
      </c>
      <c r="F62" s="638" t="s">
        <v>431</v>
      </c>
      <c r="G62" s="639" t="s">
        <v>431</v>
      </c>
      <c r="I62" s="189"/>
    </row>
    <row r="63" spans="2:11">
      <c r="B63" s="636" t="s">
        <v>42</v>
      </c>
      <c r="C63" s="637" t="s">
        <v>431</v>
      </c>
      <c r="D63" s="638" t="s">
        <v>431</v>
      </c>
      <c r="E63" s="639" t="s">
        <v>431</v>
      </c>
      <c r="F63" s="638" t="s">
        <v>431</v>
      </c>
      <c r="G63" s="639" t="s">
        <v>431</v>
      </c>
    </row>
    <row r="64" spans="2:11">
      <c r="B64" s="636" t="s">
        <v>43</v>
      </c>
      <c r="C64" s="637" t="s">
        <v>431</v>
      </c>
      <c r="D64" s="638" t="s">
        <v>431</v>
      </c>
      <c r="E64" s="639" t="s">
        <v>431</v>
      </c>
      <c r="F64" s="638" t="s">
        <v>431</v>
      </c>
      <c r="G64" s="639" t="s">
        <v>431</v>
      </c>
    </row>
    <row r="65" spans="2:7">
      <c r="B65" s="636" t="s">
        <v>44</v>
      </c>
      <c r="C65" s="637" t="s">
        <v>431</v>
      </c>
      <c r="D65" s="638" t="s">
        <v>431</v>
      </c>
      <c r="E65" s="639" t="s">
        <v>431</v>
      </c>
      <c r="F65" s="638" t="s">
        <v>431</v>
      </c>
      <c r="G65" s="639" t="s">
        <v>431</v>
      </c>
    </row>
    <row r="66" spans="2:7">
      <c r="B66" s="431"/>
      <c r="C66" s="432"/>
      <c r="D66" s="432"/>
      <c r="E66" s="432"/>
      <c r="F66" s="432"/>
      <c r="G66" s="432"/>
    </row>
    <row r="67" spans="2:7">
      <c r="B67" s="431"/>
      <c r="C67" s="432"/>
      <c r="D67" s="432"/>
      <c r="E67" s="432"/>
      <c r="F67" s="432"/>
      <c r="G67" s="43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17" activePane="bottomLeft" state="frozen"/>
      <selection activeCell="L65" sqref="L65"/>
      <selection pane="bottomLeft" activeCell="H86" sqref="H86"/>
    </sheetView>
  </sheetViews>
  <sheetFormatPr baseColWidth="10" defaultColWidth="11.453125" defaultRowHeight="14.5"/>
  <cols>
    <col min="1" max="1" width="3.26953125" style="97" customWidth="1"/>
    <col min="2" max="2" width="4.54296875" customWidth="1"/>
    <col min="3" max="3" width="19" style="2" customWidth="1"/>
    <col min="4" max="8" width="16.81640625" style="5" customWidth="1"/>
    <col min="9" max="16384" width="11.453125" style="2"/>
  </cols>
  <sheetData>
    <row r="1" spans="1:8" ht="15.5">
      <c r="C1" s="901" t="s">
        <v>602</v>
      </c>
      <c r="D1" s="924"/>
      <c r="E1" s="924"/>
      <c r="F1" s="924"/>
      <c r="G1" s="924"/>
      <c r="H1" s="924"/>
    </row>
    <row r="2" spans="1:8" ht="14.25" customHeight="1">
      <c r="A2" s="141"/>
      <c r="C2" s="927"/>
      <c r="D2" s="928"/>
      <c r="E2" s="928"/>
      <c r="F2" s="928"/>
      <c r="G2" s="928"/>
      <c r="H2" s="928"/>
    </row>
    <row r="3" spans="1:8" ht="19.5" customHeight="1">
      <c r="A3" s="141"/>
      <c r="B3" s="917" t="s">
        <v>452</v>
      </c>
      <c r="C3" s="917"/>
      <c r="D3" s="917" t="s">
        <v>147</v>
      </c>
      <c r="E3" s="914" t="s">
        <v>130</v>
      </c>
      <c r="F3" s="914" t="s">
        <v>16</v>
      </c>
      <c r="G3" s="914" t="s">
        <v>137</v>
      </c>
      <c r="H3" s="917" t="s">
        <v>40</v>
      </c>
    </row>
    <row r="4" spans="1:8" ht="19.5">
      <c r="A4" s="141"/>
      <c r="B4" s="929"/>
      <c r="C4" s="929"/>
      <c r="D4" s="929"/>
      <c r="E4" s="930"/>
      <c r="F4" s="930"/>
      <c r="G4" s="930"/>
      <c r="H4" s="929"/>
    </row>
    <row r="5" spans="1:8">
      <c r="A5" s="142"/>
      <c r="B5" s="648">
        <v>4</v>
      </c>
      <c r="C5" s="649" t="s">
        <v>60</v>
      </c>
      <c r="D5" s="649">
        <v>240447.90909090909</v>
      </c>
      <c r="E5" s="649">
        <v>62026.772727272721</v>
      </c>
      <c r="F5" s="649">
        <v>997.59090909090912</v>
      </c>
      <c r="G5" s="649">
        <v>0</v>
      </c>
      <c r="H5" s="649">
        <v>303472.27272727265</v>
      </c>
    </row>
    <row r="6" spans="1:8">
      <c r="A6" s="142"/>
      <c r="B6" s="648">
        <v>11</v>
      </c>
      <c r="C6" s="649" t="s">
        <v>61</v>
      </c>
      <c r="D6" s="649">
        <v>357498.81818181818</v>
      </c>
      <c r="E6" s="649">
        <v>66630.590909090912</v>
      </c>
      <c r="F6" s="649">
        <v>4584.136363636364</v>
      </c>
      <c r="G6" s="649">
        <v>0</v>
      </c>
      <c r="H6" s="649">
        <v>428713.54545454541</v>
      </c>
    </row>
    <row r="7" spans="1:8">
      <c r="A7" s="142"/>
      <c r="B7" s="648">
        <v>14</v>
      </c>
      <c r="C7" s="649" t="s">
        <v>62</v>
      </c>
      <c r="D7" s="649">
        <v>245440.27272727271</v>
      </c>
      <c r="E7" s="649">
        <v>53821.181818181816</v>
      </c>
      <c r="F7" s="649">
        <v>0</v>
      </c>
      <c r="G7" s="649">
        <v>0</v>
      </c>
      <c r="H7" s="649">
        <v>299261.45454545453</v>
      </c>
    </row>
    <row r="8" spans="1:8">
      <c r="A8" s="142"/>
      <c r="B8" s="648">
        <v>18</v>
      </c>
      <c r="C8" s="649" t="s">
        <v>63</v>
      </c>
      <c r="D8" s="649">
        <v>285951.59090909088</v>
      </c>
      <c r="E8" s="649">
        <v>67629.5</v>
      </c>
      <c r="F8" s="649">
        <v>226.54545454545453</v>
      </c>
      <c r="G8" s="649">
        <v>0</v>
      </c>
      <c r="H8" s="649">
        <v>353807.63636363629</v>
      </c>
    </row>
    <row r="9" spans="1:8">
      <c r="A9" s="142"/>
      <c r="B9" s="648">
        <v>21</v>
      </c>
      <c r="C9" s="649" t="s">
        <v>64</v>
      </c>
      <c r="D9" s="649">
        <v>186888.72727272726</v>
      </c>
      <c r="E9" s="649">
        <v>29343.954545454544</v>
      </c>
      <c r="F9" s="649">
        <v>2050.5</v>
      </c>
      <c r="G9" s="649">
        <v>0</v>
      </c>
      <c r="H9" s="649">
        <v>218283.18181818182</v>
      </c>
    </row>
    <row r="10" spans="1:8">
      <c r="A10" s="142"/>
      <c r="B10" s="648">
        <v>23</v>
      </c>
      <c r="C10" s="649" t="s">
        <v>65</v>
      </c>
      <c r="D10" s="649">
        <v>190468.59090909091</v>
      </c>
      <c r="E10" s="649">
        <v>42316.045454545456</v>
      </c>
      <c r="F10" s="649">
        <v>0</v>
      </c>
      <c r="G10" s="649">
        <v>0</v>
      </c>
      <c r="H10" s="649">
        <v>232784.63636363635</v>
      </c>
    </row>
    <row r="11" spans="1:8">
      <c r="A11" s="142"/>
      <c r="B11" s="648">
        <v>29</v>
      </c>
      <c r="C11" s="649" t="s">
        <v>66</v>
      </c>
      <c r="D11" s="649">
        <v>575695.09090909094</v>
      </c>
      <c r="E11" s="649">
        <v>131751.68181818179</v>
      </c>
      <c r="F11" s="649">
        <v>1147.2727272727273</v>
      </c>
      <c r="G11" s="649">
        <v>0</v>
      </c>
      <c r="H11" s="649">
        <v>708594.04545454541</v>
      </c>
    </row>
    <row r="12" spans="1:8">
      <c r="A12" s="142"/>
      <c r="B12" s="648">
        <v>41</v>
      </c>
      <c r="C12" s="649" t="s">
        <v>67</v>
      </c>
      <c r="D12" s="649">
        <v>665681.13636363647</v>
      </c>
      <c r="E12" s="649">
        <v>115752.99999999999</v>
      </c>
      <c r="F12" s="649">
        <v>375.04545454545462</v>
      </c>
      <c r="G12" s="649">
        <v>0</v>
      </c>
      <c r="H12" s="649">
        <v>781809.18181818188</v>
      </c>
    </row>
    <row r="13" spans="1:8">
      <c r="A13" s="142"/>
      <c r="B13" s="645"/>
      <c r="C13" s="646" t="s">
        <v>118</v>
      </c>
      <c r="D13" s="647">
        <v>2748072.1363636362</v>
      </c>
      <c r="E13" s="647">
        <v>569272.72727272729</v>
      </c>
      <c r="F13" s="647">
        <v>9381.0909090909099</v>
      </c>
      <c r="G13" s="647">
        <v>0</v>
      </c>
      <c r="H13" s="647">
        <v>3326725.9545454541</v>
      </c>
    </row>
    <row r="14" spans="1:8">
      <c r="A14" s="142"/>
      <c r="B14" s="648">
        <v>22</v>
      </c>
      <c r="C14" s="649" t="s">
        <v>69</v>
      </c>
      <c r="D14" s="649">
        <v>88859.227272727265</v>
      </c>
      <c r="E14" s="649">
        <v>21764.81818181818</v>
      </c>
      <c r="F14" s="649">
        <v>0</v>
      </c>
      <c r="G14" s="649">
        <v>0</v>
      </c>
      <c r="H14" s="649">
        <v>110624.04545454544</v>
      </c>
    </row>
    <row r="15" spans="1:8">
      <c r="A15" s="142"/>
      <c r="B15" s="648">
        <v>4</v>
      </c>
      <c r="C15" s="649" t="s">
        <v>70</v>
      </c>
      <c r="D15" s="649">
        <v>45922.727272727279</v>
      </c>
      <c r="E15" s="649">
        <v>12816.363636363636</v>
      </c>
      <c r="F15" s="649">
        <v>0</v>
      </c>
      <c r="G15" s="649">
        <v>7</v>
      </c>
      <c r="H15" s="649">
        <v>58746.090909090912</v>
      </c>
    </row>
    <row r="16" spans="1:8">
      <c r="A16" s="142"/>
      <c r="B16" s="648">
        <v>50</v>
      </c>
      <c r="C16" s="649" t="s">
        <v>71</v>
      </c>
      <c r="D16" s="649">
        <v>374120.54545454547</v>
      </c>
      <c r="E16" s="649">
        <v>64775.681818181823</v>
      </c>
      <c r="F16" s="649">
        <v>0</v>
      </c>
      <c r="G16" s="649">
        <v>5</v>
      </c>
      <c r="H16" s="649">
        <v>438901.22727272729</v>
      </c>
    </row>
    <row r="17" spans="1:8">
      <c r="A17" s="142"/>
      <c r="B17" s="435"/>
      <c r="C17" s="437" t="s">
        <v>38</v>
      </c>
      <c r="D17" s="438">
        <v>508902.50000000006</v>
      </c>
      <c r="E17" s="438">
        <v>99356.863636363632</v>
      </c>
      <c r="F17" s="438">
        <v>0</v>
      </c>
      <c r="G17" s="438">
        <v>12</v>
      </c>
      <c r="H17" s="438">
        <v>608271.36363636365</v>
      </c>
    </row>
    <row r="18" spans="1:8">
      <c r="A18" s="142"/>
      <c r="B18" s="648">
        <v>33</v>
      </c>
      <c r="C18" s="437" t="s">
        <v>17</v>
      </c>
      <c r="D18" s="438">
        <v>311804.22727272729</v>
      </c>
      <c r="E18" s="438">
        <v>70833.454545454544</v>
      </c>
      <c r="F18" s="438">
        <v>1500.8636363636365</v>
      </c>
      <c r="G18" s="438">
        <v>927.04545454545462</v>
      </c>
      <c r="H18" s="438">
        <v>385065.59090909094</v>
      </c>
    </row>
    <row r="19" spans="1:8">
      <c r="A19" s="142"/>
      <c r="B19" s="648">
        <v>7</v>
      </c>
      <c r="C19" s="437" t="s">
        <v>490</v>
      </c>
      <c r="D19" s="438">
        <v>526622</v>
      </c>
      <c r="E19" s="438">
        <v>102870.86363636363</v>
      </c>
      <c r="F19" s="438">
        <v>3740.909090909091</v>
      </c>
      <c r="G19" s="438">
        <v>0</v>
      </c>
      <c r="H19" s="438">
        <v>633233.77272727271</v>
      </c>
    </row>
    <row r="20" spans="1:8">
      <c r="A20" s="142"/>
      <c r="B20" s="648">
        <v>35</v>
      </c>
      <c r="C20" s="649" t="s">
        <v>77</v>
      </c>
      <c r="D20" s="649">
        <v>385834.18181818188</v>
      </c>
      <c r="E20" s="649">
        <v>69407.5</v>
      </c>
      <c r="F20" s="649">
        <v>4213</v>
      </c>
      <c r="G20" s="649">
        <v>0</v>
      </c>
      <c r="H20" s="649">
        <v>459454.68181818188</v>
      </c>
    </row>
    <row r="21" spans="1:8">
      <c r="A21" s="142"/>
      <c r="B21" s="648">
        <v>38</v>
      </c>
      <c r="C21" s="649" t="s">
        <v>78</v>
      </c>
      <c r="D21" s="649">
        <v>344517.40909090906</v>
      </c>
      <c r="E21" s="649">
        <v>69712</v>
      </c>
      <c r="F21" s="649">
        <v>2735.6363636363635</v>
      </c>
      <c r="G21" s="649">
        <v>0</v>
      </c>
      <c r="H21" s="649">
        <v>416965.04545454547</v>
      </c>
    </row>
    <row r="22" spans="1:8">
      <c r="A22" s="142"/>
      <c r="B22" s="435"/>
      <c r="C22" s="437" t="s">
        <v>18</v>
      </c>
      <c r="D22" s="438">
        <v>730351.59090909082</v>
      </c>
      <c r="E22" s="438">
        <v>139119.5</v>
      </c>
      <c r="F22" s="438">
        <v>6948.636363636364</v>
      </c>
      <c r="G22" s="438">
        <v>0</v>
      </c>
      <c r="H22" s="438">
        <v>876419.72727272729</v>
      </c>
    </row>
    <row r="23" spans="1:8">
      <c r="A23" s="142"/>
      <c r="B23" s="648">
        <v>39</v>
      </c>
      <c r="C23" s="437" t="s">
        <v>19</v>
      </c>
      <c r="D23" s="438">
        <v>193118.31818181815</v>
      </c>
      <c r="E23" s="438">
        <v>41562.818181818184</v>
      </c>
      <c r="F23" s="438">
        <v>1282.5454545454545</v>
      </c>
      <c r="G23" s="438">
        <v>0</v>
      </c>
      <c r="H23" s="438">
        <v>235963.68181818179</v>
      </c>
    </row>
    <row r="24" spans="1:8">
      <c r="A24" s="142"/>
      <c r="B24" s="648">
        <v>5</v>
      </c>
      <c r="C24" s="649" t="s">
        <v>119</v>
      </c>
      <c r="D24" s="649">
        <v>44221.545454545456</v>
      </c>
      <c r="E24" s="649">
        <v>14118.045454545456</v>
      </c>
      <c r="F24" s="649">
        <v>0</v>
      </c>
      <c r="G24" s="649">
        <v>0</v>
      </c>
      <c r="H24" s="649">
        <v>58339.590909090912</v>
      </c>
    </row>
    <row r="25" spans="1:8">
      <c r="A25" s="142"/>
      <c r="B25" s="648">
        <v>9</v>
      </c>
      <c r="C25" s="649" t="s">
        <v>81</v>
      </c>
      <c r="D25" s="649">
        <v>126089.36363636365</v>
      </c>
      <c r="E25" s="649">
        <v>26773.454545454548</v>
      </c>
      <c r="F25" s="649">
        <v>0</v>
      </c>
      <c r="G25" s="649">
        <v>0</v>
      </c>
      <c r="H25" s="649">
        <v>152862.81818181821</v>
      </c>
    </row>
    <row r="26" spans="1:8">
      <c r="A26" s="143"/>
      <c r="B26" s="648">
        <v>24</v>
      </c>
      <c r="C26" s="649" t="s">
        <v>82</v>
      </c>
      <c r="D26" s="649">
        <v>132694.04545454544</v>
      </c>
      <c r="E26" s="649">
        <v>35348.272727272728</v>
      </c>
      <c r="F26" s="649">
        <v>0</v>
      </c>
      <c r="G26" s="649">
        <v>14</v>
      </c>
      <c r="H26" s="649">
        <v>168056.31818181818</v>
      </c>
    </row>
    <row r="27" spans="1:8">
      <c r="B27" s="648">
        <v>34</v>
      </c>
      <c r="C27" s="649" t="s">
        <v>83</v>
      </c>
      <c r="D27" s="649">
        <v>53452.454545454544</v>
      </c>
      <c r="E27" s="649">
        <v>12563.409090909092</v>
      </c>
      <c r="F27" s="649">
        <v>0</v>
      </c>
      <c r="G27" s="649">
        <v>0</v>
      </c>
      <c r="H27" s="649">
        <v>66015.863636363632</v>
      </c>
    </row>
    <row r="28" spans="1:8">
      <c r="B28" s="648">
        <v>37</v>
      </c>
      <c r="C28" s="649" t="s">
        <v>84</v>
      </c>
      <c r="D28" s="649">
        <v>101828.27272727272</v>
      </c>
      <c r="E28" s="649">
        <v>25605.18181818182</v>
      </c>
      <c r="F28" s="649">
        <v>0</v>
      </c>
      <c r="G28" s="649">
        <v>0</v>
      </c>
      <c r="H28" s="649">
        <v>127433.45454545454</v>
      </c>
    </row>
    <row r="29" spans="1:8">
      <c r="B29" s="648">
        <v>40</v>
      </c>
      <c r="C29" s="649" t="s">
        <v>85</v>
      </c>
      <c r="D29" s="649">
        <v>53132.13636363636</v>
      </c>
      <c r="E29" s="649">
        <v>14151.590909090908</v>
      </c>
      <c r="F29" s="649">
        <v>0</v>
      </c>
      <c r="G29" s="649">
        <v>0</v>
      </c>
      <c r="H29" s="649">
        <v>67283.727272727279</v>
      </c>
    </row>
    <row r="30" spans="1:8">
      <c r="B30" s="648">
        <v>42</v>
      </c>
      <c r="C30" s="649" t="s">
        <v>86</v>
      </c>
      <c r="D30" s="649">
        <v>34681.454545454544</v>
      </c>
      <c r="E30" s="649">
        <v>7803.545454545455</v>
      </c>
      <c r="F30" s="649">
        <v>0</v>
      </c>
      <c r="G30" s="649">
        <v>0</v>
      </c>
      <c r="H30" s="649">
        <v>42485</v>
      </c>
    </row>
    <row r="31" spans="1:8">
      <c r="B31" s="648">
        <v>47</v>
      </c>
      <c r="C31" s="649" t="s">
        <v>87</v>
      </c>
      <c r="D31" s="649">
        <v>189271.77272727271</v>
      </c>
      <c r="E31" s="649">
        <v>34736.545454545456</v>
      </c>
      <c r="F31" s="649">
        <v>0</v>
      </c>
      <c r="G31" s="649">
        <v>0</v>
      </c>
      <c r="H31" s="649">
        <v>224008.31818181818</v>
      </c>
    </row>
    <row r="32" spans="1:8">
      <c r="B32" s="648">
        <v>49</v>
      </c>
      <c r="C32" s="649" t="s">
        <v>88</v>
      </c>
      <c r="D32" s="649">
        <v>45460.545454545456</v>
      </c>
      <c r="E32" s="649">
        <v>16137.40909090909</v>
      </c>
      <c r="F32" s="649">
        <v>0</v>
      </c>
      <c r="G32" s="649">
        <v>0</v>
      </c>
      <c r="H32" s="649">
        <v>61597.954545454544</v>
      </c>
    </row>
    <row r="33" spans="2:8">
      <c r="B33" s="435"/>
      <c r="C33" s="437" t="s">
        <v>122</v>
      </c>
      <c r="D33" s="438">
        <v>780831.59090909082</v>
      </c>
      <c r="E33" s="438">
        <v>187237.45454545453</v>
      </c>
      <c r="F33" s="438">
        <v>0</v>
      </c>
      <c r="G33" s="438">
        <v>14</v>
      </c>
      <c r="H33" s="438">
        <v>968083.04545454565</v>
      </c>
    </row>
    <row r="34" spans="2:8">
      <c r="B34" s="648">
        <v>2</v>
      </c>
      <c r="C34" s="649" t="s">
        <v>72</v>
      </c>
      <c r="D34" s="649">
        <v>123421.72727272729</v>
      </c>
      <c r="E34" s="649">
        <v>30088</v>
      </c>
      <c r="F34" s="649">
        <v>0</v>
      </c>
      <c r="G34" s="649">
        <v>0</v>
      </c>
      <c r="H34" s="649">
        <v>153509.72727272729</v>
      </c>
    </row>
    <row r="35" spans="2:8">
      <c r="B35" s="648">
        <v>13</v>
      </c>
      <c r="C35" s="649" t="s">
        <v>73</v>
      </c>
      <c r="D35" s="649">
        <v>144424.18181818182</v>
      </c>
      <c r="E35" s="649">
        <v>35398.727272727272</v>
      </c>
      <c r="F35" s="649">
        <v>0</v>
      </c>
      <c r="G35" s="649">
        <v>0</v>
      </c>
      <c r="H35" s="649">
        <v>179822.90909090909</v>
      </c>
    </row>
    <row r="36" spans="2:8">
      <c r="B36" s="648">
        <v>16</v>
      </c>
      <c r="C36" s="649" t="s">
        <v>74</v>
      </c>
      <c r="D36" s="649">
        <v>64013.772727272728</v>
      </c>
      <c r="E36" s="649">
        <v>18503.909090909092</v>
      </c>
      <c r="F36" s="649">
        <v>0</v>
      </c>
      <c r="G36" s="649">
        <v>0</v>
      </c>
      <c r="H36" s="649">
        <v>82517.681818181809</v>
      </c>
    </row>
    <row r="37" spans="2:8">
      <c r="B37" s="648">
        <v>19</v>
      </c>
      <c r="C37" s="649" t="s">
        <v>75</v>
      </c>
      <c r="D37" s="649">
        <v>86497.95454545453</v>
      </c>
      <c r="E37" s="649">
        <v>15459.499999999998</v>
      </c>
      <c r="F37" s="649">
        <v>0</v>
      </c>
      <c r="G37" s="649">
        <v>0</v>
      </c>
      <c r="H37" s="649">
        <v>101957.45454545453</v>
      </c>
    </row>
    <row r="38" spans="2:8">
      <c r="B38" s="648">
        <v>45</v>
      </c>
      <c r="C38" s="649" t="s">
        <v>76</v>
      </c>
      <c r="D38" s="649">
        <v>207043.04545454547</v>
      </c>
      <c r="E38" s="649">
        <v>49837.272727272735</v>
      </c>
      <c r="F38" s="649">
        <v>0</v>
      </c>
      <c r="G38" s="649">
        <v>0</v>
      </c>
      <c r="H38" s="649">
        <v>256880.31818181818</v>
      </c>
    </row>
    <row r="39" spans="2:8">
      <c r="B39" s="435"/>
      <c r="C39" s="437" t="s">
        <v>111</v>
      </c>
      <c r="D39" s="438">
        <v>625400.68181818188</v>
      </c>
      <c r="E39" s="438">
        <v>149287.40909090909</v>
      </c>
      <c r="F39" s="438">
        <v>0</v>
      </c>
      <c r="G39" s="438">
        <v>0</v>
      </c>
      <c r="H39" s="438">
        <v>774688.09090909082</v>
      </c>
    </row>
    <row r="40" spans="2:8">
      <c r="B40" s="648">
        <v>8</v>
      </c>
      <c r="C40" s="649" t="s">
        <v>56</v>
      </c>
      <c r="D40" s="649">
        <v>2347802.0909090908</v>
      </c>
      <c r="E40" s="649">
        <v>402113.54545454547</v>
      </c>
      <c r="F40" s="649">
        <v>3903.9090909090905</v>
      </c>
      <c r="G40" s="649">
        <v>0</v>
      </c>
      <c r="H40" s="649">
        <v>2753819.5454545449</v>
      </c>
    </row>
    <row r="41" spans="2:8">
      <c r="B41" s="648">
        <v>17</v>
      </c>
      <c r="C41" s="649" t="s">
        <v>491</v>
      </c>
      <c r="D41" s="649">
        <v>312781.95454545453</v>
      </c>
      <c r="E41" s="649">
        <v>63437.318181818184</v>
      </c>
      <c r="F41" s="649">
        <v>1728.3181818181818</v>
      </c>
      <c r="G41" s="649">
        <v>0</v>
      </c>
      <c r="H41" s="649">
        <v>377947.59090909088</v>
      </c>
    </row>
    <row r="42" spans="2:8">
      <c r="B42" s="648">
        <v>25</v>
      </c>
      <c r="C42" s="649" t="s">
        <v>492</v>
      </c>
      <c r="D42" s="649">
        <v>175783.27272727274</v>
      </c>
      <c r="E42" s="649">
        <v>37373.954545454544</v>
      </c>
      <c r="F42" s="649">
        <v>0</v>
      </c>
      <c r="G42" s="649">
        <v>0</v>
      </c>
      <c r="H42" s="649">
        <v>213157.22727272729</v>
      </c>
    </row>
    <row r="43" spans="2:8">
      <c r="B43" s="648">
        <v>43</v>
      </c>
      <c r="C43" s="649" t="s">
        <v>57</v>
      </c>
      <c r="D43" s="649">
        <v>290904.77272727271</v>
      </c>
      <c r="E43" s="649">
        <v>55718</v>
      </c>
      <c r="F43" s="649">
        <v>1848.7727272727273</v>
      </c>
      <c r="G43" s="649">
        <v>0</v>
      </c>
      <c r="H43" s="649">
        <v>348471.54545454553</v>
      </c>
    </row>
    <row r="44" spans="2:8">
      <c r="B44" s="435"/>
      <c r="C44" s="437" t="s">
        <v>20</v>
      </c>
      <c r="D44" s="438">
        <v>3127272.0909090904</v>
      </c>
      <c r="E44" s="438">
        <v>558642.81818181823</v>
      </c>
      <c r="F44" s="438">
        <v>7481</v>
      </c>
      <c r="G44" s="438">
        <v>0</v>
      </c>
      <c r="H44" s="438">
        <v>3693395.9090909087</v>
      </c>
    </row>
    <row r="45" spans="2:8">
      <c r="B45" s="648">
        <v>3</v>
      </c>
      <c r="C45" s="649" t="s">
        <v>564</v>
      </c>
      <c r="D45" s="649">
        <v>589746.45454545459</v>
      </c>
      <c r="E45" s="649">
        <v>140332.40909090906</v>
      </c>
      <c r="F45" s="649">
        <v>3020.227272727273</v>
      </c>
      <c r="G45" s="649">
        <v>0</v>
      </c>
      <c r="H45" s="649">
        <v>733099.09090909082</v>
      </c>
    </row>
    <row r="46" spans="2:8">
      <c r="B46" s="648">
        <v>12</v>
      </c>
      <c r="C46" s="649" t="s">
        <v>565</v>
      </c>
      <c r="D46" s="649">
        <v>208588.45454545456</v>
      </c>
      <c r="E46" s="649">
        <v>41927.363636363632</v>
      </c>
      <c r="F46" s="649">
        <v>875.95454545454538</v>
      </c>
      <c r="G46" s="649">
        <v>0</v>
      </c>
      <c r="H46" s="649">
        <v>251391.77272727271</v>
      </c>
    </row>
    <row r="47" spans="2:8">
      <c r="B47" s="648">
        <v>46</v>
      </c>
      <c r="C47" s="649" t="s">
        <v>68</v>
      </c>
      <c r="D47" s="649">
        <v>907315.49999999988</v>
      </c>
      <c r="E47" s="649">
        <v>182990.18181818179</v>
      </c>
      <c r="F47" s="649">
        <v>3682.090909090909</v>
      </c>
      <c r="G47" s="649">
        <v>0</v>
      </c>
      <c r="H47" s="649">
        <v>1093987.7727272727</v>
      </c>
    </row>
    <row r="48" spans="2:8">
      <c r="B48" s="435"/>
      <c r="C48" s="437" t="s">
        <v>21</v>
      </c>
      <c r="D48" s="438">
        <v>1705650.4090909089</v>
      </c>
      <c r="E48" s="438">
        <v>365249.95454545453</v>
      </c>
      <c r="F48" s="438">
        <v>7578.272727272727</v>
      </c>
      <c r="G48" s="438">
        <v>0</v>
      </c>
      <c r="H48" s="438">
        <v>2078478.6363636362</v>
      </c>
    </row>
    <row r="49" spans="2:8">
      <c r="B49" s="648">
        <v>6</v>
      </c>
      <c r="C49" s="649" t="s">
        <v>79</v>
      </c>
      <c r="D49" s="649">
        <v>217648.50000000003</v>
      </c>
      <c r="E49" s="649">
        <v>49358.318181818184</v>
      </c>
      <c r="F49" s="649">
        <v>0</v>
      </c>
      <c r="G49" s="649">
        <v>0</v>
      </c>
      <c r="H49" s="649">
        <v>267006.81818181823</v>
      </c>
    </row>
    <row r="50" spans="2:8">
      <c r="B50" s="648">
        <v>10</v>
      </c>
      <c r="C50" s="649" t="s">
        <v>80</v>
      </c>
      <c r="D50" s="649">
        <v>121392.54545454546</v>
      </c>
      <c r="E50" s="649">
        <v>30938.5</v>
      </c>
      <c r="F50" s="649">
        <v>0</v>
      </c>
      <c r="G50" s="649">
        <v>0</v>
      </c>
      <c r="H50" s="649">
        <v>152331.04545454547</v>
      </c>
    </row>
    <row r="51" spans="2:8">
      <c r="B51" s="435"/>
      <c r="C51" s="437" t="s">
        <v>22</v>
      </c>
      <c r="D51" s="438">
        <v>339041.04545454547</v>
      </c>
      <c r="E51" s="438">
        <v>80296.818181818177</v>
      </c>
      <c r="F51" s="438">
        <v>0</v>
      </c>
      <c r="G51" s="438">
        <v>0</v>
      </c>
      <c r="H51" s="438">
        <v>419337.86363636371</v>
      </c>
    </row>
    <row r="52" spans="2:8">
      <c r="B52" s="648">
        <v>15</v>
      </c>
      <c r="C52" s="649" t="s">
        <v>493</v>
      </c>
      <c r="D52" s="649">
        <v>374699.95454545453</v>
      </c>
      <c r="E52" s="649">
        <v>83879.727272727265</v>
      </c>
      <c r="F52" s="649">
        <v>5453.590909090909</v>
      </c>
      <c r="G52" s="649">
        <v>0</v>
      </c>
      <c r="H52" s="649">
        <v>464033.27272727276</v>
      </c>
    </row>
    <row r="53" spans="2:8">
      <c r="B53" s="648">
        <v>27</v>
      </c>
      <c r="C53" s="649" t="s">
        <v>58</v>
      </c>
      <c r="D53" s="649">
        <v>94574.409090909103</v>
      </c>
      <c r="E53" s="649">
        <v>31815.409090909092</v>
      </c>
      <c r="F53" s="649">
        <v>1467.4090909090908</v>
      </c>
      <c r="G53" s="649">
        <v>0</v>
      </c>
      <c r="H53" s="649">
        <v>127857.22727272729</v>
      </c>
    </row>
    <row r="54" spans="2:8">
      <c r="B54" s="648">
        <v>32</v>
      </c>
      <c r="C54" s="649" t="s">
        <v>494</v>
      </c>
      <c r="D54" s="649">
        <v>84266.318181818191</v>
      </c>
      <c r="E54" s="649">
        <v>22623.409090909092</v>
      </c>
      <c r="F54" s="649">
        <v>0</v>
      </c>
      <c r="G54" s="649">
        <v>0</v>
      </c>
      <c r="H54" s="649">
        <v>106889.72727272728</v>
      </c>
    </row>
    <row r="55" spans="2:8">
      <c r="B55" s="648">
        <v>36</v>
      </c>
      <c r="C55" s="649" t="s">
        <v>59</v>
      </c>
      <c r="D55" s="649">
        <v>298312.90909090906</v>
      </c>
      <c r="E55" s="649">
        <v>67936.727272727279</v>
      </c>
      <c r="F55" s="649">
        <v>12881.227272727272</v>
      </c>
      <c r="G55" s="649">
        <v>0</v>
      </c>
      <c r="H55" s="649">
        <v>379130.86363636359</v>
      </c>
    </row>
    <row r="56" spans="2:8">
      <c r="B56" s="435"/>
      <c r="C56" s="437" t="s">
        <v>23</v>
      </c>
      <c r="D56" s="438">
        <v>851853.59090909094</v>
      </c>
      <c r="E56" s="438">
        <v>206255.27272727271</v>
      </c>
      <c r="F56" s="438">
        <v>19802.227272727272</v>
      </c>
      <c r="G56" s="438">
        <v>0</v>
      </c>
      <c r="H56" s="438">
        <v>1077911.0909090908</v>
      </c>
    </row>
    <row r="57" spans="2:8">
      <c r="B57" s="648">
        <v>28</v>
      </c>
      <c r="C57" s="437" t="s">
        <v>126</v>
      </c>
      <c r="D57" s="438">
        <v>3097228.6818181816</v>
      </c>
      <c r="E57" s="438">
        <v>416785.27272727276</v>
      </c>
      <c r="F57" s="438">
        <v>3992.9545454545455</v>
      </c>
      <c r="G57" s="438">
        <v>0</v>
      </c>
      <c r="H57" s="438">
        <v>3518006.9090909092</v>
      </c>
    </row>
    <row r="58" spans="2:8">
      <c r="B58" s="648">
        <v>30</v>
      </c>
      <c r="C58" s="437" t="s">
        <v>138</v>
      </c>
      <c r="D58" s="438">
        <v>533154.22727272729</v>
      </c>
      <c r="E58" s="438">
        <v>101679.59090909091</v>
      </c>
      <c r="F58" s="438">
        <v>1207.4090909090908</v>
      </c>
      <c r="G58" s="438">
        <v>0</v>
      </c>
      <c r="H58" s="438">
        <v>636041.22727272718</v>
      </c>
    </row>
    <row r="59" spans="2:8">
      <c r="B59" s="648">
        <v>31</v>
      </c>
      <c r="C59" s="437" t="s">
        <v>24</v>
      </c>
      <c r="D59" s="438">
        <v>258480.04545454544</v>
      </c>
      <c r="E59" s="438">
        <v>46890.363636363632</v>
      </c>
      <c r="F59" s="438">
        <v>0</v>
      </c>
      <c r="G59" s="438">
        <v>0</v>
      </c>
      <c r="H59" s="438">
        <v>305370.40909090912</v>
      </c>
    </row>
    <row r="60" spans="2:8">
      <c r="B60" s="648">
        <v>1</v>
      </c>
      <c r="C60" s="649" t="s">
        <v>566</v>
      </c>
      <c r="D60" s="649">
        <v>141324.95454545453</v>
      </c>
      <c r="E60" s="649">
        <v>20014.545454545452</v>
      </c>
      <c r="F60" s="649">
        <v>0</v>
      </c>
      <c r="G60" s="649">
        <v>0</v>
      </c>
      <c r="H60" s="649">
        <v>161339.5</v>
      </c>
    </row>
    <row r="61" spans="2:8">
      <c r="B61" s="648">
        <v>20</v>
      </c>
      <c r="C61" s="649" t="s">
        <v>495</v>
      </c>
      <c r="D61" s="649">
        <v>265462.5</v>
      </c>
      <c r="E61" s="649">
        <v>65098.045454545456</v>
      </c>
      <c r="F61" s="649">
        <v>1242.8181818181818</v>
      </c>
      <c r="G61" s="649">
        <v>0</v>
      </c>
      <c r="H61" s="649">
        <v>331803.36363636365</v>
      </c>
    </row>
    <row r="62" spans="2:8">
      <c r="B62" s="648">
        <v>48</v>
      </c>
      <c r="C62" s="649" t="s">
        <v>496</v>
      </c>
      <c r="D62" s="649">
        <v>409412.54545454547</v>
      </c>
      <c r="E62" s="649">
        <v>81095.590909090897</v>
      </c>
      <c r="F62" s="649">
        <v>2845.6363636363635</v>
      </c>
      <c r="G62" s="649">
        <v>0</v>
      </c>
      <c r="H62" s="649">
        <v>493353.77272727276</v>
      </c>
    </row>
    <row r="63" spans="2:8">
      <c r="B63" s="435"/>
      <c r="C63" s="437" t="s">
        <v>39</v>
      </c>
      <c r="D63" s="438">
        <v>816200.00000000012</v>
      </c>
      <c r="E63" s="438">
        <v>166208.18181818182</v>
      </c>
      <c r="F63" s="438">
        <v>4088.4545454545455</v>
      </c>
      <c r="G63" s="438">
        <v>0</v>
      </c>
      <c r="H63" s="438">
        <v>986496.63636363647</v>
      </c>
    </row>
    <row r="64" spans="2:8">
      <c r="B64" s="648">
        <v>26</v>
      </c>
      <c r="C64" s="437" t="s">
        <v>25</v>
      </c>
      <c r="D64" s="438">
        <v>110300.5</v>
      </c>
      <c r="E64" s="438">
        <v>24568.5</v>
      </c>
      <c r="F64" s="438">
        <v>0</v>
      </c>
      <c r="G64" s="438">
        <v>0</v>
      </c>
      <c r="H64" s="438">
        <v>134869.00000000003</v>
      </c>
    </row>
    <row r="65" spans="1:10">
      <c r="B65" s="648">
        <v>51</v>
      </c>
      <c r="C65" s="439" t="s">
        <v>26</v>
      </c>
      <c r="D65" s="439">
        <v>19553.772727272728</v>
      </c>
      <c r="E65" s="439">
        <v>3180.272727272727</v>
      </c>
      <c r="F65" s="439">
        <v>212</v>
      </c>
      <c r="G65" s="439">
        <v>0</v>
      </c>
      <c r="H65" s="439">
        <v>22946.045454545456</v>
      </c>
    </row>
    <row r="66" spans="1:10">
      <c r="B66" s="648">
        <v>52</v>
      </c>
      <c r="C66" s="439" t="s">
        <v>27</v>
      </c>
      <c r="D66" s="439">
        <v>20772.5</v>
      </c>
      <c r="E66" s="439">
        <v>4318.863636363636</v>
      </c>
      <c r="F66" s="439">
        <v>103.72727272727273</v>
      </c>
      <c r="G66" s="439">
        <v>0</v>
      </c>
      <c r="H66" s="439">
        <v>25195.090909090908</v>
      </c>
    </row>
    <row r="67" spans="1:10" ht="15.65" customHeight="1">
      <c r="B67" s="931" t="s">
        <v>12</v>
      </c>
      <c r="C67" s="931"/>
      <c r="D67" s="440">
        <v>17304609.909090914</v>
      </c>
      <c r="E67" s="440">
        <v>3333617.0000000009</v>
      </c>
      <c r="F67" s="440">
        <v>67320.090909090912</v>
      </c>
      <c r="G67" s="440">
        <v>953.04545454545462</v>
      </c>
      <c r="H67" s="440">
        <v>20706500.045454547</v>
      </c>
    </row>
    <row r="68" spans="1:10" s="52" customFormat="1">
      <c r="A68" s="97"/>
      <c r="B68" s="140"/>
      <c r="C68" s="105" t="s">
        <v>146</v>
      </c>
      <c r="D68" s="104"/>
      <c r="E68" s="104"/>
      <c r="F68" s="104"/>
      <c r="G68" s="104"/>
      <c r="H68" s="104"/>
    </row>
    <row r="69" spans="1:10" s="52" customFormat="1" ht="7" customHeight="1">
      <c r="A69" s="97"/>
      <c r="B69"/>
      <c r="C69" s="925"/>
      <c r="D69" s="926"/>
      <c r="E69" s="926"/>
      <c r="F69" s="926"/>
      <c r="G69" s="926"/>
      <c r="H69" s="926"/>
    </row>
    <row r="72" spans="1:10">
      <c r="J72" s="2" t="s">
        <v>572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0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26" activePane="bottomLeft" state="frozen"/>
      <selection activeCell="L65" sqref="L65"/>
      <selection pane="bottomLeft"/>
    </sheetView>
  </sheetViews>
  <sheetFormatPr baseColWidth="10" defaultColWidth="11.453125" defaultRowHeight="14.5"/>
  <cols>
    <col min="1" max="1" width="3.26953125" style="97" customWidth="1"/>
    <col min="2" max="2" width="4.54296875" customWidth="1"/>
    <col min="3" max="3" width="18.1796875" style="2" customWidth="1"/>
    <col min="4" max="4" width="17.54296875" style="5" customWidth="1"/>
    <col min="5" max="5" width="18.81640625" style="5" customWidth="1"/>
    <col min="6" max="6" width="18.453125" style="5" customWidth="1"/>
    <col min="7" max="7" width="19.81640625" style="5" customWidth="1"/>
    <col min="8" max="16384" width="11.453125" style="2"/>
  </cols>
  <sheetData>
    <row r="1" spans="1:7" ht="15.5">
      <c r="C1" s="901" t="s">
        <v>603</v>
      </c>
      <c r="D1" s="924"/>
      <c r="E1" s="924"/>
      <c r="F1" s="924"/>
      <c r="G1" s="924"/>
    </row>
    <row r="2" spans="1:7" ht="14.25" customHeight="1">
      <c r="A2" s="141"/>
      <c r="C2" s="107"/>
      <c r="D2" s="108"/>
      <c r="E2" s="106"/>
      <c r="F2" s="109"/>
      <c r="G2" s="110"/>
    </row>
    <row r="3" spans="1:7" ht="19.5">
      <c r="A3" s="141"/>
      <c r="B3" s="917" t="s">
        <v>452</v>
      </c>
      <c r="C3" s="917"/>
      <c r="D3" s="914" t="s">
        <v>15</v>
      </c>
      <c r="E3" s="914" t="s">
        <v>140</v>
      </c>
      <c r="F3" s="914" t="s">
        <v>145</v>
      </c>
      <c r="G3" s="934" t="s">
        <v>142</v>
      </c>
    </row>
    <row r="4" spans="1:7" ht="19.5">
      <c r="A4" s="141"/>
      <c r="B4" s="917"/>
      <c r="C4" s="917"/>
      <c r="D4" s="914"/>
      <c r="E4" s="914"/>
      <c r="F4" s="914"/>
      <c r="G4" s="934"/>
    </row>
    <row r="5" spans="1:7">
      <c r="A5" s="142"/>
      <c r="B5" s="648">
        <v>4</v>
      </c>
      <c r="C5" s="649" t="s">
        <v>60</v>
      </c>
      <c r="D5" s="649">
        <v>190019.04545454547</v>
      </c>
      <c r="E5" s="649">
        <v>47996.63636363636</v>
      </c>
      <c r="F5" s="649">
        <v>2432.227272727273</v>
      </c>
      <c r="G5" s="649">
        <v>240447.90909090909</v>
      </c>
    </row>
    <row r="6" spans="1:7">
      <c r="A6" s="142"/>
      <c r="B6" s="648">
        <v>11</v>
      </c>
      <c r="C6" s="649" t="s">
        <v>61</v>
      </c>
      <c r="D6" s="649">
        <v>330097.09090909094</v>
      </c>
      <c r="E6" s="649">
        <v>23192.454545454544</v>
      </c>
      <c r="F6" s="649">
        <v>4209.272727272727</v>
      </c>
      <c r="G6" s="649">
        <v>357498.81818181818</v>
      </c>
    </row>
    <row r="7" spans="1:7">
      <c r="A7" s="142"/>
      <c r="B7" s="648">
        <v>14</v>
      </c>
      <c r="C7" s="649" t="s">
        <v>62</v>
      </c>
      <c r="D7" s="649">
        <v>193981.59090909088</v>
      </c>
      <c r="E7" s="649">
        <v>47983.909090909088</v>
      </c>
      <c r="F7" s="649">
        <v>3474.7727272727275</v>
      </c>
      <c r="G7" s="649">
        <v>245440.27272727271</v>
      </c>
    </row>
    <row r="8" spans="1:7">
      <c r="A8" s="142"/>
      <c r="B8" s="648">
        <v>18</v>
      </c>
      <c r="C8" s="649" t="s">
        <v>63</v>
      </c>
      <c r="D8" s="649">
        <v>239954</v>
      </c>
      <c r="E8" s="649">
        <v>40935.818181818177</v>
      </c>
      <c r="F8" s="649">
        <v>5061.772727272727</v>
      </c>
      <c r="G8" s="649">
        <v>285951.59090909088</v>
      </c>
    </row>
    <row r="9" spans="1:7">
      <c r="A9" s="142"/>
      <c r="B9" s="648">
        <v>21</v>
      </c>
      <c r="C9" s="649" t="s">
        <v>64</v>
      </c>
      <c r="D9" s="649">
        <v>139577.5</v>
      </c>
      <c r="E9" s="649">
        <v>45949.681818181816</v>
      </c>
      <c r="F9" s="649">
        <v>1361.5454545454545</v>
      </c>
      <c r="G9" s="649">
        <v>186888.72727272726</v>
      </c>
    </row>
    <row r="10" spans="1:7">
      <c r="A10" s="142"/>
      <c r="B10" s="648">
        <v>23</v>
      </c>
      <c r="C10" s="649" t="s">
        <v>65</v>
      </c>
      <c r="D10" s="649">
        <v>144233.36363636365</v>
      </c>
      <c r="E10" s="649">
        <v>44320.318181818177</v>
      </c>
      <c r="F10" s="649">
        <v>1914.9090909090908</v>
      </c>
      <c r="G10" s="649">
        <v>190468.59090909091</v>
      </c>
    </row>
    <row r="11" spans="1:7">
      <c r="A11" s="142"/>
      <c r="B11" s="648">
        <v>29</v>
      </c>
      <c r="C11" s="649" t="s">
        <v>66</v>
      </c>
      <c r="D11" s="649">
        <v>540638.95454545459</v>
      </c>
      <c r="E11" s="649">
        <v>24154.727272727272</v>
      </c>
      <c r="F11" s="649">
        <v>10901.40909090909</v>
      </c>
      <c r="G11" s="649">
        <v>575695.09090909094</v>
      </c>
    </row>
    <row r="12" spans="1:7">
      <c r="A12" s="142"/>
      <c r="B12" s="648">
        <v>41</v>
      </c>
      <c r="C12" s="649" t="s">
        <v>67</v>
      </c>
      <c r="D12" s="649">
        <v>584615.04545454553</v>
      </c>
      <c r="E12" s="649">
        <v>68986.5</v>
      </c>
      <c r="F12" s="649">
        <v>12079.59090909091</v>
      </c>
      <c r="G12" s="649">
        <v>665681.13636363647</v>
      </c>
    </row>
    <row r="13" spans="1:7">
      <c r="A13" s="142"/>
      <c r="B13" s="645"/>
      <c r="C13" s="646" t="s">
        <v>118</v>
      </c>
      <c r="D13" s="647">
        <v>2363116.5909090908</v>
      </c>
      <c r="E13" s="647">
        <v>343520.04545454547</v>
      </c>
      <c r="F13" s="647">
        <v>41435.500000000007</v>
      </c>
      <c r="G13" s="647">
        <v>2748072.1363636362</v>
      </c>
    </row>
    <row r="14" spans="1:7">
      <c r="A14" s="142"/>
      <c r="B14" s="648">
        <v>22</v>
      </c>
      <c r="C14" s="649" t="s">
        <v>69</v>
      </c>
      <c r="D14" s="649">
        <v>80070.136363636353</v>
      </c>
      <c r="E14" s="649">
        <v>7394.545454545454</v>
      </c>
      <c r="F14" s="649">
        <v>1394.5454545454545</v>
      </c>
      <c r="G14" s="649">
        <v>88859.227272727265</v>
      </c>
    </row>
    <row r="15" spans="1:7">
      <c r="A15" s="142"/>
      <c r="B15" s="648">
        <v>4</v>
      </c>
      <c r="C15" s="649" t="s">
        <v>70</v>
      </c>
      <c r="D15" s="649">
        <v>43989.090909090912</v>
      </c>
      <c r="E15" s="649">
        <v>1328.3636363636363</v>
      </c>
      <c r="F15" s="649">
        <v>605.27272727272725</v>
      </c>
      <c r="G15" s="649">
        <v>45922.727272727279</v>
      </c>
    </row>
    <row r="16" spans="1:7">
      <c r="A16" s="142"/>
      <c r="B16" s="648">
        <v>50</v>
      </c>
      <c r="C16" s="649" t="s">
        <v>71</v>
      </c>
      <c r="D16" s="649">
        <v>356442.45454545459</v>
      </c>
      <c r="E16" s="649">
        <v>9099.5909090909099</v>
      </c>
      <c r="F16" s="649">
        <v>8578.5</v>
      </c>
      <c r="G16" s="649">
        <v>374120.54545454547</v>
      </c>
    </row>
    <row r="17" spans="1:7">
      <c r="A17" s="142"/>
      <c r="B17" s="435"/>
      <c r="C17" s="437" t="s">
        <v>38</v>
      </c>
      <c r="D17" s="438">
        <v>480501.68181818188</v>
      </c>
      <c r="E17" s="438">
        <v>17822.5</v>
      </c>
      <c r="F17" s="438">
        <v>10578.318181818182</v>
      </c>
      <c r="G17" s="438">
        <v>508902.50000000006</v>
      </c>
    </row>
    <row r="18" spans="1:7">
      <c r="A18" s="142"/>
      <c r="B18" s="648">
        <v>33</v>
      </c>
      <c r="C18" s="437" t="s">
        <v>17</v>
      </c>
      <c r="D18" s="438">
        <v>302900.09090909094</v>
      </c>
      <c r="E18" s="438">
        <v>1146.2727272727273</v>
      </c>
      <c r="F18" s="438">
        <v>7757.863636363636</v>
      </c>
      <c r="G18" s="438">
        <v>311804.22727272729</v>
      </c>
    </row>
    <row r="19" spans="1:7">
      <c r="A19" s="142"/>
      <c r="B19" s="648">
        <v>7</v>
      </c>
      <c r="C19" s="437" t="s">
        <v>490</v>
      </c>
      <c r="D19" s="438">
        <v>514618.5</v>
      </c>
      <c r="E19" s="438">
        <v>2843.681818181818</v>
      </c>
      <c r="F19" s="438">
        <v>9159.818181818182</v>
      </c>
      <c r="G19" s="438">
        <v>526622</v>
      </c>
    </row>
    <row r="20" spans="1:7">
      <c r="A20" s="142"/>
      <c r="B20" s="648">
        <v>35</v>
      </c>
      <c r="C20" s="649" t="s">
        <v>77</v>
      </c>
      <c r="D20" s="649">
        <v>374606.72727272729</v>
      </c>
      <c r="E20" s="649">
        <v>5707.909090909091</v>
      </c>
      <c r="F20" s="649">
        <v>5519.545454545455</v>
      </c>
      <c r="G20" s="649">
        <v>385834.18181818188</v>
      </c>
    </row>
    <row r="21" spans="1:7">
      <c r="A21" s="142"/>
      <c r="B21" s="648">
        <v>38</v>
      </c>
      <c r="C21" s="649" t="s">
        <v>78</v>
      </c>
      <c r="D21" s="649">
        <v>332854.04545454541</v>
      </c>
      <c r="E21" s="649">
        <v>7458.363636363636</v>
      </c>
      <c r="F21" s="649">
        <v>4205</v>
      </c>
      <c r="G21" s="649">
        <v>344517.40909090906</v>
      </c>
    </row>
    <row r="22" spans="1:7">
      <c r="A22" s="142"/>
      <c r="B22" s="435"/>
      <c r="C22" s="437" t="s">
        <v>18</v>
      </c>
      <c r="D22" s="438">
        <v>707460.77272727271</v>
      </c>
      <c r="E22" s="438">
        <v>13166.272727272728</v>
      </c>
      <c r="F22" s="438">
        <v>9724.5454545454559</v>
      </c>
      <c r="G22" s="438">
        <v>730351.59090909082</v>
      </c>
    </row>
    <row r="23" spans="1:7">
      <c r="A23" s="142"/>
      <c r="B23" s="648">
        <v>39</v>
      </c>
      <c r="C23" s="437" t="s">
        <v>19</v>
      </c>
      <c r="D23" s="438">
        <v>187772.40909090906</v>
      </c>
      <c r="E23" s="438">
        <v>723.5454545454545</v>
      </c>
      <c r="F23" s="438">
        <v>4622.363636363636</v>
      </c>
      <c r="G23" s="438">
        <v>193118.31818181815</v>
      </c>
    </row>
    <row r="24" spans="1:7">
      <c r="A24" s="142"/>
      <c r="B24" s="648">
        <v>5</v>
      </c>
      <c r="C24" s="649" t="s">
        <v>119</v>
      </c>
      <c r="D24" s="649">
        <v>41689.545454545456</v>
      </c>
      <c r="E24" s="649">
        <v>1583.1818181818182</v>
      </c>
      <c r="F24" s="649">
        <v>948.81818181818187</v>
      </c>
      <c r="G24" s="649">
        <v>44221.545454545456</v>
      </c>
    </row>
    <row r="25" spans="1:7">
      <c r="A25" s="142"/>
      <c r="B25" s="648">
        <v>9</v>
      </c>
      <c r="C25" s="649" t="s">
        <v>81</v>
      </c>
      <c r="D25" s="649">
        <v>122443.54545454546</v>
      </c>
      <c r="E25" s="649">
        <v>1269.6363636363635</v>
      </c>
      <c r="F25" s="649">
        <v>2376.181818181818</v>
      </c>
      <c r="G25" s="649">
        <v>126089.36363636365</v>
      </c>
    </row>
    <row r="26" spans="1:7">
      <c r="A26" s="143"/>
      <c r="B26" s="648">
        <v>24</v>
      </c>
      <c r="C26" s="649" t="s">
        <v>82</v>
      </c>
      <c r="D26" s="649">
        <v>128169.63636363635</v>
      </c>
      <c r="E26" s="649">
        <v>1755.2727272727273</v>
      </c>
      <c r="F26" s="649">
        <v>2769.1363636363635</v>
      </c>
      <c r="G26" s="649">
        <v>132694.04545454544</v>
      </c>
    </row>
    <row r="27" spans="1:7">
      <c r="B27" s="648">
        <v>34</v>
      </c>
      <c r="C27" s="649" t="s">
        <v>83</v>
      </c>
      <c r="D27" s="649">
        <v>51737.772727272728</v>
      </c>
      <c r="E27" s="649">
        <v>903.77272727272725</v>
      </c>
      <c r="F27" s="649">
        <v>810.90909090909088</v>
      </c>
      <c r="G27" s="649">
        <v>53452.454545454544</v>
      </c>
    </row>
    <row r="28" spans="1:7">
      <c r="B28" s="648">
        <v>37</v>
      </c>
      <c r="C28" s="649" t="s">
        <v>84</v>
      </c>
      <c r="D28" s="649">
        <v>97428.363636363632</v>
      </c>
      <c r="E28" s="649">
        <v>2017.4545454545455</v>
      </c>
      <c r="F28" s="649">
        <v>2382.4545454545455</v>
      </c>
      <c r="G28" s="649">
        <v>101828.27272727272</v>
      </c>
    </row>
    <row r="29" spans="1:7">
      <c r="B29" s="648">
        <v>40</v>
      </c>
      <c r="C29" s="649" t="s">
        <v>85</v>
      </c>
      <c r="D29" s="649">
        <v>48368.909090909088</v>
      </c>
      <c r="E29" s="649">
        <v>3606.5</v>
      </c>
      <c r="F29" s="649">
        <v>1156.7272727272727</v>
      </c>
      <c r="G29" s="649">
        <v>53132.13636363636</v>
      </c>
    </row>
    <row r="30" spans="1:7">
      <c r="B30" s="648">
        <v>42</v>
      </c>
      <c r="C30" s="649" t="s">
        <v>86</v>
      </c>
      <c r="D30" s="649">
        <v>32987.818181818184</v>
      </c>
      <c r="E30" s="649">
        <v>1053.2272727272727</v>
      </c>
      <c r="F30" s="649">
        <v>640.40909090909099</v>
      </c>
      <c r="G30" s="649">
        <v>34681.454545454544</v>
      </c>
    </row>
    <row r="31" spans="1:7">
      <c r="B31" s="648">
        <v>47</v>
      </c>
      <c r="C31" s="649" t="s">
        <v>87</v>
      </c>
      <c r="D31" s="649">
        <v>182832.59090909088</v>
      </c>
      <c r="E31" s="649">
        <v>2820.1818181818185</v>
      </c>
      <c r="F31" s="649">
        <v>3619</v>
      </c>
      <c r="G31" s="649">
        <v>189271.77272727271</v>
      </c>
    </row>
    <row r="32" spans="1:7">
      <c r="B32" s="648">
        <v>49</v>
      </c>
      <c r="C32" s="649" t="s">
        <v>88</v>
      </c>
      <c r="D32" s="649">
        <v>43409.727272727272</v>
      </c>
      <c r="E32" s="649">
        <v>1347.7727272727273</v>
      </c>
      <c r="F32" s="649">
        <v>703.04545454545462</v>
      </c>
      <c r="G32" s="649">
        <v>45460.545454545456</v>
      </c>
    </row>
    <row r="33" spans="2:7">
      <c r="B33" s="435"/>
      <c r="C33" s="437" t="s">
        <v>122</v>
      </c>
      <c r="D33" s="438">
        <v>749067.90909090906</v>
      </c>
      <c r="E33" s="438">
        <v>16357</v>
      </c>
      <c r="F33" s="438">
        <v>15406.681818181818</v>
      </c>
      <c r="G33" s="438">
        <v>780831.59090909082</v>
      </c>
    </row>
    <row r="34" spans="2:7">
      <c r="B34" s="648">
        <v>2</v>
      </c>
      <c r="C34" s="649" t="s">
        <v>72</v>
      </c>
      <c r="D34" s="649">
        <v>110584.36363636365</v>
      </c>
      <c r="E34" s="649">
        <v>10643.772727272728</v>
      </c>
      <c r="F34" s="649">
        <v>2193.590909090909</v>
      </c>
      <c r="G34" s="649">
        <v>123421.72727272729</v>
      </c>
    </row>
    <row r="35" spans="2:7">
      <c r="B35" s="648">
        <v>13</v>
      </c>
      <c r="C35" s="649" t="s">
        <v>73</v>
      </c>
      <c r="D35" s="649">
        <v>131782.22727272726</v>
      </c>
      <c r="E35" s="649">
        <v>9866.863636363636</v>
      </c>
      <c r="F35" s="649">
        <v>2775.0909090909095</v>
      </c>
      <c r="G35" s="649">
        <v>144424.18181818182</v>
      </c>
    </row>
    <row r="36" spans="2:7">
      <c r="B36" s="648">
        <v>16</v>
      </c>
      <c r="C36" s="649" t="s">
        <v>74</v>
      </c>
      <c r="D36" s="649">
        <v>58395.136363636368</v>
      </c>
      <c r="E36" s="649">
        <v>4501.227272727273</v>
      </c>
      <c r="F36" s="649">
        <v>1117.409090909091</v>
      </c>
      <c r="G36" s="649">
        <v>64013.772727272728</v>
      </c>
    </row>
    <row r="37" spans="2:7">
      <c r="B37" s="648">
        <v>19</v>
      </c>
      <c r="C37" s="649" t="s">
        <v>75</v>
      </c>
      <c r="D37" s="649">
        <v>84375.909090909088</v>
      </c>
      <c r="E37" s="649">
        <v>723.77272727272725</v>
      </c>
      <c r="F37" s="649">
        <v>1398.2727272727273</v>
      </c>
      <c r="G37" s="649">
        <v>86497.95454545453</v>
      </c>
    </row>
    <row r="38" spans="2:7">
      <c r="B38" s="648">
        <v>45</v>
      </c>
      <c r="C38" s="649" t="s">
        <v>76</v>
      </c>
      <c r="D38" s="649">
        <v>198563</v>
      </c>
      <c r="E38" s="649">
        <v>5418.454545454546</v>
      </c>
      <c r="F38" s="649">
        <v>3061.5909090909095</v>
      </c>
      <c r="G38" s="649">
        <v>207043.04545454547</v>
      </c>
    </row>
    <row r="39" spans="2:7">
      <c r="B39" s="435"/>
      <c r="C39" s="437" t="s">
        <v>111</v>
      </c>
      <c r="D39" s="438">
        <v>583700.63636363635</v>
      </c>
      <c r="E39" s="438">
        <v>31154.090909090912</v>
      </c>
      <c r="F39" s="438">
        <v>10545.954545454546</v>
      </c>
      <c r="G39" s="438">
        <v>625400.68181818188</v>
      </c>
    </row>
    <row r="40" spans="2:7">
      <c r="B40" s="648">
        <v>8</v>
      </c>
      <c r="C40" s="649" t="s">
        <v>56</v>
      </c>
      <c r="D40" s="649">
        <v>2296473.5454545454</v>
      </c>
      <c r="E40" s="649">
        <v>5033.909090909091</v>
      </c>
      <c r="F40" s="649">
        <v>46294.63636363636</v>
      </c>
      <c r="G40" s="649">
        <v>2347802.0909090908</v>
      </c>
    </row>
    <row r="41" spans="2:7">
      <c r="B41" s="648">
        <v>17</v>
      </c>
      <c r="C41" s="649" t="s">
        <v>491</v>
      </c>
      <c r="D41" s="649">
        <v>304628.90909090906</v>
      </c>
      <c r="E41" s="649">
        <v>3745.636363636364</v>
      </c>
      <c r="F41" s="649">
        <v>4407.409090909091</v>
      </c>
      <c r="G41" s="649">
        <v>312781.95454545453</v>
      </c>
    </row>
    <row r="42" spans="2:7">
      <c r="B42" s="648">
        <v>25</v>
      </c>
      <c r="C42" s="649" t="s">
        <v>492</v>
      </c>
      <c r="D42" s="649">
        <v>158047.09090909091</v>
      </c>
      <c r="E42" s="649">
        <v>15843.318181818182</v>
      </c>
      <c r="F42" s="649">
        <v>1892.8636363636365</v>
      </c>
      <c r="G42" s="649">
        <v>175783.27272727274</v>
      </c>
    </row>
    <row r="43" spans="2:7">
      <c r="B43" s="648">
        <v>43</v>
      </c>
      <c r="C43" s="649" t="s">
        <v>57</v>
      </c>
      <c r="D43" s="649">
        <v>282501.72727272724</v>
      </c>
      <c r="E43" s="649">
        <v>5016.818181818182</v>
      </c>
      <c r="F43" s="649">
        <v>3386.227272727273</v>
      </c>
      <c r="G43" s="649">
        <v>290904.77272727271</v>
      </c>
    </row>
    <row r="44" spans="2:7">
      <c r="B44" s="435"/>
      <c r="C44" s="437" t="s">
        <v>20</v>
      </c>
      <c r="D44" s="438">
        <v>3041651.2727272725</v>
      </c>
      <c r="E44" s="438">
        <v>29639.681818181823</v>
      </c>
      <c r="F44" s="438">
        <v>55981.13636363636</v>
      </c>
      <c r="G44" s="438">
        <v>3127272.0909090904</v>
      </c>
    </row>
    <row r="45" spans="2:7">
      <c r="B45" s="648">
        <v>3</v>
      </c>
      <c r="C45" s="649" t="s">
        <v>564</v>
      </c>
      <c r="D45" s="649">
        <v>566754.77272727271</v>
      </c>
      <c r="E45" s="649">
        <v>14512.727272727272</v>
      </c>
      <c r="F45" s="649">
        <v>8478.9545454545441</v>
      </c>
      <c r="G45" s="649">
        <v>589746.45454545459</v>
      </c>
    </row>
    <row r="46" spans="2:7">
      <c r="B46" s="648">
        <v>12</v>
      </c>
      <c r="C46" s="649" t="s">
        <v>565</v>
      </c>
      <c r="D46" s="649">
        <v>200157.59090909091</v>
      </c>
      <c r="E46" s="649">
        <v>4903.590909090909</v>
      </c>
      <c r="F46" s="649">
        <v>3527.2727272727275</v>
      </c>
      <c r="G46" s="649">
        <v>208588.45454545456</v>
      </c>
    </row>
    <row r="47" spans="2:7">
      <c r="B47" s="648">
        <v>46</v>
      </c>
      <c r="C47" s="649" t="s">
        <v>68</v>
      </c>
      <c r="D47" s="649">
        <v>873791.40909090894</v>
      </c>
      <c r="E47" s="649">
        <v>15800.863636363636</v>
      </c>
      <c r="F47" s="649">
        <v>17723.227272727272</v>
      </c>
      <c r="G47" s="649">
        <v>907315.49999999988</v>
      </c>
    </row>
    <row r="48" spans="2:7">
      <c r="B48" s="435"/>
      <c r="C48" s="437" t="s">
        <v>21</v>
      </c>
      <c r="D48" s="438">
        <v>1640703.7727272725</v>
      </c>
      <c r="E48" s="438">
        <v>35217.181818181816</v>
      </c>
      <c r="F48" s="438">
        <v>29729.454545454544</v>
      </c>
      <c r="G48" s="438">
        <v>1705650.4090909089</v>
      </c>
    </row>
    <row r="49" spans="2:7">
      <c r="B49" s="648">
        <v>6</v>
      </c>
      <c r="C49" s="649" t="s">
        <v>79</v>
      </c>
      <c r="D49" s="649">
        <v>179061.86363636365</v>
      </c>
      <c r="E49" s="649">
        <v>36110.681818181816</v>
      </c>
      <c r="F49" s="649">
        <v>2475.9545454545455</v>
      </c>
      <c r="G49" s="649">
        <v>217648.50000000003</v>
      </c>
    </row>
    <row r="50" spans="2:7">
      <c r="B50" s="648">
        <v>10</v>
      </c>
      <c r="C50" s="649" t="s">
        <v>80</v>
      </c>
      <c r="D50" s="649">
        <v>103380.59090909091</v>
      </c>
      <c r="E50" s="649">
        <v>16305.454545454544</v>
      </c>
      <c r="F50" s="649">
        <v>1706.5</v>
      </c>
      <c r="G50" s="649">
        <v>121392.54545454546</v>
      </c>
    </row>
    <row r="51" spans="2:7">
      <c r="B51" s="435"/>
      <c r="C51" s="437" t="s">
        <v>22</v>
      </c>
      <c r="D51" s="438">
        <v>282442.45454545459</v>
      </c>
      <c r="E51" s="438">
        <v>52416.13636363636</v>
      </c>
      <c r="F51" s="438">
        <v>4182.454545454546</v>
      </c>
      <c r="G51" s="438">
        <v>339041.04545454547</v>
      </c>
    </row>
    <row r="52" spans="2:7">
      <c r="B52" s="648">
        <v>15</v>
      </c>
      <c r="C52" s="649" t="s">
        <v>493</v>
      </c>
      <c r="D52" s="649">
        <v>361990.04545454547</v>
      </c>
      <c r="E52" s="649">
        <v>2296.590909090909</v>
      </c>
      <c r="F52" s="649">
        <v>10413.318181818182</v>
      </c>
      <c r="G52" s="649">
        <v>374699.95454545453</v>
      </c>
    </row>
    <row r="53" spans="2:7">
      <c r="B53" s="648">
        <v>27</v>
      </c>
      <c r="C53" s="649" t="s">
        <v>58</v>
      </c>
      <c r="D53" s="649">
        <v>89522.272727272735</v>
      </c>
      <c r="E53" s="649">
        <v>2206.590909090909</v>
      </c>
      <c r="F53" s="649">
        <v>2845.5454545454545</v>
      </c>
      <c r="G53" s="649">
        <v>94574.409090909103</v>
      </c>
    </row>
    <row r="54" spans="2:7">
      <c r="B54" s="648">
        <v>32</v>
      </c>
      <c r="C54" s="649" t="s">
        <v>494</v>
      </c>
      <c r="D54" s="649">
        <v>81080.363636363647</v>
      </c>
      <c r="E54" s="649">
        <v>531.9545454545455</v>
      </c>
      <c r="F54" s="649">
        <v>2654</v>
      </c>
      <c r="G54" s="649">
        <v>84266.318181818191</v>
      </c>
    </row>
    <row r="55" spans="2:7">
      <c r="B55" s="648">
        <v>36</v>
      </c>
      <c r="C55" s="649" t="s">
        <v>59</v>
      </c>
      <c r="D55" s="649">
        <v>288837.5</v>
      </c>
      <c r="E55" s="649">
        <v>1623.6363636363635</v>
      </c>
      <c r="F55" s="649">
        <v>7851.772727272727</v>
      </c>
      <c r="G55" s="649">
        <v>298312.90909090906</v>
      </c>
    </row>
    <row r="56" spans="2:7">
      <c r="B56" s="435"/>
      <c r="C56" s="437" t="s">
        <v>23</v>
      </c>
      <c r="D56" s="438">
        <v>821430.18181818188</v>
      </c>
      <c r="E56" s="438">
        <v>6658.7727272727279</v>
      </c>
      <c r="F56" s="438">
        <v>23764.636363636364</v>
      </c>
      <c r="G56" s="438">
        <v>851853.59090909094</v>
      </c>
    </row>
    <row r="57" spans="2:7">
      <c r="B57" s="648">
        <v>28</v>
      </c>
      <c r="C57" s="437" t="s">
        <v>126</v>
      </c>
      <c r="D57" s="438">
        <v>2993141.2727272725</v>
      </c>
      <c r="E57" s="438">
        <v>2214.6363636363635</v>
      </c>
      <c r="F57" s="438">
        <v>101872.77272727272</v>
      </c>
      <c r="G57" s="438">
        <v>3097228.6818181816</v>
      </c>
    </row>
    <row r="58" spans="2:7">
      <c r="B58" s="648">
        <v>30</v>
      </c>
      <c r="C58" s="437" t="s">
        <v>138</v>
      </c>
      <c r="D58" s="438">
        <v>448899.45454545459</v>
      </c>
      <c r="E58" s="438">
        <v>74301.954545454544</v>
      </c>
      <c r="F58" s="438">
        <v>9952.818181818182</v>
      </c>
      <c r="G58" s="438">
        <v>533154.22727272729</v>
      </c>
    </row>
    <row r="59" spans="2:7">
      <c r="B59" s="648">
        <v>31</v>
      </c>
      <c r="C59" s="437" t="s">
        <v>24</v>
      </c>
      <c r="D59" s="438">
        <v>246434.09090909088</v>
      </c>
      <c r="E59" s="438">
        <v>5203</v>
      </c>
      <c r="F59" s="438">
        <v>6842.954545454545</v>
      </c>
      <c r="G59" s="438">
        <v>258480.04545454544</v>
      </c>
    </row>
    <row r="60" spans="2:7">
      <c r="B60" s="648">
        <v>1</v>
      </c>
      <c r="C60" s="649" t="s">
        <v>566</v>
      </c>
      <c r="D60" s="649">
        <v>137980.72727272726</v>
      </c>
      <c r="E60" s="649">
        <v>566.59090909090912</v>
      </c>
      <c r="F60" s="649">
        <v>2777.6363636363635</v>
      </c>
      <c r="G60" s="649">
        <v>141324.95454545453</v>
      </c>
    </row>
    <row r="61" spans="2:7">
      <c r="B61" s="648">
        <v>20</v>
      </c>
      <c r="C61" s="649" t="s">
        <v>495</v>
      </c>
      <c r="D61" s="649">
        <v>255088.36363636365</v>
      </c>
      <c r="E61" s="649">
        <v>731.68181818181813</v>
      </c>
      <c r="F61" s="649">
        <v>9642.4545454545441</v>
      </c>
      <c r="G61" s="649">
        <v>265462.5</v>
      </c>
    </row>
    <row r="62" spans="2:7">
      <c r="B62" s="648">
        <v>48</v>
      </c>
      <c r="C62" s="649" t="s">
        <v>496</v>
      </c>
      <c r="D62" s="649">
        <v>393028</v>
      </c>
      <c r="E62" s="649">
        <v>691.5454545454545</v>
      </c>
      <c r="F62" s="649">
        <v>15693</v>
      </c>
      <c r="G62" s="649">
        <v>409412.54545454547</v>
      </c>
    </row>
    <row r="63" spans="2:7">
      <c r="B63" s="435"/>
      <c r="C63" s="437" t="s">
        <v>39</v>
      </c>
      <c r="D63" s="438">
        <v>786097.09090909094</v>
      </c>
      <c r="E63" s="438">
        <v>1989.8181818181818</v>
      </c>
      <c r="F63" s="438">
        <v>28113.090909090908</v>
      </c>
      <c r="G63" s="438">
        <v>816200.00000000012</v>
      </c>
    </row>
    <row r="64" spans="2:7">
      <c r="B64" s="648">
        <v>26</v>
      </c>
      <c r="C64" s="437" t="s">
        <v>25</v>
      </c>
      <c r="D64" s="438">
        <v>104031</v>
      </c>
      <c r="E64" s="438">
        <v>3801.090909090909</v>
      </c>
      <c r="F64" s="438">
        <v>2468.409090909091</v>
      </c>
      <c r="G64" s="438">
        <v>110300.5</v>
      </c>
    </row>
    <row r="65" spans="2:7">
      <c r="B65" s="648">
        <v>51</v>
      </c>
      <c r="C65" s="439" t="s">
        <v>26</v>
      </c>
      <c r="D65" s="439">
        <v>18720.590909090908</v>
      </c>
      <c r="E65" s="439">
        <v>3.1818181818181817</v>
      </c>
      <c r="F65" s="439">
        <v>830</v>
      </c>
      <c r="G65" s="439">
        <v>19553.772727272728</v>
      </c>
    </row>
    <row r="66" spans="2:7">
      <c r="B66" s="648">
        <v>52</v>
      </c>
      <c r="C66" s="439" t="s">
        <v>27</v>
      </c>
      <c r="D66" s="439">
        <v>19798.727272727272</v>
      </c>
      <c r="E66" s="439">
        <v>7.5</v>
      </c>
      <c r="F66" s="439">
        <v>966.27272727272725</v>
      </c>
      <c r="G66" s="439">
        <v>20772.5</v>
      </c>
    </row>
    <row r="67" spans="2:7" ht="15.65" customHeight="1">
      <c r="B67" s="931" t="s">
        <v>12</v>
      </c>
      <c r="C67" s="931"/>
      <c r="D67" s="440">
        <v>16292488.500000004</v>
      </c>
      <c r="E67" s="440">
        <v>638186.36363636365</v>
      </c>
      <c r="F67" s="440">
        <v>373935.04545454541</v>
      </c>
      <c r="G67" s="440">
        <v>17304609.909090914</v>
      </c>
    </row>
    <row r="68" spans="2:7" ht="31" customHeight="1">
      <c r="B68" s="140"/>
      <c r="C68" s="932"/>
      <c r="D68" s="933"/>
      <c r="E68" s="933"/>
      <c r="F68" s="933"/>
      <c r="G68" s="933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61" activePane="bottomLeft" state="frozen"/>
      <selection activeCell="L65" sqref="L65"/>
      <selection pane="bottomLeft"/>
    </sheetView>
  </sheetViews>
  <sheetFormatPr baseColWidth="10" defaultColWidth="11.54296875" defaultRowHeight="14.5"/>
  <cols>
    <col min="1" max="1" width="3.26953125" style="97" customWidth="1"/>
    <col min="2" max="2" width="4.54296875" customWidth="1"/>
    <col min="3" max="3" width="18.1796875" style="5" customWidth="1"/>
    <col min="4" max="4" width="12.81640625" style="2" customWidth="1"/>
    <col min="5" max="5" width="16.453125" style="2" customWidth="1"/>
    <col min="6" max="6" width="13.453125" style="2" customWidth="1"/>
    <col min="7" max="7" width="19.453125" style="2" customWidth="1"/>
    <col min="8" max="8" width="14.1796875" style="2" customWidth="1"/>
    <col min="9" max="16384" width="11.54296875" style="2"/>
  </cols>
  <sheetData>
    <row r="1" spans="1:8" ht="15" customHeight="1">
      <c r="C1" s="935" t="s">
        <v>602</v>
      </c>
      <c r="D1" s="936"/>
      <c r="E1" s="936"/>
      <c r="F1" s="936"/>
      <c r="G1" s="936"/>
      <c r="H1" s="936"/>
    </row>
    <row r="2" spans="1:8" s="52" customFormat="1" ht="15.75" customHeight="1">
      <c r="A2" s="141"/>
      <c r="B2"/>
      <c r="C2" s="112" t="s">
        <v>218</v>
      </c>
      <c r="D2" s="113"/>
      <c r="E2" s="113"/>
      <c r="F2" s="113"/>
      <c r="G2" s="113"/>
      <c r="H2" s="113"/>
    </row>
    <row r="3" spans="1:8" ht="21.25" customHeight="1">
      <c r="A3" s="141"/>
      <c r="B3" s="934" t="s">
        <v>452</v>
      </c>
      <c r="C3" s="934"/>
      <c r="D3" s="938" t="s">
        <v>604</v>
      </c>
      <c r="E3" s="937" t="s">
        <v>184</v>
      </c>
      <c r="F3" s="937"/>
      <c r="G3" s="937" t="s">
        <v>183</v>
      </c>
      <c r="H3" s="937"/>
    </row>
    <row r="4" spans="1:8" ht="17.5" customHeight="1">
      <c r="A4" s="141"/>
      <c r="B4" s="940"/>
      <c r="C4" s="940"/>
      <c r="D4" s="939"/>
      <c r="E4" s="650" t="s">
        <v>11</v>
      </c>
      <c r="F4" s="650" t="s">
        <v>144</v>
      </c>
      <c r="G4" s="650" t="s">
        <v>11</v>
      </c>
      <c r="H4" s="650" t="s">
        <v>144</v>
      </c>
    </row>
    <row r="5" spans="1:8" ht="13" customHeight="1">
      <c r="A5" s="142"/>
      <c r="B5" s="648">
        <v>4</v>
      </c>
      <c r="C5" s="649" t="s">
        <v>60</v>
      </c>
      <c r="D5" s="653">
        <v>303472.27272727265</v>
      </c>
      <c r="E5" s="653">
        <v>-3035.8701298701926</v>
      </c>
      <c r="F5" s="654">
        <v>-9.904696500298682E-3</v>
      </c>
      <c r="G5" s="653">
        <v>6646.2727272726479</v>
      </c>
      <c r="H5" s="654">
        <v>2.2391140692771705E-2</v>
      </c>
    </row>
    <row r="6" spans="1:8" ht="13" customHeight="1">
      <c r="A6" s="142"/>
      <c r="B6" s="648">
        <v>11</v>
      </c>
      <c r="C6" s="649" t="s">
        <v>61</v>
      </c>
      <c r="D6" s="653">
        <v>428713.54545454541</v>
      </c>
      <c r="E6" s="653">
        <v>566.78354978346033</v>
      </c>
      <c r="F6" s="654">
        <v>1.3238066948397798E-3</v>
      </c>
      <c r="G6" s="653">
        <v>10827.545454545412</v>
      </c>
      <c r="H6" s="654">
        <v>2.591028523220551E-2</v>
      </c>
    </row>
    <row r="7" spans="1:8" ht="13" customHeight="1">
      <c r="A7" s="142"/>
      <c r="B7" s="648">
        <v>14</v>
      </c>
      <c r="C7" s="649" t="s">
        <v>62</v>
      </c>
      <c r="D7" s="653">
        <v>299261.45454545453</v>
      </c>
      <c r="E7" s="653">
        <v>-1853.8311688312097</v>
      </c>
      <c r="F7" s="654">
        <v>-6.156549523660626E-3</v>
      </c>
      <c r="G7" s="653">
        <v>2359.4545454545296</v>
      </c>
      <c r="H7" s="654">
        <v>7.9469136127561235E-3</v>
      </c>
    </row>
    <row r="8" spans="1:8" ht="13" customHeight="1">
      <c r="A8" s="142"/>
      <c r="B8" s="648">
        <v>18</v>
      </c>
      <c r="C8" s="649" t="s">
        <v>63</v>
      </c>
      <c r="D8" s="653">
        <v>353807.63636363629</v>
      </c>
      <c r="E8" s="653">
        <v>-2403.4588744589128</v>
      </c>
      <c r="F8" s="654">
        <v>-6.7472880732488694E-3</v>
      </c>
      <c r="G8" s="653">
        <v>6499.6363636362948</v>
      </c>
      <c r="H8" s="654">
        <v>1.8714329539303076E-2</v>
      </c>
    </row>
    <row r="9" spans="1:8" ht="13" customHeight="1">
      <c r="A9" s="142"/>
      <c r="B9" s="648">
        <v>21</v>
      </c>
      <c r="C9" s="649" t="s">
        <v>64</v>
      </c>
      <c r="D9" s="653">
        <v>218283.18181818182</v>
      </c>
      <c r="E9" s="653">
        <v>-886.38961038959678</v>
      </c>
      <c r="F9" s="654">
        <v>-4.0443096393901756E-3</v>
      </c>
      <c r="G9" s="653">
        <v>1619.1818181818235</v>
      </c>
      <c r="H9" s="654">
        <v>7.4732388314708853E-3</v>
      </c>
    </row>
    <row r="10" spans="1:8" ht="13" customHeight="1">
      <c r="A10" s="142"/>
      <c r="B10" s="648">
        <v>23</v>
      </c>
      <c r="C10" s="649" t="s">
        <v>65</v>
      </c>
      <c r="D10" s="653">
        <v>232784.63636363635</v>
      </c>
      <c r="E10" s="653">
        <v>-593.12554112554062</v>
      </c>
      <c r="F10" s="654">
        <v>-2.5414826857735884E-3</v>
      </c>
      <c r="G10" s="653">
        <v>-570.36363636364695</v>
      </c>
      <c r="H10" s="654">
        <v>-2.4441886240433863E-3</v>
      </c>
    </row>
    <row r="11" spans="1:8" ht="13" customHeight="1">
      <c r="A11" s="142"/>
      <c r="B11" s="648">
        <v>29</v>
      </c>
      <c r="C11" s="649" t="s">
        <v>66</v>
      </c>
      <c r="D11" s="653">
        <v>708594.04545454541</v>
      </c>
      <c r="E11" s="653">
        <v>-2319.1450216451194</v>
      </c>
      <c r="F11" s="654">
        <v>-3.2622056429867374E-3</v>
      </c>
      <c r="G11" s="653">
        <v>23754.045454545412</v>
      </c>
      <c r="H11" s="654">
        <v>3.468554035182736E-2</v>
      </c>
    </row>
    <row r="12" spans="1:8" ht="13" customHeight="1">
      <c r="A12" s="142"/>
      <c r="B12" s="648">
        <v>41</v>
      </c>
      <c r="C12" s="649" t="s">
        <v>67</v>
      </c>
      <c r="D12" s="653">
        <v>781809.18181818188</v>
      </c>
      <c r="E12" s="653">
        <v>-6861.5324675324373</v>
      </c>
      <c r="F12" s="654">
        <v>-8.7001233128667366E-3</v>
      </c>
      <c r="G12" s="653">
        <v>15026.181818181882</v>
      </c>
      <c r="H12" s="654">
        <v>1.9596394049140153E-2</v>
      </c>
    </row>
    <row r="13" spans="1:8" ht="13" customHeight="1">
      <c r="A13" s="142"/>
      <c r="B13" s="645"/>
      <c r="C13" s="646" t="s">
        <v>118</v>
      </c>
      <c r="D13" s="651">
        <v>3326725.9545454541</v>
      </c>
      <c r="E13" s="651">
        <v>-17386.569264070131</v>
      </c>
      <c r="F13" s="652">
        <v>-5.1991579650148001E-3</v>
      </c>
      <c r="G13" s="651">
        <v>66161.954545454122</v>
      </c>
      <c r="H13" s="652">
        <v>2.0291567515759334E-2</v>
      </c>
    </row>
    <row r="14" spans="1:8" ht="13" customHeight="1">
      <c r="A14" s="142"/>
      <c r="B14" s="648">
        <v>22</v>
      </c>
      <c r="C14" s="649" t="s">
        <v>69</v>
      </c>
      <c r="D14" s="653">
        <v>110624.04545454544</v>
      </c>
      <c r="E14" s="653">
        <v>-1544.0974025974283</v>
      </c>
      <c r="F14" s="654">
        <v>-1.3765917516919135E-2</v>
      </c>
      <c r="G14" s="653">
        <v>4512.0454545454413</v>
      </c>
      <c r="H14" s="654">
        <v>4.252153813466375E-2</v>
      </c>
    </row>
    <row r="15" spans="1:8" ht="13" customHeight="1">
      <c r="A15" s="142"/>
      <c r="B15" s="648">
        <v>4</v>
      </c>
      <c r="C15" s="649" t="s">
        <v>70</v>
      </c>
      <c r="D15" s="653">
        <v>58746.090909090912</v>
      </c>
      <c r="E15" s="653">
        <v>-125.95670995670662</v>
      </c>
      <c r="F15" s="654">
        <v>-2.1394993897910775E-3</v>
      </c>
      <c r="G15" s="653">
        <v>825.09090909091174</v>
      </c>
      <c r="H15" s="654">
        <v>1.4245108148873697E-2</v>
      </c>
    </row>
    <row r="16" spans="1:8" ht="13" customHeight="1">
      <c r="A16" s="142"/>
      <c r="B16" s="648">
        <v>50</v>
      </c>
      <c r="C16" s="649" t="s">
        <v>71</v>
      </c>
      <c r="D16" s="653">
        <v>438901.22727272729</v>
      </c>
      <c r="E16" s="653">
        <v>-4715.7251082250732</v>
      </c>
      <c r="F16" s="654">
        <v>-1.0630173357702222E-2</v>
      </c>
      <c r="G16" s="653">
        <v>11219.227272727294</v>
      </c>
      <c r="H16" s="654">
        <v>2.6232638438669964E-2</v>
      </c>
    </row>
    <row r="17" spans="1:8" ht="13" customHeight="1">
      <c r="A17" s="142"/>
      <c r="B17" s="435"/>
      <c r="C17" s="437" t="s">
        <v>38</v>
      </c>
      <c r="D17" s="503">
        <v>608271.36363636365</v>
      </c>
      <c r="E17" s="503">
        <v>-6385.7792207791936</v>
      </c>
      <c r="F17" s="504">
        <v>-1.0389172720088879E-2</v>
      </c>
      <c r="G17" s="503">
        <v>16557.363636363647</v>
      </c>
      <c r="H17" s="504">
        <v>2.7982038005461396E-2</v>
      </c>
    </row>
    <row r="18" spans="1:8" ht="13" customHeight="1">
      <c r="A18" s="142"/>
      <c r="B18" s="648">
        <v>33</v>
      </c>
      <c r="C18" s="437" t="s">
        <v>17</v>
      </c>
      <c r="D18" s="503">
        <v>385065.59090909094</v>
      </c>
      <c r="E18" s="503">
        <v>664.35281385283452</v>
      </c>
      <c r="F18" s="504">
        <v>1.7282795891730984E-3</v>
      </c>
      <c r="G18" s="503">
        <v>6188.5909090909408</v>
      </c>
      <c r="H18" s="504">
        <v>1.6334036927791784E-2</v>
      </c>
    </row>
    <row r="19" spans="1:8" ht="13" customHeight="1">
      <c r="A19" s="142"/>
      <c r="B19" s="648">
        <v>7</v>
      </c>
      <c r="C19" s="437" t="s">
        <v>490</v>
      </c>
      <c r="D19" s="503">
        <v>633233.77272727271</v>
      </c>
      <c r="E19" s="503">
        <v>-2123.6082251081243</v>
      </c>
      <c r="F19" s="504">
        <v>-3.3423838122804694E-3</v>
      </c>
      <c r="G19" s="503">
        <v>26811.772727272706</v>
      </c>
      <c r="H19" s="504">
        <v>4.421306075187359E-2</v>
      </c>
    </row>
    <row r="20" spans="1:8" ht="13" customHeight="1">
      <c r="A20" s="142"/>
      <c r="B20" s="648">
        <v>35</v>
      </c>
      <c r="C20" s="649" t="s">
        <v>77</v>
      </c>
      <c r="D20" s="653">
        <v>459454.68181818188</v>
      </c>
      <c r="E20" s="653">
        <v>502.49134199135005</v>
      </c>
      <c r="F20" s="654">
        <v>1.0948664205523428E-3</v>
      </c>
      <c r="G20" s="653">
        <v>18927.681818181882</v>
      </c>
      <c r="H20" s="654">
        <v>4.2965997131122258E-2</v>
      </c>
    </row>
    <row r="21" spans="1:8" ht="13" customHeight="1">
      <c r="A21" s="142"/>
      <c r="B21" s="648">
        <v>38</v>
      </c>
      <c r="C21" s="649" t="s">
        <v>78</v>
      </c>
      <c r="D21" s="653">
        <v>416965.04545454547</v>
      </c>
      <c r="E21" s="653">
        <v>814.33116883115144</v>
      </c>
      <c r="F21" s="654">
        <v>1.9568179048516932E-3</v>
      </c>
      <c r="G21" s="653">
        <v>17223.04545454547</v>
      </c>
      <c r="H21" s="654">
        <v>4.3085403721764282E-2</v>
      </c>
    </row>
    <row r="22" spans="1:8" ht="13" customHeight="1">
      <c r="A22" s="142"/>
      <c r="B22" s="435"/>
      <c r="C22" s="437" t="s">
        <v>18</v>
      </c>
      <c r="D22" s="503">
        <v>876419.72727272729</v>
      </c>
      <c r="E22" s="503">
        <v>1316.8225108224433</v>
      </c>
      <c r="F22" s="504">
        <v>1.504763044045232E-3</v>
      </c>
      <c r="G22" s="503">
        <v>36149.727272727294</v>
      </c>
      <c r="H22" s="504">
        <v>4.3021561251415985E-2</v>
      </c>
    </row>
    <row r="23" spans="1:8" ht="13" customHeight="1">
      <c r="A23" s="142"/>
      <c r="B23" s="648">
        <v>39</v>
      </c>
      <c r="C23" s="437" t="s">
        <v>19</v>
      </c>
      <c r="D23" s="503">
        <v>235963.68181818179</v>
      </c>
      <c r="E23" s="503">
        <v>111.11038961034501</v>
      </c>
      <c r="F23" s="504">
        <v>4.7110103119640812E-4</v>
      </c>
      <c r="G23" s="503">
        <v>4344.6818181817944</v>
      </c>
      <c r="H23" s="504">
        <v>1.8757881772142104E-2</v>
      </c>
    </row>
    <row r="24" spans="1:8" ht="13" customHeight="1">
      <c r="A24" s="142"/>
      <c r="B24" s="648">
        <v>5</v>
      </c>
      <c r="C24" s="649" t="s">
        <v>119</v>
      </c>
      <c r="D24" s="653">
        <v>58339.590909090912</v>
      </c>
      <c r="E24" s="653">
        <v>37.876623376629141</v>
      </c>
      <c r="F24" s="654">
        <v>6.4966568891966503E-4</v>
      </c>
      <c r="G24" s="653">
        <v>1124.5909090909117</v>
      </c>
      <c r="H24" s="654">
        <v>1.9655525807758645E-2</v>
      </c>
    </row>
    <row r="25" spans="1:8" ht="13" customHeight="1">
      <c r="A25" s="142"/>
      <c r="B25" s="648">
        <v>9</v>
      </c>
      <c r="C25" s="649" t="s">
        <v>81</v>
      </c>
      <c r="D25" s="653">
        <v>152862.81818181821</v>
      </c>
      <c r="E25" s="653">
        <v>-1157.7532467532146</v>
      </c>
      <c r="F25" s="654">
        <v>-7.5168741163262887E-3</v>
      </c>
      <c r="G25" s="653">
        <v>2509.8181818182056</v>
      </c>
      <c r="H25" s="654">
        <v>1.6692837401436567E-2</v>
      </c>
    </row>
    <row r="26" spans="1:8" ht="13" customHeight="1">
      <c r="A26" s="143"/>
      <c r="B26" s="648">
        <v>24</v>
      </c>
      <c r="C26" s="649" t="s">
        <v>82</v>
      </c>
      <c r="D26" s="653">
        <v>168056.31818181818</v>
      </c>
      <c r="E26" s="653">
        <v>320.79437229438918</v>
      </c>
      <c r="F26" s="654">
        <v>1.9125010910550078E-3</v>
      </c>
      <c r="G26" s="653">
        <v>3105.3181818181765</v>
      </c>
      <c r="H26" s="654">
        <v>1.8825700855515715E-2</v>
      </c>
    </row>
    <row r="27" spans="1:8" ht="13" customHeight="1">
      <c r="B27" s="648">
        <v>34</v>
      </c>
      <c r="C27" s="649" t="s">
        <v>83</v>
      </c>
      <c r="D27" s="653">
        <v>66015.863636363632</v>
      </c>
      <c r="E27" s="653">
        <v>-353.75541125542077</v>
      </c>
      <c r="F27" s="654">
        <v>-5.3300804845904937E-3</v>
      </c>
      <c r="G27" s="653">
        <v>1513.8636363636324</v>
      </c>
      <c r="H27" s="654">
        <v>2.3470026299395874E-2</v>
      </c>
    </row>
    <row r="28" spans="1:8" ht="13" customHeight="1">
      <c r="B28" s="648">
        <v>37</v>
      </c>
      <c r="C28" s="649" t="s">
        <v>84</v>
      </c>
      <c r="D28" s="653">
        <v>127433.45454545454</v>
      </c>
      <c r="E28" s="653">
        <v>-289.64069264067803</v>
      </c>
      <c r="F28" s="654">
        <v>-2.2677237198233113E-3</v>
      </c>
      <c r="G28" s="653">
        <v>3172.4545454545441</v>
      </c>
      <c r="H28" s="654">
        <v>2.5530573111873789E-2</v>
      </c>
    </row>
    <row r="29" spans="1:8" ht="13" customHeight="1">
      <c r="B29" s="648">
        <v>40</v>
      </c>
      <c r="C29" s="649" t="s">
        <v>85</v>
      </c>
      <c r="D29" s="653">
        <v>67283.727272727279</v>
      </c>
      <c r="E29" s="653">
        <v>196.01298701298947</v>
      </c>
      <c r="F29" s="654">
        <v>2.9217419180240789E-3</v>
      </c>
      <c r="G29" s="653">
        <v>1263.7272727272793</v>
      </c>
      <c r="H29" s="654">
        <v>1.9141582440582949E-2</v>
      </c>
    </row>
    <row r="30" spans="1:8" ht="13" customHeight="1">
      <c r="B30" s="648">
        <v>42</v>
      </c>
      <c r="C30" s="649" t="s">
        <v>86</v>
      </c>
      <c r="D30" s="653">
        <v>42485</v>
      </c>
      <c r="E30" s="653">
        <v>54.095238095229433</v>
      </c>
      <c r="F30" s="654">
        <v>1.2749018291922098E-3</v>
      </c>
      <c r="G30" s="653">
        <v>722</v>
      </c>
      <c r="H30" s="654">
        <v>1.7288030074467775E-2</v>
      </c>
    </row>
    <row r="31" spans="1:8" ht="13" customHeight="1">
      <c r="B31" s="648">
        <v>47</v>
      </c>
      <c r="C31" s="649" t="s">
        <v>87</v>
      </c>
      <c r="D31" s="653">
        <v>224008.31818181818</v>
      </c>
      <c r="E31" s="653">
        <v>-1671.4913419913501</v>
      </c>
      <c r="F31" s="654">
        <v>-7.4064726725808772E-3</v>
      </c>
      <c r="G31" s="653">
        <v>4487.3181818181765</v>
      </c>
      <c r="H31" s="654">
        <v>2.0441407345165974E-2</v>
      </c>
    </row>
    <row r="32" spans="1:8" ht="13" customHeight="1">
      <c r="B32" s="648">
        <v>49</v>
      </c>
      <c r="C32" s="649" t="s">
        <v>88</v>
      </c>
      <c r="D32" s="653">
        <v>61597.954545454544</v>
      </c>
      <c r="E32" s="653">
        <v>131.62121212121565</v>
      </c>
      <c r="F32" s="654">
        <v>2.141354542940288E-3</v>
      </c>
      <c r="G32" s="653">
        <v>1078.9545454545441</v>
      </c>
      <c r="H32" s="654">
        <v>1.7828360439771762E-2</v>
      </c>
    </row>
    <row r="33" spans="2:16" ht="13" customHeight="1">
      <c r="B33" s="435"/>
      <c r="C33" s="437" t="s">
        <v>122</v>
      </c>
      <c r="D33" s="503">
        <v>968083.04545454565</v>
      </c>
      <c r="E33" s="503">
        <v>-2732.2402597401524</v>
      </c>
      <c r="F33" s="504">
        <v>-2.8143770498317844E-3</v>
      </c>
      <c r="G33" s="503">
        <v>18979.045454545645</v>
      </c>
      <c r="H33" s="504">
        <v>1.9996802726092833E-2</v>
      </c>
    </row>
    <row r="34" spans="2:16" ht="13" customHeight="1">
      <c r="B34" s="648">
        <v>2</v>
      </c>
      <c r="C34" s="649" t="s">
        <v>72</v>
      </c>
      <c r="D34" s="653">
        <v>153509.72727272729</v>
      </c>
      <c r="E34" s="653">
        <v>-3064.0822510822327</v>
      </c>
      <c r="F34" s="654">
        <v>-1.9569570801151737E-2</v>
      </c>
      <c r="G34" s="653">
        <v>3377.7272727272939</v>
      </c>
      <c r="H34" s="654">
        <v>2.2498383240930009E-2</v>
      </c>
      <c r="P34" s="332"/>
    </row>
    <row r="35" spans="2:16" ht="13" customHeight="1">
      <c r="B35" s="648">
        <v>13</v>
      </c>
      <c r="C35" s="649" t="s">
        <v>73</v>
      </c>
      <c r="D35" s="653">
        <v>179822.90909090909</v>
      </c>
      <c r="E35" s="653">
        <v>-428.7099567099649</v>
      </c>
      <c r="F35" s="654">
        <v>-2.3783972592040792E-3</v>
      </c>
      <c r="G35" s="653">
        <v>3957.9090909090883</v>
      </c>
      <c r="H35" s="654">
        <v>2.2505382486049497E-2</v>
      </c>
    </row>
    <row r="36" spans="2:16" ht="13" customHeight="1">
      <c r="B36" s="648">
        <v>16</v>
      </c>
      <c r="C36" s="649" t="s">
        <v>74</v>
      </c>
      <c r="D36" s="653">
        <v>82517.681818181809</v>
      </c>
      <c r="E36" s="653">
        <v>-2102.6038961039012</v>
      </c>
      <c r="F36" s="654">
        <v>-2.4847515916020302E-2</v>
      </c>
      <c r="G36" s="653">
        <v>1721.6818181818089</v>
      </c>
      <c r="H36" s="654">
        <v>2.1308998195230133E-2</v>
      </c>
    </row>
    <row r="37" spans="2:16" ht="13" customHeight="1">
      <c r="B37" s="648">
        <v>19</v>
      </c>
      <c r="C37" s="649" t="s">
        <v>75</v>
      </c>
      <c r="D37" s="653">
        <v>101957.45454545453</v>
      </c>
      <c r="E37" s="653">
        <v>-1162.4502164502483</v>
      </c>
      <c r="F37" s="654">
        <v>-1.1272801493894424E-2</v>
      </c>
      <c r="G37" s="653">
        <v>3214.4545454545296</v>
      </c>
      <c r="H37" s="654">
        <v>3.2553746042296883E-2</v>
      </c>
    </row>
    <row r="38" spans="2:16" ht="13" customHeight="1">
      <c r="B38" s="648">
        <v>45</v>
      </c>
      <c r="C38" s="649" t="s">
        <v>76</v>
      </c>
      <c r="D38" s="653">
        <v>256880.31818181818</v>
      </c>
      <c r="E38" s="653">
        <v>-1919.0627705627703</v>
      </c>
      <c r="F38" s="654">
        <v>-7.4152525539304959E-3</v>
      </c>
      <c r="G38" s="653">
        <v>8716.3181818181765</v>
      </c>
      <c r="H38" s="654">
        <v>3.5123217637603288E-2</v>
      </c>
    </row>
    <row r="39" spans="2:16" ht="13" customHeight="1">
      <c r="B39" s="435"/>
      <c r="C39" s="437" t="s">
        <v>111</v>
      </c>
      <c r="D39" s="503">
        <v>774688.09090909082</v>
      </c>
      <c r="E39" s="503">
        <v>-8676.9090909091756</v>
      </c>
      <c r="F39" s="504">
        <v>-1.107645745075303E-2</v>
      </c>
      <c r="G39" s="503">
        <v>20989.090909090824</v>
      </c>
      <c r="H39" s="504">
        <v>2.7848107678384748E-2</v>
      </c>
    </row>
    <row r="40" spans="2:16" ht="13" customHeight="1">
      <c r="B40" s="648">
        <v>8</v>
      </c>
      <c r="C40" s="649" t="s">
        <v>56</v>
      </c>
      <c r="D40" s="653">
        <v>2753819.5454545449</v>
      </c>
      <c r="E40" s="653">
        <v>-52664.454545455053</v>
      </c>
      <c r="F40" s="654">
        <v>-1.8765278742175262E-2</v>
      </c>
      <c r="G40" s="653">
        <v>73949.545454544947</v>
      </c>
      <c r="H40" s="654">
        <v>2.7594452512452072E-2</v>
      </c>
    </row>
    <row r="41" spans="2:16" ht="13" customHeight="1">
      <c r="B41" s="648">
        <v>17</v>
      </c>
      <c r="C41" s="649" t="s">
        <v>491</v>
      </c>
      <c r="D41" s="653">
        <v>377947.59090909088</v>
      </c>
      <c r="E41" s="653">
        <v>-3263.6948051947984</v>
      </c>
      <c r="F41" s="654">
        <v>-8.5613803355257811E-3</v>
      </c>
      <c r="G41" s="653">
        <v>10221.590909090883</v>
      </c>
      <c r="H41" s="654">
        <v>2.7796758752687722E-2</v>
      </c>
    </row>
    <row r="42" spans="2:16" ht="13" customHeight="1">
      <c r="B42" s="648">
        <v>25</v>
      </c>
      <c r="C42" s="649" t="s">
        <v>492</v>
      </c>
      <c r="D42" s="653">
        <v>213157.22727272729</v>
      </c>
      <c r="E42" s="653">
        <v>-1497.2965367964935</v>
      </c>
      <c r="F42" s="654">
        <v>-6.9753784370514271E-3</v>
      </c>
      <c r="G42" s="653">
        <v>8301.2272727272939</v>
      </c>
      <c r="H42" s="654">
        <v>4.0522255988241884E-2</v>
      </c>
    </row>
    <row r="43" spans="2:16" ht="13" customHeight="1">
      <c r="B43" s="648">
        <v>43</v>
      </c>
      <c r="C43" s="649" t="s">
        <v>57</v>
      </c>
      <c r="D43" s="653">
        <v>348471.54545454553</v>
      </c>
      <c r="E43" s="653">
        <v>-2891.3593073591474</v>
      </c>
      <c r="F43" s="654">
        <v>-8.2289828213892857E-3</v>
      </c>
      <c r="G43" s="653">
        <v>8162.5454545455286</v>
      </c>
      <c r="H43" s="654">
        <v>2.3985687873507633E-2</v>
      </c>
    </row>
    <row r="44" spans="2:16" ht="13" customHeight="1">
      <c r="B44" s="435"/>
      <c r="C44" s="437" t="s">
        <v>20</v>
      </c>
      <c r="D44" s="503">
        <v>3693395.9090909087</v>
      </c>
      <c r="E44" s="503">
        <v>-60316.805194805376</v>
      </c>
      <c r="F44" s="504">
        <v>-1.6068572580222873E-2</v>
      </c>
      <c r="G44" s="503">
        <v>100635.90909090871</v>
      </c>
      <c r="H44" s="504">
        <v>2.8010751926348831E-2</v>
      </c>
    </row>
    <row r="45" spans="2:16" ht="13" customHeight="1">
      <c r="B45" s="648">
        <v>3</v>
      </c>
      <c r="C45" s="649" t="s">
        <v>564</v>
      </c>
      <c r="D45" s="653">
        <v>733099.09090909082</v>
      </c>
      <c r="E45" s="653">
        <v>-8938.6233766234946</v>
      </c>
      <c r="F45" s="654">
        <v>-1.2046049957484706E-2</v>
      </c>
      <c r="G45" s="653">
        <v>22253.090909090824</v>
      </c>
      <c r="H45" s="654">
        <v>3.1305080016052367E-2</v>
      </c>
    </row>
    <row r="46" spans="2:16" ht="13" customHeight="1">
      <c r="B46" s="648">
        <v>12</v>
      </c>
      <c r="C46" s="649" t="s">
        <v>565</v>
      </c>
      <c r="D46" s="653">
        <v>251391.77272727271</v>
      </c>
      <c r="E46" s="653">
        <v>-2404.7034632034774</v>
      </c>
      <c r="F46" s="654">
        <v>-9.474928491121859E-3</v>
      </c>
      <c r="G46" s="653">
        <v>1870.7727272727061</v>
      </c>
      <c r="H46" s="654">
        <v>7.4974560348535224E-3</v>
      </c>
    </row>
    <row r="47" spans="2:16" ht="13" customHeight="1">
      <c r="B47" s="648">
        <v>46</v>
      </c>
      <c r="C47" s="649" t="s">
        <v>68</v>
      </c>
      <c r="D47" s="653">
        <v>1093987.7727272727</v>
      </c>
      <c r="E47" s="653">
        <v>-15855.846320346231</v>
      </c>
      <c r="F47" s="654">
        <v>-1.428655897841935E-2</v>
      </c>
      <c r="G47" s="653">
        <v>34901.772727272706</v>
      </c>
      <c r="H47" s="654">
        <v>3.2954616270324255E-2</v>
      </c>
    </row>
    <row r="48" spans="2:16" ht="13" customHeight="1">
      <c r="B48" s="435"/>
      <c r="C48" s="437" t="s">
        <v>21</v>
      </c>
      <c r="D48" s="503">
        <v>2078478.6363636362</v>
      </c>
      <c r="E48" s="503">
        <v>-27199.173160173465</v>
      </c>
      <c r="F48" s="504">
        <v>-1.2917063112482752E-2</v>
      </c>
      <c r="G48" s="503">
        <v>59026.636363636237</v>
      </c>
      <c r="H48" s="504">
        <v>2.9229036572117728E-2</v>
      </c>
    </row>
    <row r="49" spans="2:8" ht="13" customHeight="1">
      <c r="B49" s="648">
        <v>6</v>
      </c>
      <c r="C49" s="649" t="s">
        <v>79</v>
      </c>
      <c r="D49" s="653">
        <v>267006.81818181823</v>
      </c>
      <c r="E49" s="653">
        <v>1386.4848484848626</v>
      </c>
      <c r="F49" s="654">
        <v>5.2197993695946021E-3</v>
      </c>
      <c r="G49" s="653">
        <v>4880.8181818182347</v>
      </c>
      <c r="H49" s="654">
        <v>1.8620122314529031E-2</v>
      </c>
    </row>
    <row r="50" spans="2:8" ht="13" customHeight="1">
      <c r="B50" s="648">
        <v>10</v>
      </c>
      <c r="C50" s="649" t="s">
        <v>80</v>
      </c>
      <c r="D50" s="653">
        <v>152331.04545454547</v>
      </c>
      <c r="E50" s="653">
        <v>-701.85930735926377</v>
      </c>
      <c r="F50" s="654">
        <v>-4.5863293809343952E-3</v>
      </c>
      <c r="G50" s="653">
        <v>1890.0454545454704</v>
      </c>
      <c r="H50" s="654">
        <v>1.2563366732110781E-2</v>
      </c>
    </row>
    <row r="51" spans="2:8" ht="13" customHeight="1">
      <c r="B51" s="435"/>
      <c r="C51" s="437" t="s">
        <v>22</v>
      </c>
      <c r="D51" s="503">
        <v>419337.86363636371</v>
      </c>
      <c r="E51" s="503">
        <v>684.62554112559883</v>
      </c>
      <c r="F51" s="504">
        <v>1.6353045404364774E-3</v>
      </c>
      <c r="G51" s="503">
        <v>6770.8636363637052</v>
      </c>
      <c r="H51" s="504">
        <v>1.6411549242580481E-2</v>
      </c>
    </row>
    <row r="52" spans="2:8" ht="13" customHeight="1">
      <c r="B52" s="648">
        <v>15</v>
      </c>
      <c r="C52" s="649" t="s">
        <v>493</v>
      </c>
      <c r="D52" s="653">
        <v>464033.27272727276</v>
      </c>
      <c r="E52" s="653">
        <v>-365.58441558439517</v>
      </c>
      <c r="F52" s="654">
        <v>-7.8722074777182183E-4</v>
      </c>
      <c r="G52" s="653">
        <v>10256.272727272764</v>
      </c>
      <c r="H52" s="654">
        <v>2.2602010959728691E-2</v>
      </c>
    </row>
    <row r="53" spans="2:8" ht="13" customHeight="1">
      <c r="B53" s="648">
        <v>27</v>
      </c>
      <c r="C53" s="649" t="s">
        <v>58</v>
      </c>
      <c r="D53" s="653">
        <v>127857.22727272729</v>
      </c>
      <c r="E53" s="653">
        <v>218.60822510825528</v>
      </c>
      <c r="F53" s="654">
        <v>1.7127122397548877E-3</v>
      </c>
      <c r="G53" s="653">
        <v>2185.2272727272939</v>
      </c>
      <c r="H53" s="654">
        <v>1.7388338474181086E-2</v>
      </c>
    </row>
    <row r="54" spans="2:8" ht="13" customHeight="1">
      <c r="B54" s="648">
        <v>32</v>
      </c>
      <c r="C54" s="649" t="s">
        <v>494</v>
      </c>
      <c r="D54" s="653">
        <v>106889.72727272728</v>
      </c>
      <c r="E54" s="653">
        <v>310.01298701298947</v>
      </c>
      <c r="F54" s="654">
        <v>2.9087428981271479E-3</v>
      </c>
      <c r="G54" s="653">
        <v>2489.7272727272793</v>
      </c>
      <c r="H54" s="654">
        <v>2.3847962382445242E-2</v>
      </c>
    </row>
    <row r="55" spans="2:8" ht="13" customHeight="1">
      <c r="B55" s="648">
        <v>36</v>
      </c>
      <c r="C55" s="649" t="s">
        <v>59</v>
      </c>
      <c r="D55" s="653">
        <v>379130.86363636359</v>
      </c>
      <c r="E55" s="653">
        <v>-380.32683982694289</v>
      </c>
      <c r="F55" s="654">
        <v>-1.0021492102768592E-3</v>
      </c>
      <c r="G55" s="653">
        <v>7648.8636363635887</v>
      </c>
      <c r="H55" s="654">
        <v>2.0590132594213495E-2</v>
      </c>
    </row>
    <row r="56" spans="2:8" ht="13" customHeight="1">
      <c r="B56" s="435"/>
      <c r="C56" s="437" t="s">
        <v>23</v>
      </c>
      <c r="D56" s="503">
        <v>1077911.0909090908</v>
      </c>
      <c r="E56" s="503">
        <v>-217.29004329023883</v>
      </c>
      <c r="F56" s="504">
        <v>-2.0154375594705343E-4</v>
      </c>
      <c r="G56" s="503">
        <v>22580.090909090824</v>
      </c>
      <c r="H56" s="504">
        <v>2.1396216835372739E-2</v>
      </c>
    </row>
    <row r="57" spans="2:8" ht="13" customHeight="1">
      <c r="B57" s="648">
        <v>28</v>
      </c>
      <c r="C57" s="437" t="s">
        <v>126</v>
      </c>
      <c r="D57" s="503">
        <v>3518006.9090909092</v>
      </c>
      <c r="E57" s="503">
        <v>-36860.471861471422</v>
      </c>
      <c r="F57" s="504">
        <v>-1.0369014624561412E-2</v>
      </c>
      <c r="G57" s="503">
        <v>132131.90909090918</v>
      </c>
      <c r="H57" s="504">
        <v>3.9024449836721375E-2</v>
      </c>
    </row>
    <row r="58" spans="2:8" ht="13" customHeight="1">
      <c r="B58" s="648">
        <v>30</v>
      </c>
      <c r="C58" s="437" t="s">
        <v>138</v>
      </c>
      <c r="D58" s="503">
        <v>636041.22727272718</v>
      </c>
      <c r="E58" s="503">
        <v>-12469.344155844185</v>
      </c>
      <c r="F58" s="504">
        <v>-1.9227665215042045E-2</v>
      </c>
      <c r="G58" s="503">
        <v>10091.227272727177</v>
      </c>
      <c r="H58" s="504">
        <v>1.6121459018655138E-2</v>
      </c>
    </row>
    <row r="59" spans="2:8" ht="13" customHeight="1">
      <c r="B59" s="648">
        <v>31</v>
      </c>
      <c r="C59" s="437" t="s">
        <v>24</v>
      </c>
      <c r="D59" s="503">
        <v>305370.40909090912</v>
      </c>
      <c r="E59" s="503">
        <v>-805.35281385277631</v>
      </c>
      <c r="F59" s="504">
        <v>-2.6303610999204308E-3</v>
      </c>
      <c r="G59" s="503">
        <v>5214.4090909091174</v>
      </c>
      <c r="H59" s="504">
        <v>1.7372330024750804E-2</v>
      </c>
    </row>
    <row r="60" spans="2:8" ht="13" customHeight="1">
      <c r="B60" s="648">
        <v>1</v>
      </c>
      <c r="C60" s="649" t="s">
        <v>566</v>
      </c>
      <c r="D60" s="653">
        <v>161339.5</v>
      </c>
      <c r="E60" s="653">
        <v>-2481.2619047619228</v>
      </c>
      <c r="F60" s="654">
        <v>-1.5146199272375593E-2</v>
      </c>
      <c r="G60" s="653">
        <v>2827.5</v>
      </c>
      <c r="H60" s="654">
        <v>1.7837766225900831E-2</v>
      </c>
    </row>
    <row r="61" spans="2:8" ht="13" customHeight="1">
      <c r="B61" s="648">
        <v>20</v>
      </c>
      <c r="C61" s="649" t="s">
        <v>495</v>
      </c>
      <c r="D61" s="653">
        <v>331803.36363636365</v>
      </c>
      <c r="E61" s="653">
        <v>-4523.8268398268265</v>
      </c>
      <c r="F61" s="654">
        <v>-1.345067234505104E-2</v>
      </c>
      <c r="G61" s="653">
        <v>5544.3636363636469</v>
      </c>
      <c r="H61" s="654">
        <v>1.6993749249411216E-2</v>
      </c>
    </row>
    <row r="62" spans="2:8" ht="13" customHeight="1">
      <c r="B62" s="648">
        <v>48</v>
      </c>
      <c r="C62" s="649" t="s">
        <v>496</v>
      </c>
      <c r="D62" s="653">
        <v>493353.77272727276</v>
      </c>
      <c r="E62" s="653">
        <v>-5232.6558441557572</v>
      </c>
      <c r="F62" s="654">
        <v>-1.0494982503131078E-2</v>
      </c>
      <c r="G62" s="653">
        <v>8830.7727272727643</v>
      </c>
      <c r="H62" s="654">
        <v>1.8225703892844614E-2</v>
      </c>
    </row>
    <row r="63" spans="2:8" ht="13" customHeight="1">
      <c r="B63" s="435"/>
      <c r="C63" s="437" t="s">
        <v>39</v>
      </c>
      <c r="D63" s="503">
        <v>986496.63636363647</v>
      </c>
      <c r="E63" s="503">
        <v>-12237.744588744477</v>
      </c>
      <c r="F63" s="504">
        <v>-1.2253252538552584E-2</v>
      </c>
      <c r="G63" s="503">
        <v>17202.636363636469</v>
      </c>
      <c r="H63" s="504">
        <v>1.7747593984525301E-2</v>
      </c>
    </row>
    <row r="64" spans="2:8" ht="13" customHeight="1">
      <c r="B64" s="648">
        <v>26</v>
      </c>
      <c r="C64" s="437" t="s">
        <v>25</v>
      </c>
      <c r="D64" s="503">
        <v>134869.00000000003</v>
      </c>
      <c r="E64" s="503">
        <v>-217.0476190475747</v>
      </c>
      <c r="F64" s="504">
        <v>-1.6067360239871986E-3</v>
      </c>
      <c r="G64" s="503">
        <v>2658.0000000000291</v>
      </c>
      <c r="H64" s="504">
        <v>2.0104227333580527E-2</v>
      </c>
    </row>
    <row r="65" spans="2:8" ht="13" customHeight="1">
      <c r="B65" s="648">
        <v>51</v>
      </c>
      <c r="C65" s="439" t="s">
        <v>26</v>
      </c>
      <c r="D65" s="505">
        <v>22946.045454545456</v>
      </c>
      <c r="E65" s="505">
        <v>-278.38311688312024</v>
      </c>
      <c r="F65" s="506">
        <v>-1.1986650867509274E-2</v>
      </c>
      <c r="G65" s="505">
        <v>1015.0454545454559</v>
      </c>
      <c r="H65" s="506">
        <v>4.6283591926745471E-2</v>
      </c>
    </row>
    <row r="66" spans="2:8" ht="13" customHeight="1">
      <c r="B66" s="648">
        <v>52</v>
      </c>
      <c r="C66" s="439" t="s">
        <v>27</v>
      </c>
      <c r="D66" s="505">
        <v>25195.090909090908</v>
      </c>
      <c r="E66" s="505">
        <v>-254.76623376624048</v>
      </c>
      <c r="F66" s="506">
        <v>-1.0010517243227213E-2</v>
      </c>
      <c r="G66" s="505">
        <v>1990.0909090909081</v>
      </c>
      <c r="H66" s="506">
        <v>8.5761297526003366E-2</v>
      </c>
    </row>
    <row r="67" spans="2:8">
      <c r="B67" s="931" t="s">
        <v>12</v>
      </c>
      <c r="C67" s="931"/>
      <c r="D67" s="507">
        <v>20706500.045454547</v>
      </c>
      <c r="E67" s="507">
        <v>-185384.57359307259</v>
      </c>
      <c r="F67" s="508">
        <v>-8.8735208418705414E-3</v>
      </c>
      <c r="G67" s="507">
        <v>555499.04545454681</v>
      </c>
      <c r="H67" s="508">
        <v>2.7566821392870144E-2</v>
      </c>
    </row>
    <row r="68" spans="2:8" ht="25" customHeight="1">
      <c r="B68" s="433"/>
      <c r="C68" s="436"/>
      <c r="D68" s="436"/>
      <c r="E68" s="436"/>
      <c r="F68" s="436"/>
      <c r="G68" s="436"/>
      <c r="H68" s="392"/>
    </row>
    <row r="69" spans="2:8" ht="13" hidden="1" customHeight="1">
      <c r="G69" s="111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0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W142"/>
  <sheetViews>
    <sheetView showGridLines="0" showRowColHeaders="0" zoomScaleNormal="100" workbookViewId="0">
      <pane xSplit="3" ySplit="3" topLeftCell="AM54" activePane="bottomRight" state="frozen"/>
      <selection activeCell="J43" sqref="J43"/>
      <selection pane="topRight" activeCell="J43" sqref="J43"/>
      <selection pane="bottomLeft" activeCell="J43" sqref="J43"/>
      <selection pane="bottomRight" activeCell="AW74" sqref="AW74"/>
    </sheetView>
  </sheetViews>
  <sheetFormatPr baseColWidth="10" defaultColWidth="11.453125" defaultRowHeight="14.5"/>
  <cols>
    <col min="1" max="1" width="3.26953125" style="97" customWidth="1"/>
    <col min="2" max="2" width="5.453125" style="145" customWidth="1"/>
    <col min="3" max="3" width="32.26953125" style="145" customWidth="1"/>
    <col min="4" max="8" width="16.7265625" style="145" customWidth="1"/>
    <col min="9" max="9" width="16.7265625" style="144" customWidth="1"/>
    <col min="10" max="11" width="16.7265625" style="145" customWidth="1"/>
    <col min="12" max="13" width="16.7265625" style="182" customWidth="1"/>
    <col min="14" max="18" width="16.7265625" style="213" customWidth="1"/>
    <col min="19" max="19" width="16.7265625" style="283" customWidth="1"/>
    <col min="20" max="41" width="16.7265625" style="317" customWidth="1"/>
    <col min="42" max="49" width="16.7265625" style="145" customWidth="1"/>
    <col min="50" max="16384" width="11.453125" style="145"/>
  </cols>
  <sheetData>
    <row r="1" spans="1:49" s="144" customFormat="1" ht="18.5">
      <c r="A1" s="97"/>
      <c r="B1" s="942" t="s">
        <v>414</v>
      </c>
      <c r="C1" s="942"/>
      <c r="D1" s="942"/>
      <c r="E1" s="942"/>
      <c r="F1" s="942"/>
      <c r="G1" s="942"/>
      <c r="H1" s="942"/>
      <c r="I1" s="942"/>
      <c r="J1" s="942"/>
      <c r="K1" s="159"/>
    </row>
    <row r="2" spans="1:49" s="144" customFormat="1" ht="14.25" customHeight="1">
      <c r="A2" s="97"/>
      <c r="B2" s="147"/>
      <c r="C2" s="147"/>
      <c r="D2" s="147"/>
      <c r="E2" s="147"/>
      <c r="F2" s="147"/>
      <c r="G2" s="147"/>
      <c r="H2" s="147"/>
    </row>
    <row r="3" spans="1:49" s="144" customFormat="1" ht="38.25" customHeight="1">
      <c r="A3" s="141"/>
      <c r="B3" s="883" t="s">
        <v>278</v>
      </c>
      <c r="C3" s="883"/>
      <c r="D3" s="509">
        <v>43831</v>
      </c>
      <c r="E3" s="509">
        <v>43862</v>
      </c>
      <c r="F3" s="509">
        <v>43891</v>
      </c>
      <c r="G3" s="509">
        <v>43922</v>
      </c>
      <c r="H3" s="509">
        <v>43952</v>
      </c>
      <c r="I3" s="509">
        <v>43983</v>
      </c>
      <c r="J3" s="509">
        <v>44013</v>
      </c>
      <c r="K3" s="509">
        <v>44044</v>
      </c>
      <c r="L3" s="509">
        <v>44075</v>
      </c>
      <c r="M3" s="509">
        <v>44105</v>
      </c>
      <c r="N3" s="509">
        <v>44136</v>
      </c>
      <c r="O3" s="509">
        <v>44166</v>
      </c>
      <c r="P3" s="509">
        <v>44197</v>
      </c>
      <c r="Q3" s="509">
        <v>44228</v>
      </c>
      <c r="R3" s="509">
        <v>44256</v>
      </c>
      <c r="S3" s="509">
        <v>44287</v>
      </c>
      <c r="T3" s="509">
        <v>44317</v>
      </c>
      <c r="U3" s="509">
        <v>44348</v>
      </c>
      <c r="V3" s="509">
        <v>44378</v>
      </c>
      <c r="W3" s="509">
        <v>44409</v>
      </c>
      <c r="X3" s="509">
        <v>44440</v>
      </c>
      <c r="Y3" s="509">
        <v>44470</v>
      </c>
      <c r="Z3" s="509">
        <v>44501</v>
      </c>
      <c r="AA3" s="509">
        <v>44531</v>
      </c>
      <c r="AB3" s="509">
        <v>44562</v>
      </c>
      <c r="AC3" s="509">
        <v>44593</v>
      </c>
      <c r="AD3" s="509">
        <v>44621</v>
      </c>
      <c r="AE3" s="509">
        <v>44652</v>
      </c>
      <c r="AF3" s="509">
        <v>44682</v>
      </c>
      <c r="AG3" s="509">
        <v>44713</v>
      </c>
      <c r="AH3" s="509">
        <v>44743</v>
      </c>
      <c r="AI3" s="509">
        <v>44774</v>
      </c>
      <c r="AJ3" s="509">
        <v>44805</v>
      </c>
      <c r="AK3" s="509">
        <v>44835</v>
      </c>
      <c r="AL3" s="509">
        <v>44866</v>
      </c>
      <c r="AM3" s="509">
        <v>44896</v>
      </c>
      <c r="AN3" s="509">
        <v>44927</v>
      </c>
      <c r="AO3" s="509">
        <v>44958</v>
      </c>
      <c r="AP3" s="509">
        <v>44986</v>
      </c>
      <c r="AQ3" s="509">
        <v>45017</v>
      </c>
      <c r="AR3" s="509">
        <v>45047</v>
      </c>
      <c r="AS3" s="509">
        <v>45078</v>
      </c>
      <c r="AT3" s="509">
        <v>45108</v>
      </c>
      <c r="AU3" s="509">
        <v>45139</v>
      </c>
      <c r="AV3" s="510"/>
      <c r="AW3" s="510"/>
    </row>
    <row r="4" spans="1:49" s="144" customFormat="1" ht="19.5">
      <c r="A4" s="141"/>
      <c r="B4" s="655" t="s">
        <v>280</v>
      </c>
      <c r="C4" s="656"/>
      <c r="D4" s="657">
        <v>3104360</v>
      </c>
      <c r="E4" s="657">
        <v>3148987</v>
      </c>
      <c r="F4" s="657">
        <v>2955136</v>
      </c>
      <c r="G4" s="657">
        <v>2959554</v>
      </c>
      <c r="H4" s="657">
        <v>2994123</v>
      </c>
      <c r="I4" s="657">
        <v>2955439</v>
      </c>
      <c r="J4" s="657">
        <v>2995612</v>
      </c>
      <c r="K4" s="657">
        <v>3004318</v>
      </c>
      <c r="L4" s="657">
        <v>3030977</v>
      </c>
      <c r="M4" s="657">
        <v>3073578</v>
      </c>
      <c r="N4" s="657">
        <v>3093782</v>
      </c>
      <c r="O4" s="657">
        <v>3108771</v>
      </c>
      <c r="P4" s="657">
        <v>3095522</v>
      </c>
      <c r="Q4" s="657">
        <v>3084931</v>
      </c>
      <c r="R4" s="657">
        <v>3072698</v>
      </c>
      <c r="S4" s="657">
        <v>3115468</v>
      </c>
      <c r="T4" s="657">
        <v>3149583</v>
      </c>
      <c r="U4" s="657">
        <v>3114208</v>
      </c>
      <c r="V4" s="657">
        <v>3161930</v>
      </c>
      <c r="W4" s="657">
        <v>3124645</v>
      </c>
      <c r="X4" s="657">
        <v>3144520</v>
      </c>
      <c r="Y4" s="657">
        <v>3198703</v>
      </c>
      <c r="Z4" s="657">
        <v>3216793</v>
      </c>
      <c r="AA4" s="657">
        <v>3240147</v>
      </c>
      <c r="AB4" s="657">
        <v>3191312</v>
      </c>
      <c r="AC4" s="657">
        <v>3220812</v>
      </c>
      <c r="AD4" s="657">
        <v>3234727</v>
      </c>
      <c r="AE4" s="657">
        <v>3309047</v>
      </c>
      <c r="AF4" s="657">
        <v>3293068</v>
      </c>
      <c r="AG4" s="657">
        <v>3239251</v>
      </c>
      <c r="AH4" s="657">
        <v>3275860</v>
      </c>
      <c r="AI4" s="657">
        <v>3225548</v>
      </c>
      <c r="AJ4" s="657">
        <v>3234530</v>
      </c>
      <c r="AK4" s="657">
        <v>3252629</v>
      </c>
      <c r="AL4" s="657">
        <v>3286047</v>
      </c>
      <c r="AM4" s="657">
        <v>3298118</v>
      </c>
      <c r="AN4" s="657">
        <v>3262743</v>
      </c>
      <c r="AO4" s="657">
        <v>3290013</v>
      </c>
      <c r="AP4" s="657">
        <v>3333616</v>
      </c>
      <c r="AQ4" s="657">
        <v>3398978</v>
      </c>
      <c r="AR4" s="657">
        <v>3351596</v>
      </c>
      <c r="AS4" s="657">
        <v>3296155</v>
      </c>
      <c r="AT4" s="657">
        <v>3316321</v>
      </c>
      <c r="AU4" s="657">
        <v>3291710</v>
      </c>
      <c r="AV4" s="510"/>
      <c r="AW4" s="510"/>
    </row>
    <row r="5" spans="1:49" s="144" customFormat="1">
      <c r="A5" s="142"/>
      <c r="B5" s="660">
        <v>4</v>
      </c>
      <c r="C5" s="661" t="s">
        <v>60</v>
      </c>
      <c r="D5" s="662">
        <v>300343</v>
      </c>
      <c r="E5" s="662">
        <v>304540</v>
      </c>
      <c r="F5" s="662">
        <v>290738</v>
      </c>
      <c r="G5" s="662">
        <v>285552</v>
      </c>
      <c r="H5" s="662">
        <v>283535</v>
      </c>
      <c r="I5" s="662">
        <v>271872</v>
      </c>
      <c r="J5" s="662">
        <v>270198</v>
      </c>
      <c r="K5" s="662">
        <v>273557</v>
      </c>
      <c r="L5" s="662">
        <v>282850</v>
      </c>
      <c r="M5" s="662">
        <v>298271</v>
      </c>
      <c r="N5" s="662">
        <v>304402</v>
      </c>
      <c r="O5" s="662">
        <v>305286</v>
      </c>
      <c r="P5" s="662">
        <v>303874</v>
      </c>
      <c r="Q5" s="662">
        <v>304876</v>
      </c>
      <c r="R5" s="662">
        <v>299053</v>
      </c>
      <c r="S5" s="662">
        <v>298956</v>
      </c>
      <c r="T5" s="662">
        <v>297511</v>
      </c>
      <c r="U5" s="662">
        <v>288953</v>
      </c>
      <c r="V5" s="662">
        <v>289960</v>
      </c>
      <c r="W5" s="662">
        <v>286457</v>
      </c>
      <c r="X5" s="662">
        <v>295081</v>
      </c>
      <c r="Y5" s="662">
        <v>310825</v>
      </c>
      <c r="Z5" s="662">
        <v>313967</v>
      </c>
      <c r="AA5" s="662">
        <v>315678</v>
      </c>
      <c r="AB5" s="662">
        <v>311839</v>
      </c>
      <c r="AC5" s="662">
        <v>314828</v>
      </c>
      <c r="AD5" s="662">
        <v>312670</v>
      </c>
      <c r="AE5" s="662">
        <v>315514</v>
      </c>
      <c r="AF5" s="662">
        <v>309577</v>
      </c>
      <c r="AG5" s="662">
        <v>298709</v>
      </c>
      <c r="AH5" s="662">
        <v>298854</v>
      </c>
      <c r="AI5" s="662">
        <v>293690</v>
      </c>
      <c r="AJ5" s="662">
        <v>301534</v>
      </c>
      <c r="AK5" s="662">
        <v>314755</v>
      </c>
      <c r="AL5" s="662">
        <v>321714</v>
      </c>
      <c r="AM5" s="662">
        <v>323006</v>
      </c>
      <c r="AN5" s="662">
        <v>321481</v>
      </c>
      <c r="AO5" s="662">
        <v>321515</v>
      </c>
      <c r="AP5" s="662">
        <v>319991</v>
      </c>
      <c r="AQ5" s="662">
        <v>324493</v>
      </c>
      <c r="AR5" s="662">
        <v>317341</v>
      </c>
      <c r="AS5" s="662">
        <v>305446</v>
      </c>
      <c r="AT5" s="662">
        <v>302115</v>
      </c>
      <c r="AU5" s="662">
        <v>300951</v>
      </c>
      <c r="AV5" s="510"/>
      <c r="AW5" s="510"/>
    </row>
    <row r="6" spans="1:49" s="144" customFormat="1">
      <c r="A6" s="142"/>
      <c r="B6" s="660">
        <v>11</v>
      </c>
      <c r="C6" s="661" t="s">
        <v>61</v>
      </c>
      <c r="D6" s="662">
        <v>367249</v>
      </c>
      <c r="E6" s="662">
        <v>375817</v>
      </c>
      <c r="F6" s="662">
        <v>344632</v>
      </c>
      <c r="G6" s="662">
        <v>349227</v>
      </c>
      <c r="H6" s="662">
        <v>357740</v>
      </c>
      <c r="I6" s="662">
        <v>367625</v>
      </c>
      <c r="J6" s="662">
        <v>381427</v>
      </c>
      <c r="K6" s="662">
        <v>380023</v>
      </c>
      <c r="L6" s="662">
        <v>370402</v>
      </c>
      <c r="M6" s="662">
        <v>370627</v>
      </c>
      <c r="N6" s="662">
        <v>364332</v>
      </c>
      <c r="O6" s="662">
        <v>364480</v>
      </c>
      <c r="P6" s="662">
        <v>359964</v>
      </c>
      <c r="Q6" s="662">
        <v>360577</v>
      </c>
      <c r="R6" s="662">
        <v>362684</v>
      </c>
      <c r="S6" s="662">
        <v>369977</v>
      </c>
      <c r="T6" s="662">
        <v>382169</v>
      </c>
      <c r="U6" s="662">
        <v>390252</v>
      </c>
      <c r="V6" s="662">
        <v>403742</v>
      </c>
      <c r="W6" s="662">
        <v>398019</v>
      </c>
      <c r="X6" s="662">
        <v>385934</v>
      </c>
      <c r="Y6" s="662">
        <v>387327</v>
      </c>
      <c r="Z6" s="662">
        <v>381753</v>
      </c>
      <c r="AA6" s="662">
        <v>382913</v>
      </c>
      <c r="AB6" s="662">
        <v>376621</v>
      </c>
      <c r="AC6" s="662">
        <v>383560</v>
      </c>
      <c r="AD6" s="662">
        <v>382879</v>
      </c>
      <c r="AE6" s="662">
        <v>399276</v>
      </c>
      <c r="AF6" s="662">
        <v>401616</v>
      </c>
      <c r="AG6" s="662">
        <v>407314</v>
      </c>
      <c r="AH6" s="662">
        <v>419158</v>
      </c>
      <c r="AI6" s="662">
        <v>410280</v>
      </c>
      <c r="AJ6" s="662">
        <v>397354</v>
      </c>
      <c r="AK6" s="662">
        <v>393613</v>
      </c>
      <c r="AL6" s="662">
        <v>392696</v>
      </c>
      <c r="AM6" s="662">
        <v>391121</v>
      </c>
      <c r="AN6" s="662">
        <v>386289</v>
      </c>
      <c r="AO6" s="662">
        <v>392636</v>
      </c>
      <c r="AP6" s="662">
        <v>399946</v>
      </c>
      <c r="AQ6" s="662">
        <v>412149</v>
      </c>
      <c r="AR6" s="662">
        <v>411164</v>
      </c>
      <c r="AS6" s="662">
        <v>417644</v>
      </c>
      <c r="AT6" s="662">
        <v>426688</v>
      </c>
      <c r="AU6" s="662">
        <v>421234</v>
      </c>
      <c r="AV6" s="510"/>
      <c r="AW6" s="510"/>
    </row>
    <row r="7" spans="1:49" s="144" customFormat="1">
      <c r="A7" s="142"/>
      <c r="B7" s="660">
        <v>14</v>
      </c>
      <c r="C7" s="661" t="s">
        <v>62</v>
      </c>
      <c r="D7" s="662">
        <v>297575</v>
      </c>
      <c r="E7" s="662">
        <v>296800</v>
      </c>
      <c r="F7" s="662">
        <v>278136</v>
      </c>
      <c r="G7" s="662">
        <v>276595</v>
      </c>
      <c r="H7" s="662">
        <v>282944</v>
      </c>
      <c r="I7" s="662">
        <v>280043</v>
      </c>
      <c r="J7" s="662">
        <v>282139</v>
      </c>
      <c r="K7" s="662">
        <v>282752</v>
      </c>
      <c r="L7" s="662">
        <v>285892</v>
      </c>
      <c r="M7" s="662">
        <v>293342</v>
      </c>
      <c r="N7" s="662">
        <v>299370</v>
      </c>
      <c r="O7" s="662">
        <v>301531</v>
      </c>
      <c r="P7" s="662">
        <v>299816</v>
      </c>
      <c r="Q7" s="662">
        <v>296238</v>
      </c>
      <c r="R7" s="662">
        <v>287779</v>
      </c>
      <c r="S7" s="662">
        <v>291767</v>
      </c>
      <c r="T7" s="662">
        <v>296182</v>
      </c>
      <c r="U7" s="662">
        <v>292295</v>
      </c>
      <c r="V7" s="662">
        <v>294335</v>
      </c>
      <c r="W7" s="662">
        <v>290617</v>
      </c>
      <c r="X7" s="662">
        <v>295013</v>
      </c>
      <c r="Y7" s="662">
        <v>301305</v>
      </c>
      <c r="Z7" s="662">
        <v>308313</v>
      </c>
      <c r="AA7" s="662">
        <v>308712</v>
      </c>
      <c r="AB7" s="662">
        <v>303606</v>
      </c>
      <c r="AC7" s="662">
        <v>302855</v>
      </c>
      <c r="AD7" s="662">
        <v>299270</v>
      </c>
      <c r="AE7" s="662">
        <v>303366</v>
      </c>
      <c r="AF7" s="662">
        <v>302773</v>
      </c>
      <c r="AG7" s="662">
        <v>297230</v>
      </c>
      <c r="AH7" s="662">
        <v>298946</v>
      </c>
      <c r="AI7" s="662">
        <v>294711</v>
      </c>
      <c r="AJ7" s="662">
        <v>297731</v>
      </c>
      <c r="AK7" s="662">
        <v>300337</v>
      </c>
      <c r="AL7" s="662">
        <v>307358</v>
      </c>
      <c r="AM7" s="662">
        <v>309195</v>
      </c>
      <c r="AN7" s="662">
        <v>304819</v>
      </c>
      <c r="AO7" s="662">
        <v>302664</v>
      </c>
      <c r="AP7" s="662">
        <v>302512</v>
      </c>
      <c r="AQ7" s="662">
        <v>305100</v>
      </c>
      <c r="AR7" s="662">
        <v>302145</v>
      </c>
      <c r="AS7" s="662">
        <v>297450</v>
      </c>
      <c r="AT7" s="662">
        <v>298447</v>
      </c>
      <c r="AU7" s="662">
        <v>296532</v>
      </c>
      <c r="AV7" s="510"/>
      <c r="AW7" s="510"/>
    </row>
    <row r="8" spans="1:49" s="144" customFormat="1">
      <c r="A8" s="142"/>
      <c r="B8" s="660">
        <v>18</v>
      </c>
      <c r="C8" s="661" t="s">
        <v>63</v>
      </c>
      <c r="D8" s="662">
        <v>336520</v>
      </c>
      <c r="E8" s="662">
        <v>338485</v>
      </c>
      <c r="F8" s="662">
        <v>316954</v>
      </c>
      <c r="G8" s="662">
        <v>316378</v>
      </c>
      <c r="H8" s="662">
        <v>320677</v>
      </c>
      <c r="I8" s="662">
        <v>317534</v>
      </c>
      <c r="J8" s="662">
        <v>321641</v>
      </c>
      <c r="K8" s="662">
        <v>322628</v>
      </c>
      <c r="L8" s="662">
        <v>324302</v>
      </c>
      <c r="M8" s="662">
        <v>328364</v>
      </c>
      <c r="N8" s="662">
        <v>330172</v>
      </c>
      <c r="O8" s="662">
        <v>334419</v>
      </c>
      <c r="P8" s="662">
        <v>331723</v>
      </c>
      <c r="Q8" s="662">
        <v>329623</v>
      </c>
      <c r="R8" s="662">
        <v>327622</v>
      </c>
      <c r="S8" s="662">
        <v>330739</v>
      </c>
      <c r="T8" s="662">
        <v>333806</v>
      </c>
      <c r="U8" s="662">
        <v>332371</v>
      </c>
      <c r="V8" s="662">
        <v>338592</v>
      </c>
      <c r="W8" s="662">
        <v>332644</v>
      </c>
      <c r="X8" s="662">
        <v>336059</v>
      </c>
      <c r="Y8" s="662">
        <v>342421</v>
      </c>
      <c r="Z8" s="662">
        <v>344252</v>
      </c>
      <c r="AA8" s="662">
        <v>349883</v>
      </c>
      <c r="AB8" s="662">
        <v>344171</v>
      </c>
      <c r="AC8" s="662">
        <v>344356</v>
      </c>
      <c r="AD8" s="662">
        <v>344712</v>
      </c>
      <c r="AE8" s="662">
        <v>349286</v>
      </c>
      <c r="AF8" s="662">
        <v>349159</v>
      </c>
      <c r="AG8" s="662">
        <v>344878</v>
      </c>
      <c r="AH8" s="662">
        <v>349300</v>
      </c>
      <c r="AI8" s="662">
        <v>342873</v>
      </c>
      <c r="AJ8" s="662">
        <v>345625</v>
      </c>
      <c r="AK8" s="662">
        <v>348108</v>
      </c>
      <c r="AL8" s="662">
        <v>351962</v>
      </c>
      <c r="AM8" s="662">
        <v>356043</v>
      </c>
      <c r="AN8" s="662">
        <v>351042</v>
      </c>
      <c r="AO8" s="662">
        <v>352147</v>
      </c>
      <c r="AP8" s="662">
        <v>355137</v>
      </c>
      <c r="AQ8" s="662">
        <v>357784</v>
      </c>
      <c r="AR8" s="662">
        <v>354940</v>
      </c>
      <c r="AS8" s="662">
        <v>349985</v>
      </c>
      <c r="AT8" s="662">
        <v>352546</v>
      </c>
      <c r="AU8" s="662">
        <v>349401</v>
      </c>
      <c r="AV8" s="510"/>
      <c r="AW8" s="510"/>
    </row>
    <row r="9" spans="1:49" s="144" customFormat="1">
      <c r="A9" s="142"/>
      <c r="B9" s="660">
        <v>21</v>
      </c>
      <c r="C9" s="661" t="s">
        <v>64</v>
      </c>
      <c r="D9" s="662">
        <v>211446</v>
      </c>
      <c r="E9" s="662">
        <v>235290</v>
      </c>
      <c r="F9" s="662">
        <v>233732</v>
      </c>
      <c r="G9" s="662">
        <v>240161</v>
      </c>
      <c r="H9" s="662">
        <v>232797</v>
      </c>
      <c r="I9" s="662">
        <v>202755</v>
      </c>
      <c r="J9" s="662">
        <v>197135</v>
      </c>
      <c r="K9" s="662">
        <v>201992</v>
      </c>
      <c r="L9" s="662">
        <v>201253</v>
      </c>
      <c r="M9" s="662">
        <v>205623</v>
      </c>
      <c r="N9" s="662">
        <v>200786</v>
      </c>
      <c r="O9" s="662">
        <v>198898</v>
      </c>
      <c r="P9" s="662">
        <v>210232</v>
      </c>
      <c r="Q9" s="662">
        <v>227020</v>
      </c>
      <c r="R9" s="662">
        <v>247957</v>
      </c>
      <c r="S9" s="662">
        <v>257438</v>
      </c>
      <c r="T9" s="662">
        <v>250872</v>
      </c>
      <c r="U9" s="662">
        <v>216212</v>
      </c>
      <c r="V9" s="662">
        <v>212028</v>
      </c>
      <c r="W9" s="662">
        <v>209751</v>
      </c>
      <c r="X9" s="662">
        <v>207148</v>
      </c>
      <c r="Y9" s="662">
        <v>212318</v>
      </c>
      <c r="Z9" s="662">
        <v>208318</v>
      </c>
      <c r="AA9" s="662">
        <v>206569</v>
      </c>
      <c r="AB9" s="662">
        <v>218911</v>
      </c>
      <c r="AC9" s="662">
        <v>237795</v>
      </c>
      <c r="AD9" s="662">
        <v>253459</v>
      </c>
      <c r="AE9" s="662">
        <v>264128</v>
      </c>
      <c r="AF9" s="662">
        <v>251726</v>
      </c>
      <c r="AG9" s="662">
        <v>218880</v>
      </c>
      <c r="AH9" s="662">
        <v>217476</v>
      </c>
      <c r="AI9" s="662">
        <v>214513</v>
      </c>
      <c r="AJ9" s="662">
        <v>211129</v>
      </c>
      <c r="AK9" s="662">
        <v>212837</v>
      </c>
      <c r="AL9" s="662">
        <v>211589</v>
      </c>
      <c r="AM9" s="662">
        <v>210413</v>
      </c>
      <c r="AN9" s="662">
        <v>224290</v>
      </c>
      <c r="AO9" s="662">
        <v>238237</v>
      </c>
      <c r="AP9" s="662">
        <v>256681</v>
      </c>
      <c r="AQ9" s="662">
        <v>268169</v>
      </c>
      <c r="AR9" s="662">
        <v>245009</v>
      </c>
      <c r="AS9" s="662">
        <v>218353</v>
      </c>
      <c r="AT9" s="662">
        <v>217449</v>
      </c>
      <c r="AU9" s="662">
        <v>215890</v>
      </c>
      <c r="AV9" s="510"/>
      <c r="AW9" s="510"/>
    </row>
    <row r="10" spans="1:49" s="144" customFormat="1" ht="15" customHeight="1">
      <c r="A10" s="142"/>
      <c r="B10" s="660">
        <v>23</v>
      </c>
      <c r="C10" s="661" t="s">
        <v>65</v>
      </c>
      <c r="D10" s="662">
        <v>243702</v>
      </c>
      <c r="E10" s="662">
        <v>231507</v>
      </c>
      <c r="F10" s="662">
        <v>216984</v>
      </c>
      <c r="G10" s="662">
        <v>216500</v>
      </c>
      <c r="H10" s="662">
        <v>219847</v>
      </c>
      <c r="I10" s="662">
        <v>221414</v>
      </c>
      <c r="J10" s="662">
        <v>224822</v>
      </c>
      <c r="K10" s="662">
        <v>225013</v>
      </c>
      <c r="L10" s="662">
        <v>224748</v>
      </c>
      <c r="M10" s="662">
        <v>230017</v>
      </c>
      <c r="N10" s="662">
        <v>252349</v>
      </c>
      <c r="O10" s="662">
        <v>269785</v>
      </c>
      <c r="P10" s="662">
        <v>264177</v>
      </c>
      <c r="Q10" s="662">
        <v>242150</v>
      </c>
      <c r="R10" s="662">
        <v>225739</v>
      </c>
      <c r="S10" s="662">
        <v>226455</v>
      </c>
      <c r="T10" s="662">
        <v>228407</v>
      </c>
      <c r="U10" s="662">
        <v>228180</v>
      </c>
      <c r="V10" s="662">
        <v>230323</v>
      </c>
      <c r="W10" s="662">
        <v>227590</v>
      </c>
      <c r="X10" s="662">
        <v>227512</v>
      </c>
      <c r="Y10" s="662">
        <v>231781</v>
      </c>
      <c r="Z10" s="662">
        <v>248813</v>
      </c>
      <c r="AA10" s="662">
        <v>268396</v>
      </c>
      <c r="AB10" s="662">
        <v>248630</v>
      </c>
      <c r="AC10" s="662">
        <v>232932</v>
      </c>
      <c r="AD10" s="662">
        <v>230259</v>
      </c>
      <c r="AE10" s="662">
        <v>232400</v>
      </c>
      <c r="AF10" s="662">
        <v>232471</v>
      </c>
      <c r="AG10" s="662">
        <v>231225</v>
      </c>
      <c r="AH10" s="662">
        <v>234273</v>
      </c>
      <c r="AI10" s="662">
        <v>230330</v>
      </c>
      <c r="AJ10" s="662">
        <v>228476</v>
      </c>
      <c r="AK10" s="662">
        <v>230510</v>
      </c>
      <c r="AL10" s="662">
        <v>240825</v>
      </c>
      <c r="AM10" s="662">
        <v>256359</v>
      </c>
      <c r="AN10" s="662">
        <v>237243</v>
      </c>
      <c r="AO10" s="662">
        <v>232099</v>
      </c>
      <c r="AP10" s="662">
        <v>231171</v>
      </c>
      <c r="AQ10" s="662">
        <v>232815</v>
      </c>
      <c r="AR10" s="662">
        <v>230686</v>
      </c>
      <c r="AS10" s="662">
        <v>229424</v>
      </c>
      <c r="AT10" s="662">
        <v>231468</v>
      </c>
      <c r="AU10" s="662">
        <v>230086</v>
      </c>
      <c r="AV10" s="510"/>
      <c r="AW10" s="510"/>
    </row>
    <row r="11" spans="1:49" s="144" customFormat="1" ht="15" customHeight="1">
      <c r="A11" s="142"/>
      <c r="B11" s="660">
        <v>29</v>
      </c>
      <c r="C11" s="661" t="s">
        <v>66</v>
      </c>
      <c r="D11" s="662">
        <v>609299</v>
      </c>
      <c r="E11" s="662">
        <v>621717</v>
      </c>
      <c r="F11" s="662">
        <v>576561</v>
      </c>
      <c r="G11" s="662">
        <v>576624</v>
      </c>
      <c r="H11" s="662">
        <v>585094</v>
      </c>
      <c r="I11" s="662">
        <v>585366</v>
      </c>
      <c r="J11" s="662">
        <v>604808</v>
      </c>
      <c r="K11" s="662">
        <v>604165</v>
      </c>
      <c r="L11" s="662">
        <v>601727</v>
      </c>
      <c r="M11" s="662">
        <v>603769</v>
      </c>
      <c r="N11" s="662">
        <v>597742</v>
      </c>
      <c r="O11" s="662">
        <v>596776</v>
      </c>
      <c r="P11" s="662">
        <v>591949</v>
      </c>
      <c r="Q11" s="662">
        <v>590809</v>
      </c>
      <c r="R11" s="662">
        <v>592879</v>
      </c>
      <c r="S11" s="662">
        <v>600532</v>
      </c>
      <c r="T11" s="662">
        <v>613536</v>
      </c>
      <c r="U11" s="662">
        <v>624364</v>
      </c>
      <c r="V11" s="662">
        <v>644952</v>
      </c>
      <c r="W11" s="662">
        <v>639079</v>
      </c>
      <c r="X11" s="662">
        <v>637385</v>
      </c>
      <c r="Y11" s="662">
        <v>645201</v>
      </c>
      <c r="Z11" s="662">
        <v>637323</v>
      </c>
      <c r="AA11" s="662">
        <v>638345</v>
      </c>
      <c r="AB11" s="662">
        <v>624841</v>
      </c>
      <c r="AC11" s="662">
        <v>636588</v>
      </c>
      <c r="AD11" s="662">
        <v>643492</v>
      </c>
      <c r="AE11" s="662">
        <v>662530</v>
      </c>
      <c r="AF11" s="662">
        <v>668550</v>
      </c>
      <c r="AG11" s="662">
        <v>674131</v>
      </c>
      <c r="AH11" s="662">
        <v>687481</v>
      </c>
      <c r="AI11" s="662">
        <v>676527</v>
      </c>
      <c r="AJ11" s="662">
        <v>673498</v>
      </c>
      <c r="AK11" s="662">
        <v>669462</v>
      </c>
      <c r="AL11" s="662">
        <v>666192</v>
      </c>
      <c r="AM11" s="662">
        <v>664477</v>
      </c>
      <c r="AN11" s="662">
        <v>654822</v>
      </c>
      <c r="AO11" s="662">
        <v>662810</v>
      </c>
      <c r="AP11" s="662">
        <v>676466</v>
      </c>
      <c r="AQ11" s="662">
        <v>693191</v>
      </c>
      <c r="AR11" s="662">
        <v>697568</v>
      </c>
      <c r="AS11" s="662">
        <v>697427</v>
      </c>
      <c r="AT11" s="662">
        <v>706701</v>
      </c>
      <c r="AU11" s="662">
        <v>700707</v>
      </c>
      <c r="AV11" s="510"/>
      <c r="AW11" s="510"/>
    </row>
    <row r="12" spans="1:49" s="144" customFormat="1" ht="15" customHeight="1">
      <c r="A12" s="142"/>
      <c r="B12" s="660">
        <v>41</v>
      </c>
      <c r="C12" s="661" t="s">
        <v>67</v>
      </c>
      <c r="D12" s="662">
        <v>738226</v>
      </c>
      <c r="E12" s="662">
        <v>744831</v>
      </c>
      <c r="F12" s="662">
        <v>697399</v>
      </c>
      <c r="G12" s="662">
        <v>698517</v>
      </c>
      <c r="H12" s="662">
        <v>711489</v>
      </c>
      <c r="I12" s="662">
        <v>708830</v>
      </c>
      <c r="J12" s="662">
        <v>713442</v>
      </c>
      <c r="K12" s="662">
        <v>714188</v>
      </c>
      <c r="L12" s="662">
        <v>739803</v>
      </c>
      <c r="M12" s="662">
        <v>743565</v>
      </c>
      <c r="N12" s="662">
        <v>744629</v>
      </c>
      <c r="O12" s="662">
        <v>737596</v>
      </c>
      <c r="P12" s="662">
        <v>733787</v>
      </c>
      <c r="Q12" s="662">
        <v>733638</v>
      </c>
      <c r="R12" s="662">
        <v>728985</v>
      </c>
      <c r="S12" s="662">
        <v>739604</v>
      </c>
      <c r="T12" s="662">
        <v>747100</v>
      </c>
      <c r="U12" s="662">
        <v>741581</v>
      </c>
      <c r="V12" s="662">
        <v>747998</v>
      </c>
      <c r="W12" s="662">
        <v>740488</v>
      </c>
      <c r="X12" s="662">
        <v>760388</v>
      </c>
      <c r="Y12" s="662">
        <v>767525</v>
      </c>
      <c r="Z12" s="662">
        <v>774054</v>
      </c>
      <c r="AA12" s="662">
        <v>769651</v>
      </c>
      <c r="AB12" s="662">
        <v>762693</v>
      </c>
      <c r="AC12" s="662">
        <v>767898</v>
      </c>
      <c r="AD12" s="662">
        <v>767986</v>
      </c>
      <c r="AE12" s="662">
        <v>782547</v>
      </c>
      <c r="AF12" s="662">
        <v>777196</v>
      </c>
      <c r="AG12" s="662">
        <v>766884</v>
      </c>
      <c r="AH12" s="662">
        <v>770372</v>
      </c>
      <c r="AI12" s="662">
        <v>762624</v>
      </c>
      <c r="AJ12" s="662">
        <v>779183</v>
      </c>
      <c r="AK12" s="662">
        <v>783007</v>
      </c>
      <c r="AL12" s="662">
        <v>793711</v>
      </c>
      <c r="AM12" s="662">
        <v>787504</v>
      </c>
      <c r="AN12" s="662">
        <v>782757</v>
      </c>
      <c r="AO12" s="662">
        <v>787905</v>
      </c>
      <c r="AP12" s="662">
        <v>791712</v>
      </c>
      <c r="AQ12" s="662">
        <v>805277</v>
      </c>
      <c r="AR12" s="662">
        <v>792743</v>
      </c>
      <c r="AS12" s="662">
        <v>780426</v>
      </c>
      <c r="AT12" s="662">
        <v>780907</v>
      </c>
      <c r="AU12" s="662">
        <v>776909</v>
      </c>
      <c r="AV12" s="510"/>
      <c r="AW12" s="510"/>
    </row>
    <row r="13" spans="1:49" s="144" customFormat="1" ht="15" customHeight="1">
      <c r="A13" s="142"/>
      <c r="B13" s="658" t="s">
        <v>38</v>
      </c>
      <c r="C13" s="658"/>
      <c r="D13" s="659">
        <v>569358</v>
      </c>
      <c r="E13" s="659">
        <v>576616</v>
      </c>
      <c r="F13" s="659">
        <v>553198</v>
      </c>
      <c r="G13" s="659">
        <v>555146</v>
      </c>
      <c r="H13" s="659">
        <v>567821</v>
      </c>
      <c r="I13" s="659">
        <v>566685</v>
      </c>
      <c r="J13" s="659">
        <v>569694</v>
      </c>
      <c r="K13" s="659">
        <v>560102</v>
      </c>
      <c r="L13" s="659">
        <v>565196</v>
      </c>
      <c r="M13" s="659">
        <v>567851</v>
      </c>
      <c r="N13" s="659">
        <v>565184</v>
      </c>
      <c r="O13" s="659">
        <v>559715</v>
      </c>
      <c r="P13" s="659">
        <v>560674</v>
      </c>
      <c r="Q13" s="659">
        <v>561770</v>
      </c>
      <c r="R13" s="659">
        <v>558607</v>
      </c>
      <c r="S13" s="659">
        <v>564394</v>
      </c>
      <c r="T13" s="659">
        <v>578926</v>
      </c>
      <c r="U13" s="659">
        <v>583691</v>
      </c>
      <c r="V13" s="659">
        <v>586644</v>
      </c>
      <c r="W13" s="659">
        <v>570862</v>
      </c>
      <c r="X13" s="659">
        <v>576766</v>
      </c>
      <c r="Y13" s="659">
        <v>581598</v>
      </c>
      <c r="Z13" s="659">
        <v>581470</v>
      </c>
      <c r="AA13" s="659">
        <v>580291</v>
      </c>
      <c r="AB13" s="659">
        <v>580338</v>
      </c>
      <c r="AC13" s="659">
        <v>582812</v>
      </c>
      <c r="AD13" s="659">
        <v>581146</v>
      </c>
      <c r="AE13" s="659">
        <v>586013</v>
      </c>
      <c r="AF13" s="659">
        <v>592082</v>
      </c>
      <c r="AG13" s="659">
        <v>592746</v>
      </c>
      <c r="AH13" s="659">
        <v>594459</v>
      </c>
      <c r="AI13" s="659">
        <v>580603</v>
      </c>
      <c r="AJ13" s="659">
        <v>587097</v>
      </c>
      <c r="AK13" s="659">
        <v>587006</v>
      </c>
      <c r="AL13" s="659">
        <v>590130</v>
      </c>
      <c r="AM13" s="659">
        <v>586203</v>
      </c>
      <c r="AN13" s="659">
        <v>585775</v>
      </c>
      <c r="AO13" s="659">
        <v>589890</v>
      </c>
      <c r="AP13" s="659">
        <v>592128</v>
      </c>
      <c r="AQ13" s="659">
        <v>599420</v>
      </c>
      <c r="AR13" s="659">
        <v>609598</v>
      </c>
      <c r="AS13" s="659">
        <v>605893</v>
      </c>
      <c r="AT13" s="659">
        <v>607801</v>
      </c>
      <c r="AU13" s="659">
        <v>595883</v>
      </c>
      <c r="AV13" s="510"/>
      <c r="AW13" s="510"/>
    </row>
    <row r="14" spans="1:49" s="144" customFormat="1" ht="15" customHeight="1">
      <c r="A14" s="142"/>
      <c r="B14" s="660">
        <v>22</v>
      </c>
      <c r="C14" s="661" t="s">
        <v>69</v>
      </c>
      <c r="D14" s="662">
        <v>97759</v>
      </c>
      <c r="E14" s="662">
        <v>99315</v>
      </c>
      <c r="F14" s="662">
        <v>93228</v>
      </c>
      <c r="G14" s="662">
        <v>95044</v>
      </c>
      <c r="H14" s="662">
        <v>99134</v>
      </c>
      <c r="I14" s="662">
        <v>101155</v>
      </c>
      <c r="J14" s="662">
        <v>103956</v>
      </c>
      <c r="K14" s="662">
        <v>98742</v>
      </c>
      <c r="L14" s="662">
        <v>95993</v>
      </c>
      <c r="M14" s="662">
        <v>96439</v>
      </c>
      <c r="N14" s="662">
        <v>95685</v>
      </c>
      <c r="O14" s="662">
        <v>95253</v>
      </c>
      <c r="P14" s="662">
        <v>95182</v>
      </c>
      <c r="Q14" s="662">
        <v>95692</v>
      </c>
      <c r="R14" s="662">
        <v>95883</v>
      </c>
      <c r="S14" s="662">
        <v>96537</v>
      </c>
      <c r="T14" s="662">
        <v>100077</v>
      </c>
      <c r="U14" s="662">
        <v>102637</v>
      </c>
      <c r="V14" s="662">
        <v>106505</v>
      </c>
      <c r="W14" s="662">
        <v>101214</v>
      </c>
      <c r="X14" s="662">
        <v>98802</v>
      </c>
      <c r="Y14" s="662">
        <v>99759</v>
      </c>
      <c r="Z14" s="662">
        <v>99354</v>
      </c>
      <c r="AA14" s="662">
        <v>101715</v>
      </c>
      <c r="AB14" s="662">
        <v>100697</v>
      </c>
      <c r="AC14" s="662">
        <v>101659</v>
      </c>
      <c r="AD14" s="662">
        <v>100593</v>
      </c>
      <c r="AE14" s="662">
        <v>100194</v>
      </c>
      <c r="AF14" s="662">
        <v>102147</v>
      </c>
      <c r="AG14" s="662">
        <v>104368</v>
      </c>
      <c r="AH14" s="662">
        <v>106804</v>
      </c>
      <c r="AI14" s="662">
        <v>101727</v>
      </c>
      <c r="AJ14" s="662">
        <v>99491</v>
      </c>
      <c r="AK14" s="662">
        <v>99905</v>
      </c>
      <c r="AL14" s="662">
        <v>100344</v>
      </c>
      <c r="AM14" s="662">
        <v>102192</v>
      </c>
      <c r="AN14" s="662">
        <v>101783</v>
      </c>
      <c r="AO14" s="662">
        <v>102526</v>
      </c>
      <c r="AP14" s="662">
        <v>102296</v>
      </c>
      <c r="AQ14" s="662">
        <v>103612</v>
      </c>
      <c r="AR14" s="662">
        <v>107270</v>
      </c>
      <c r="AS14" s="662">
        <v>109264</v>
      </c>
      <c r="AT14" s="662">
        <v>111461</v>
      </c>
      <c r="AU14" s="662">
        <v>105645</v>
      </c>
      <c r="AV14" s="510"/>
      <c r="AW14" s="510"/>
    </row>
    <row r="15" spans="1:49" s="144" customFormat="1">
      <c r="A15" s="142"/>
      <c r="B15" s="660">
        <v>44</v>
      </c>
      <c r="C15" s="661" t="s">
        <v>70</v>
      </c>
      <c r="D15" s="662">
        <v>53975</v>
      </c>
      <c r="E15" s="662">
        <v>54693</v>
      </c>
      <c r="F15" s="662">
        <v>53542</v>
      </c>
      <c r="G15" s="662">
        <v>53210</v>
      </c>
      <c r="H15" s="662">
        <v>54077</v>
      </c>
      <c r="I15" s="662">
        <v>54426</v>
      </c>
      <c r="J15" s="662">
        <v>55438</v>
      </c>
      <c r="K15" s="662">
        <v>54170</v>
      </c>
      <c r="L15" s="662">
        <v>54624</v>
      </c>
      <c r="M15" s="662">
        <v>54750</v>
      </c>
      <c r="N15" s="662">
        <v>53797</v>
      </c>
      <c r="O15" s="662">
        <v>53208</v>
      </c>
      <c r="P15" s="662">
        <v>53058</v>
      </c>
      <c r="Q15" s="662">
        <v>53170</v>
      </c>
      <c r="R15" s="662">
        <v>53062</v>
      </c>
      <c r="S15" s="662">
        <v>53531</v>
      </c>
      <c r="T15" s="662">
        <v>54346</v>
      </c>
      <c r="U15" s="662">
        <v>55661</v>
      </c>
      <c r="V15" s="662">
        <v>57212</v>
      </c>
      <c r="W15" s="662">
        <v>55177</v>
      </c>
      <c r="X15" s="662">
        <v>55754</v>
      </c>
      <c r="Y15" s="662">
        <v>56209</v>
      </c>
      <c r="Z15" s="662">
        <v>55740</v>
      </c>
      <c r="AA15" s="662">
        <v>55533</v>
      </c>
      <c r="AB15" s="662">
        <v>55213</v>
      </c>
      <c r="AC15" s="662">
        <v>55604</v>
      </c>
      <c r="AD15" s="662">
        <v>55627</v>
      </c>
      <c r="AE15" s="662">
        <v>56276</v>
      </c>
      <c r="AF15" s="662">
        <v>56283</v>
      </c>
      <c r="AG15" s="662">
        <v>56786</v>
      </c>
      <c r="AH15" s="662">
        <v>58028</v>
      </c>
      <c r="AI15" s="662">
        <v>56010</v>
      </c>
      <c r="AJ15" s="662">
        <v>56270</v>
      </c>
      <c r="AK15" s="662">
        <v>56270</v>
      </c>
      <c r="AL15" s="662">
        <v>55969</v>
      </c>
      <c r="AM15" s="662">
        <v>55444</v>
      </c>
      <c r="AN15" s="662">
        <v>55186</v>
      </c>
      <c r="AO15" s="662">
        <v>55815</v>
      </c>
      <c r="AP15" s="662">
        <v>56186</v>
      </c>
      <c r="AQ15" s="662">
        <v>56914</v>
      </c>
      <c r="AR15" s="662">
        <v>57181</v>
      </c>
      <c r="AS15" s="662">
        <v>57758</v>
      </c>
      <c r="AT15" s="662">
        <v>58347</v>
      </c>
      <c r="AU15" s="662">
        <v>56781</v>
      </c>
      <c r="AV15" s="510"/>
      <c r="AW15" s="510"/>
    </row>
    <row r="16" spans="1:49" s="144" customFormat="1">
      <c r="A16" s="142"/>
      <c r="B16" s="660">
        <v>50</v>
      </c>
      <c r="C16" s="661" t="s">
        <v>71</v>
      </c>
      <c r="D16" s="662">
        <v>417624</v>
      </c>
      <c r="E16" s="662">
        <v>422608</v>
      </c>
      <c r="F16" s="662">
        <v>406428</v>
      </c>
      <c r="G16" s="662">
        <v>406892</v>
      </c>
      <c r="H16" s="662">
        <v>414610</v>
      </c>
      <c r="I16" s="662">
        <v>411104</v>
      </c>
      <c r="J16" s="662">
        <v>410300</v>
      </c>
      <c r="K16" s="662">
        <v>407190</v>
      </c>
      <c r="L16" s="662">
        <v>414579</v>
      </c>
      <c r="M16" s="662">
        <v>416662</v>
      </c>
      <c r="N16" s="662">
        <v>415702</v>
      </c>
      <c r="O16" s="662">
        <v>411254</v>
      </c>
      <c r="P16" s="662">
        <v>412434</v>
      </c>
      <c r="Q16" s="662">
        <v>412908</v>
      </c>
      <c r="R16" s="662">
        <v>409662</v>
      </c>
      <c r="S16" s="662">
        <v>414326</v>
      </c>
      <c r="T16" s="662">
        <v>424503</v>
      </c>
      <c r="U16" s="662">
        <v>425393</v>
      </c>
      <c r="V16" s="662">
        <v>422927</v>
      </c>
      <c r="W16" s="662">
        <v>414471</v>
      </c>
      <c r="X16" s="662">
        <v>422210</v>
      </c>
      <c r="Y16" s="662">
        <v>425630</v>
      </c>
      <c r="Z16" s="662">
        <v>426376</v>
      </c>
      <c r="AA16" s="662">
        <v>423043</v>
      </c>
      <c r="AB16" s="662">
        <v>424428</v>
      </c>
      <c r="AC16" s="662">
        <v>425549</v>
      </c>
      <c r="AD16" s="662">
        <v>424926</v>
      </c>
      <c r="AE16" s="662">
        <v>429543</v>
      </c>
      <c r="AF16" s="662">
        <v>433652</v>
      </c>
      <c r="AG16" s="662">
        <v>431592</v>
      </c>
      <c r="AH16" s="662">
        <v>429627</v>
      </c>
      <c r="AI16" s="662">
        <v>422866</v>
      </c>
      <c r="AJ16" s="662">
        <v>431336</v>
      </c>
      <c r="AK16" s="662">
        <v>430831</v>
      </c>
      <c r="AL16" s="662">
        <v>433817</v>
      </c>
      <c r="AM16" s="662">
        <v>428567</v>
      </c>
      <c r="AN16" s="662">
        <v>428806</v>
      </c>
      <c r="AO16" s="662">
        <v>431549</v>
      </c>
      <c r="AP16" s="662">
        <v>433646</v>
      </c>
      <c r="AQ16" s="662">
        <v>438894</v>
      </c>
      <c r="AR16" s="662">
        <v>445147</v>
      </c>
      <c r="AS16" s="662">
        <v>438871</v>
      </c>
      <c r="AT16" s="662">
        <v>437993</v>
      </c>
      <c r="AU16" s="662">
        <v>433457</v>
      </c>
      <c r="AV16" s="510"/>
      <c r="AW16" s="510"/>
    </row>
    <row r="17" spans="1:49" s="144" customFormat="1">
      <c r="A17" s="142"/>
      <c r="B17" s="511" t="s">
        <v>424</v>
      </c>
      <c r="C17" s="511"/>
      <c r="D17" s="512">
        <v>360958</v>
      </c>
      <c r="E17" s="512">
        <v>363469</v>
      </c>
      <c r="F17" s="512">
        <v>352391</v>
      </c>
      <c r="G17" s="512">
        <v>349067</v>
      </c>
      <c r="H17" s="512">
        <v>351008</v>
      </c>
      <c r="I17" s="512">
        <v>352250</v>
      </c>
      <c r="J17" s="512">
        <v>360264</v>
      </c>
      <c r="K17" s="512">
        <v>360377</v>
      </c>
      <c r="L17" s="512">
        <v>359024</v>
      </c>
      <c r="M17" s="512">
        <v>361846</v>
      </c>
      <c r="N17" s="512">
        <v>360040</v>
      </c>
      <c r="O17" s="512">
        <v>359005</v>
      </c>
      <c r="P17" s="512">
        <v>356297</v>
      </c>
      <c r="Q17" s="512">
        <v>356696</v>
      </c>
      <c r="R17" s="512">
        <v>356179</v>
      </c>
      <c r="S17" s="512">
        <v>359011</v>
      </c>
      <c r="T17" s="512">
        <v>362698</v>
      </c>
      <c r="U17" s="512">
        <v>363560</v>
      </c>
      <c r="V17" s="512">
        <v>371951</v>
      </c>
      <c r="W17" s="512">
        <v>367699</v>
      </c>
      <c r="X17" s="512">
        <v>364097</v>
      </c>
      <c r="Y17" s="512">
        <v>368259</v>
      </c>
      <c r="Z17" s="512">
        <v>367873</v>
      </c>
      <c r="AA17" s="512">
        <v>369680</v>
      </c>
      <c r="AB17" s="512">
        <v>366213</v>
      </c>
      <c r="AC17" s="512">
        <v>367434</v>
      </c>
      <c r="AD17" s="512">
        <v>367666</v>
      </c>
      <c r="AE17" s="512">
        <v>372321</v>
      </c>
      <c r="AF17" s="512">
        <v>371535</v>
      </c>
      <c r="AG17" s="512">
        <v>372510</v>
      </c>
      <c r="AH17" s="512">
        <v>378929</v>
      </c>
      <c r="AI17" s="512">
        <v>373386</v>
      </c>
      <c r="AJ17" s="512">
        <v>369742</v>
      </c>
      <c r="AK17" s="512">
        <v>371237</v>
      </c>
      <c r="AL17" s="512">
        <v>371510</v>
      </c>
      <c r="AM17" s="512">
        <v>370763</v>
      </c>
      <c r="AN17" s="512">
        <v>366953</v>
      </c>
      <c r="AO17" s="512">
        <v>368968</v>
      </c>
      <c r="AP17" s="512">
        <v>372567</v>
      </c>
      <c r="AQ17" s="512">
        <v>376582</v>
      </c>
      <c r="AR17" s="512">
        <v>376449</v>
      </c>
      <c r="AS17" s="512">
        <v>377940</v>
      </c>
      <c r="AT17" s="512">
        <v>383406</v>
      </c>
      <c r="AU17" s="512">
        <v>379310</v>
      </c>
      <c r="AV17" s="510"/>
      <c r="AW17" s="510"/>
    </row>
    <row r="18" spans="1:49" s="144" customFormat="1">
      <c r="A18" s="142"/>
      <c r="B18" s="511" t="s">
        <v>563</v>
      </c>
      <c r="C18" s="511"/>
      <c r="D18" s="512">
        <v>428679</v>
      </c>
      <c r="E18" s="512">
        <v>447918</v>
      </c>
      <c r="F18" s="512">
        <v>443057</v>
      </c>
      <c r="G18" s="512">
        <v>470386</v>
      </c>
      <c r="H18" s="512">
        <v>490816</v>
      </c>
      <c r="I18" s="512">
        <v>495696</v>
      </c>
      <c r="J18" s="512">
        <v>511267</v>
      </c>
      <c r="K18" s="512">
        <v>505988</v>
      </c>
      <c r="L18" s="512">
        <v>492189</v>
      </c>
      <c r="M18" s="512">
        <v>431754</v>
      </c>
      <c r="N18" s="512">
        <v>418475</v>
      </c>
      <c r="O18" s="512">
        <v>415123</v>
      </c>
      <c r="P18" s="512">
        <v>411983</v>
      </c>
      <c r="Q18" s="512">
        <v>413756</v>
      </c>
      <c r="R18" s="512">
        <v>421442</v>
      </c>
      <c r="S18" s="512">
        <v>432085</v>
      </c>
      <c r="T18" s="512">
        <v>471623</v>
      </c>
      <c r="U18" s="512">
        <v>528355</v>
      </c>
      <c r="V18" s="512">
        <v>551801</v>
      </c>
      <c r="W18" s="512">
        <v>544145</v>
      </c>
      <c r="X18" s="512">
        <v>528811</v>
      </c>
      <c r="Y18" s="512">
        <v>501120</v>
      </c>
      <c r="Z18" s="512">
        <v>442446</v>
      </c>
      <c r="AA18" s="512">
        <v>437556</v>
      </c>
      <c r="AB18" s="512">
        <v>432951</v>
      </c>
      <c r="AC18" s="512">
        <v>447657</v>
      </c>
      <c r="AD18" s="512">
        <v>477014</v>
      </c>
      <c r="AE18" s="512">
        <v>539215</v>
      </c>
      <c r="AF18" s="512">
        <v>575818</v>
      </c>
      <c r="AG18" s="512">
        <v>595978</v>
      </c>
      <c r="AH18" s="512">
        <v>608129</v>
      </c>
      <c r="AI18" s="512">
        <v>597496</v>
      </c>
      <c r="AJ18" s="512">
        <v>578413</v>
      </c>
      <c r="AK18" s="512">
        <v>512085</v>
      </c>
      <c r="AL18" s="512">
        <v>461520</v>
      </c>
      <c r="AM18" s="512">
        <v>454569</v>
      </c>
      <c r="AN18" s="512">
        <v>451285</v>
      </c>
      <c r="AO18" s="512">
        <v>468632</v>
      </c>
      <c r="AP18" s="512">
        <v>510940</v>
      </c>
      <c r="AQ18" s="512">
        <v>570712</v>
      </c>
      <c r="AR18" s="512">
        <v>607426</v>
      </c>
      <c r="AS18" s="512">
        <v>623749</v>
      </c>
      <c r="AT18" s="512">
        <v>633933</v>
      </c>
      <c r="AU18" s="512">
        <v>623811</v>
      </c>
      <c r="AV18" s="510"/>
      <c r="AW18" s="510"/>
    </row>
    <row r="19" spans="1:49" s="144" customFormat="1">
      <c r="A19" s="142"/>
      <c r="B19" s="511" t="s">
        <v>18</v>
      </c>
      <c r="C19" s="511"/>
      <c r="D19" s="512">
        <v>809479</v>
      </c>
      <c r="E19" s="512">
        <v>819216</v>
      </c>
      <c r="F19" s="512">
        <v>765705</v>
      </c>
      <c r="G19" s="512">
        <v>754211</v>
      </c>
      <c r="H19" s="512">
        <v>759978</v>
      </c>
      <c r="I19" s="512">
        <v>754651</v>
      </c>
      <c r="J19" s="512">
        <v>759074</v>
      </c>
      <c r="K19" s="512">
        <v>756575</v>
      </c>
      <c r="L19" s="512">
        <v>774981</v>
      </c>
      <c r="M19" s="512">
        <v>781356</v>
      </c>
      <c r="N19" s="512">
        <v>778842</v>
      </c>
      <c r="O19" s="512">
        <v>777232</v>
      </c>
      <c r="P19" s="512">
        <v>768270</v>
      </c>
      <c r="Q19" s="512">
        <v>769289</v>
      </c>
      <c r="R19" s="512">
        <v>764192</v>
      </c>
      <c r="S19" s="512">
        <v>770009</v>
      </c>
      <c r="T19" s="512">
        <v>774113</v>
      </c>
      <c r="U19" s="512">
        <v>764508</v>
      </c>
      <c r="V19" s="512">
        <v>775632</v>
      </c>
      <c r="W19" s="512">
        <v>768991</v>
      </c>
      <c r="X19" s="512">
        <v>800012</v>
      </c>
      <c r="Y19" s="512">
        <v>819277</v>
      </c>
      <c r="Z19" s="512">
        <v>827197</v>
      </c>
      <c r="AA19" s="512">
        <v>829252</v>
      </c>
      <c r="AB19" s="512">
        <v>815396</v>
      </c>
      <c r="AC19" s="512">
        <v>824459</v>
      </c>
      <c r="AD19" s="512">
        <v>832764</v>
      </c>
      <c r="AE19" s="512">
        <v>839666</v>
      </c>
      <c r="AF19" s="512">
        <v>838506</v>
      </c>
      <c r="AG19" s="512">
        <v>830904</v>
      </c>
      <c r="AH19" s="512">
        <v>838998</v>
      </c>
      <c r="AI19" s="512">
        <v>827331</v>
      </c>
      <c r="AJ19" s="512">
        <v>851700</v>
      </c>
      <c r="AK19" s="512">
        <v>862550</v>
      </c>
      <c r="AL19" s="512">
        <v>870975</v>
      </c>
      <c r="AM19" s="512">
        <v>872358</v>
      </c>
      <c r="AN19" s="512">
        <v>860710</v>
      </c>
      <c r="AO19" s="512">
        <v>865702</v>
      </c>
      <c r="AP19" s="512">
        <v>870143</v>
      </c>
      <c r="AQ19" s="512">
        <v>877161</v>
      </c>
      <c r="AR19" s="512">
        <v>874660</v>
      </c>
      <c r="AS19" s="512">
        <v>866713</v>
      </c>
      <c r="AT19" s="512">
        <v>872217</v>
      </c>
      <c r="AU19" s="512">
        <v>865697</v>
      </c>
      <c r="AV19" s="510"/>
      <c r="AW19" s="510"/>
    </row>
    <row r="20" spans="1:49" s="144" customFormat="1">
      <c r="A20" s="142"/>
      <c r="B20" s="660">
        <v>35</v>
      </c>
      <c r="C20" s="661" t="s">
        <v>77</v>
      </c>
      <c r="D20" s="662">
        <v>427599</v>
      </c>
      <c r="E20" s="662">
        <v>432996</v>
      </c>
      <c r="F20" s="662">
        <v>405038</v>
      </c>
      <c r="G20" s="662">
        <v>398239</v>
      </c>
      <c r="H20" s="662">
        <v>401030</v>
      </c>
      <c r="I20" s="662">
        <v>397780</v>
      </c>
      <c r="J20" s="662">
        <v>399103</v>
      </c>
      <c r="K20" s="662">
        <v>397366</v>
      </c>
      <c r="L20" s="662">
        <v>407399</v>
      </c>
      <c r="M20" s="662">
        <v>410779</v>
      </c>
      <c r="N20" s="662">
        <v>409927</v>
      </c>
      <c r="O20" s="662">
        <v>409465</v>
      </c>
      <c r="P20" s="662">
        <v>405014</v>
      </c>
      <c r="Q20" s="662">
        <v>405328</v>
      </c>
      <c r="R20" s="662">
        <v>400432</v>
      </c>
      <c r="S20" s="662">
        <v>404536</v>
      </c>
      <c r="T20" s="662">
        <v>406069</v>
      </c>
      <c r="U20" s="662">
        <v>401354</v>
      </c>
      <c r="V20" s="662">
        <v>406960</v>
      </c>
      <c r="W20" s="662">
        <v>403465</v>
      </c>
      <c r="X20" s="662">
        <v>419876</v>
      </c>
      <c r="Y20" s="662">
        <v>431641</v>
      </c>
      <c r="Z20" s="662">
        <v>435891</v>
      </c>
      <c r="AA20" s="662">
        <v>436606</v>
      </c>
      <c r="AB20" s="662">
        <v>428523</v>
      </c>
      <c r="AC20" s="662">
        <v>432784</v>
      </c>
      <c r="AD20" s="662">
        <v>437396</v>
      </c>
      <c r="AE20" s="662">
        <v>440867</v>
      </c>
      <c r="AF20" s="662">
        <v>440043</v>
      </c>
      <c r="AG20" s="662">
        <v>436642</v>
      </c>
      <c r="AH20" s="662">
        <v>439923</v>
      </c>
      <c r="AI20" s="662">
        <v>433667</v>
      </c>
      <c r="AJ20" s="662">
        <v>446832</v>
      </c>
      <c r="AK20" s="662">
        <v>453203</v>
      </c>
      <c r="AL20" s="662">
        <v>457832</v>
      </c>
      <c r="AM20" s="662">
        <v>459204</v>
      </c>
      <c r="AN20" s="662">
        <v>453193</v>
      </c>
      <c r="AO20" s="662">
        <v>455876</v>
      </c>
      <c r="AP20" s="662">
        <v>457294</v>
      </c>
      <c r="AQ20" s="662">
        <v>460100</v>
      </c>
      <c r="AR20" s="662">
        <v>458273</v>
      </c>
      <c r="AS20" s="662">
        <v>454704</v>
      </c>
      <c r="AT20" s="662">
        <v>457253</v>
      </c>
      <c r="AU20" s="662">
        <v>455834</v>
      </c>
      <c r="AV20" s="510"/>
      <c r="AW20" s="510"/>
    </row>
    <row r="21" spans="1:49" s="144" customFormat="1">
      <c r="A21" s="142"/>
      <c r="B21" s="660">
        <v>38</v>
      </c>
      <c r="C21" s="661" t="s">
        <v>281</v>
      </c>
      <c r="D21" s="662">
        <v>381880</v>
      </c>
      <c r="E21" s="662">
        <v>386220</v>
      </c>
      <c r="F21" s="662">
        <v>360667</v>
      </c>
      <c r="G21" s="662">
        <v>355972</v>
      </c>
      <c r="H21" s="662">
        <v>358948</v>
      </c>
      <c r="I21" s="662">
        <v>356871</v>
      </c>
      <c r="J21" s="662">
        <v>359971</v>
      </c>
      <c r="K21" s="662">
        <v>359209</v>
      </c>
      <c r="L21" s="662">
        <v>367582</v>
      </c>
      <c r="M21" s="662">
        <v>370577</v>
      </c>
      <c r="N21" s="662">
        <v>368915</v>
      </c>
      <c r="O21" s="662">
        <v>367767</v>
      </c>
      <c r="P21" s="662">
        <v>363256</v>
      </c>
      <c r="Q21" s="662">
        <v>363961</v>
      </c>
      <c r="R21" s="662">
        <v>363760</v>
      </c>
      <c r="S21" s="662">
        <v>365473</v>
      </c>
      <c r="T21" s="662">
        <v>368044</v>
      </c>
      <c r="U21" s="662">
        <v>363154</v>
      </c>
      <c r="V21" s="662">
        <v>368672</v>
      </c>
      <c r="W21" s="662">
        <v>365526</v>
      </c>
      <c r="X21" s="662">
        <v>380136</v>
      </c>
      <c r="Y21" s="662">
        <v>387636</v>
      </c>
      <c r="Z21" s="662">
        <v>391306</v>
      </c>
      <c r="AA21" s="662">
        <v>392646</v>
      </c>
      <c r="AB21" s="662">
        <v>386873</v>
      </c>
      <c r="AC21" s="662">
        <v>391675</v>
      </c>
      <c r="AD21" s="662">
        <v>395368</v>
      </c>
      <c r="AE21" s="662">
        <v>398799</v>
      </c>
      <c r="AF21" s="662">
        <v>398463</v>
      </c>
      <c r="AG21" s="662">
        <v>394262</v>
      </c>
      <c r="AH21" s="662">
        <v>399075</v>
      </c>
      <c r="AI21" s="662">
        <v>393664</v>
      </c>
      <c r="AJ21" s="662">
        <v>404868</v>
      </c>
      <c r="AK21" s="662">
        <v>409347</v>
      </c>
      <c r="AL21" s="662">
        <v>413143</v>
      </c>
      <c r="AM21" s="662">
        <v>413154</v>
      </c>
      <c r="AN21" s="662">
        <v>407517</v>
      </c>
      <c r="AO21" s="662">
        <v>409826</v>
      </c>
      <c r="AP21" s="662">
        <v>412849</v>
      </c>
      <c r="AQ21" s="662">
        <v>417061</v>
      </c>
      <c r="AR21" s="662">
        <v>416387</v>
      </c>
      <c r="AS21" s="662">
        <v>412009</v>
      </c>
      <c r="AT21" s="662">
        <v>414964</v>
      </c>
      <c r="AU21" s="662">
        <v>409863</v>
      </c>
      <c r="AV21" s="510"/>
      <c r="AW21" s="510"/>
    </row>
    <row r="22" spans="1:49" s="144" customFormat="1">
      <c r="A22" s="142"/>
      <c r="B22" s="511" t="s">
        <v>425</v>
      </c>
      <c r="C22" s="511"/>
      <c r="D22" s="512">
        <v>214338</v>
      </c>
      <c r="E22" s="512">
        <v>216443</v>
      </c>
      <c r="F22" s="512">
        <v>208507</v>
      </c>
      <c r="G22" s="512">
        <v>207907</v>
      </c>
      <c r="H22" s="512">
        <v>209362</v>
      </c>
      <c r="I22" s="512">
        <v>210839</v>
      </c>
      <c r="J22" s="512">
        <v>219122</v>
      </c>
      <c r="K22" s="512">
        <v>216567</v>
      </c>
      <c r="L22" s="512">
        <v>216570</v>
      </c>
      <c r="M22" s="512">
        <v>217995</v>
      </c>
      <c r="N22" s="512">
        <v>215333</v>
      </c>
      <c r="O22" s="512">
        <v>212866</v>
      </c>
      <c r="P22" s="512">
        <v>212919</v>
      </c>
      <c r="Q22" s="512">
        <v>212975</v>
      </c>
      <c r="R22" s="512">
        <v>213937</v>
      </c>
      <c r="S22" s="512">
        <v>214802</v>
      </c>
      <c r="T22" s="512">
        <v>217003</v>
      </c>
      <c r="U22" s="512">
        <v>220736</v>
      </c>
      <c r="V22" s="512">
        <v>228419</v>
      </c>
      <c r="W22" s="512">
        <v>222574</v>
      </c>
      <c r="X22" s="512">
        <v>221632</v>
      </c>
      <c r="Y22" s="512">
        <v>222748</v>
      </c>
      <c r="Z22" s="512">
        <v>221335</v>
      </c>
      <c r="AA22" s="512">
        <v>219821</v>
      </c>
      <c r="AB22" s="512">
        <v>218442</v>
      </c>
      <c r="AC22" s="512">
        <v>219024</v>
      </c>
      <c r="AD22" s="512">
        <v>220982</v>
      </c>
      <c r="AE22" s="512">
        <v>224282</v>
      </c>
      <c r="AF22" s="512">
        <v>223962</v>
      </c>
      <c r="AG22" s="512">
        <v>225796</v>
      </c>
      <c r="AH22" s="512">
        <v>232340</v>
      </c>
      <c r="AI22" s="512">
        <v>225467</v>
      </c>
      <c r="AJ22" s="512">
        <v>224127</v>
      </c>
      <c r="AK22" s="512">
        <v>224474</v>
      </c>
      <c r="AL22" s="512">
        <v>223918</v>
      </c>
      <c r="AM22" s="512">
        <v>221978</v>
      </c>
      <c r="AN22" s="512">
        <v>219828</v>
      </c>
      <c r="AO22" s="512">
        <v>221076</v>
      </c>
      <c r="AP22" s="512">
        <v>224881</v>
      </c>
      <c r="AQ22" s="512">
        <v>228124</v>
      </c>
      <c r="AR22" s="512">
        <v>227888</v>
      </c>
      <c r="AS22" s="512">
        <v>230192</v>
      </c>
      <c r="AT22" s="512">
        <v>235537</v>
      </c>
      <c r="AU22" s="512">
        <v>229387</v>
      </c>
      <c r="AV22" s="510"/>
      <c r="AW22" s="510"/>
    </row>
    <row r="23" spans="1:49" s="144" customFormat="1">
      <c r="A23" s="142"/>
      <c r="B23" s="656" t="s">
        <v>260</v>
      </c>
      <c r="C23" s="656"/>
      <c r="D23" s="657">
        <v>697935</v>
      </c>
      <c r="E23" s="657">
        <v>705173</v>
      </c>
      <c r="F23" s="657">
        <v>672516</v>
      </c>
      <c r="G23" s="657">
        <v>672450</v>
      </c>
      <c r="H23" s="657">
        <v>691230</v>
      </c>
      <c r="I23" s="657">
        <v>696145</v>
      </c>
      <c r="J23" s="657">
        <v>699210</v>
      </c>
      <c r="K23" s="657">
        <v>696918</v>
      </c>
      <c r="L23" s="657">
        <v>716731</v>
      </c>
      <c r="M23" s="657">
        <v>710285</v>
      </c>
      <c r="N23" s="657">
        <v>715115</v>
      </c>
      <c r="O23" s="657">
        <v>711118</v>
      </c>
      <c r="P23" s="657">
        <v>704369</v>
      </c>
      <c r="Q23" s="657">
        <v>704080</v>
      </c>
      <c r="R23" s="657">
        <v>698931</v>
      </c>
      <c r="S23" s="657">
        <v>704141</v>
      </c>
      <c r="T23" s="657">
        <v>724700</v>
      </c>
      <c r="U23" s="657">
        <v>730812</v>
      </c>
      <c r="V23" s="657">
        <v>733419</v>
      </c>
      <c r="W23" s="657">
        <v>723639</v>
      </c>
      <c r="X23" s="657">
        <v>733438</v>
      </c>
      <c r="Y23" s="657">
        <v>739562</v>
      </c>
      <c r="Z23" s="657">
        <v>745428</v>
      </c>
      <c r="AA23" s="657">
        <v>744406</v>
      </c>
      <c r="AB23" s="657">
        <v>735881</v>
      </c>
      <c r="AC23" s="657">
        <v>736088</v>
      </c>
      <c r="AD23" s="657">
        <v>735274</v>
      </c>
      <c r="AE23" s="657">
        <v>747437</v>
      </c>
      <c r="AF23" s="657">
        <v>755388</v>
      </c>
      <c r="AG23" s="657">
        <v>758647</v>
      </c>
      <c r="AH23" s="657">
        <v>758107</v>
      </c>
      <c r="AI23" s="657">
        <v>744681</v>
      </c>
      <c r="AJ23" s="657">
        <v>747728</v>
      </c>
      <c r="AK23" s="657">
        <v>745035</v>
      </c>
      <c r="AL23" s="657">
        <v>751718</v>
      </c>
      <c r="AM23" s="657">
        <v>750679</v>
      </c>
      <c r="AN23" s="657">
        <v>739383</v>
      </c>
      <c r="AO23" s="657">
        <v>742887</v>
      </c>
      <c r="AP23" s="657">
        <v>748313</v>
      </c>
      <c r="AQ23" s="657">
        <v>763393</v>
      </c>
      <c r="AR23" s="657">
        <v>773558</v>
      </c>
      <c r="AS23" s="657">
        <v>773506</v>
      </c>
      <c r="AT23" s="657">
        <v>772845</v>
      </c>
      <c r="AU23" s="657">
        <v>766141</v>
      </c>
      <c r="AV23" s="510"/>
      <c r="AW23" s="510"/>
    </row>
    <row r="24" spans="1:49" s="144" customFormat="1">
      <c r="A24" s="142"/>
      <c r="B24" s="660">
        <v>2</v>
      </c>
      <c r="C24" s="661" t="s">
        <v>72</v>
      </c>
      <c r="D24" s="662">
        <v>138765</v>
      </c>
      <c r="E24" s="662">
        <v>140332</v>
      </c>
      <c r="F24" s="662">
        <v>134245</v>
      </c>
      <c r="G24" s="662">
        <v>135148</v>
      </c>
      <c r="H24" s="662">
        <v>140397</v>
      </c>
      <c r="I24" s="662">
        <v>142338</v>
      </c>
      <c r="J24" s="662">
        <v>141979</v>
      </c>
      <c r="K24" s="662">
        <v>141182</v>
      </c>
      <c r="L24" s="662">
        <v>142283</v>
      </c>
      <c r="M24" s="662">
        <v>141874</v>
      </c>
      <c r="N24" s="662">
        <v>141334</v>
      </c>
      <c r="O24" s="662">
        <v>140026</v>
      </c>
      <c r="P24" s="662">
        <v>138544</v>
      </c>
      <c r="Q24" s="662">
        <v>139331</v>
      </c>
      <c r="R24" s="662">
        <v>138389</v>
      </c>
      <c r="S24" s="662">
        <v>139946</v>
      </c>
      <c r="T24" s="662">
        <v>145495</v>
      </c>
      <c r="U24" s="662">
        <v>148129</v>
      </c>
      <c r="V24" s="662">
        <v>147501</v>
      </c>
      <c r="W24" s="662">
        <v>144421</v>
      </c>
      <c r="X24" s="662">
        <v>146268</v>
      </c>
      <c r="Y24" s="662">
        <v>146871</v>
      </c>
      <c r="Z24" s="662">
        <v>147525</v>
      </c>
      <c r="AA24" s="662">
        <v>146887</v>
      </c>
      <c r="AB24" s="662">
        <v>145526</v>
      </c>
      <c r="AC24" s="662">
        <v>145409</v>
      </c>
      <c r="AD24" s="662">
        <v>145627</v>
      </c>
      <c r="AE24" s="662">
        <v>148354</v>
      </c>
      <c r="AF24" s="662">
        <v>151163</v>
      </c>
      <c r="AG24" s="662">
        <v>151889</v>
      </c>
      <c r="AH24" s="662">
        <v>151778</v>
      </c>
      <c r="AI24" s="662">
        <v>147432</v>
      </c>
      <c r="AJ24" s="662">
        <v>147974</v>
      </c>
      <c r="AK24" s="662">
        <v>147388</v>
      </c>
      <c r="AL24" s="662">
        <v>148195</v>
      </c>
      <c r="AM24" s="662">
        <v>147464</v>
      </c>
      <c r="AN24" s="662">
        <v>145290</v>
      </c>
      <c r="AO24" s="662">
        <v>145955</v>
      </c>
      <c r="AP24" s="662">
        <v>147199</v>
      </c>
      <c r="AQ24" s="662">
        <v>151018</v>
      </c>
      <c r="AR24" s="662">
        <v>153746</v>
      </c>
      <c r="AS24" s="662">
        <v>154603</v>
      </c>
      <c r="AT24" s="662">
        <v>153679</v>
      </c>
      <c r="AU24" s="662">
        <v>151877</v>
      </c>
      <c r="AV24" s="510"/>
      <c r="AW24" s="510"/>
    </row>
    <row r="25" spans="1:49" s="144" customFormat="1">
      <c r="A25" s="142"/>
      <c r="B25" s="660">
        <v>13</v>
      </c>
      <c r="C25" s="661" t="s">
        <v>73</v>
      </c>
      <c r="D25" s="662">
        <v>164704</v>
      </c>
      <c r="E25" s="662">
        <v>166369</v>
      </c>
      <c r="F25" s="662">
        <v>156959</v>
      </c>
      <c r="G25" s="662">
        <v>156928</v>
      </c>
      <c r="H25" s="662">
        <v>160352</v>
      </c>
      <c r="I25" s="662">
        <v>161805</v>
      </c>
      <c r="J25" s="662">
        <v>164443</v>
      </c>
      <c r="K25" s="662">
        <v>165834</v>
      </c>
      <c r="L25" s="662">
        <v>171710</v>
      </c>
      <c r="M25" s="662">
        <v>166411</v>
      </c>
      <c r="N25" s="662">
        <v>168352</v>
      </c>
      <c r="O25" s="662">
        <v>168473</v>
      </c>
      <c r="P25" s="662">
        <v>166381</v>
      </c>
      <c r="Q25" s="662">
        <v>165289</v>
      </c>
      <c r="R25" s="662">
        <v>164290</v>
      </c>
      <c r="S25" s="662">
        <v>165748</v>
      </c>
      <c r="T25" s="662">
        <v>170613</v>
      </c>
      <c r="U25" s="662">
        <v>170003</v>
      </c>
      <c r="V25" s="662">
        <v>172144</v>
      </c>
      <c r="W25" s="662">
        <v>171533</v>
      </c>
      <c r="X25" s="662">
        <v>173772</v>
      </c>
      <c r="Y25" s="662">
        <v>172246</v>
      </c>
      <c r="Z25" s="662">
        <v>173913</v>
      </c>
      <c r="AA25" s="662">
        <v>174748</v>
      </c>
      <c r="AB25" s="662">
        <v>171667</v>
      </c>
      <c r="AC25" s="662">
        <v>171786</v>
      </c>
      <c r="AD25" s="662">
        <v>171801</v>
      </c>
      <c r="AE25" s="662">
        <v>173906</v>
      </c>
      <c r="AF25" s="662">
        <v>175338</v>
      </c>
      <c r="AG25" s="662">
        <v>174508</v>
      </c>
      <c r="AH25" s="662">
        <v>175843</v>
      </c>
      <c r="AI25" s="662">
        <v>174322</v>
      </c>
      <c r="AJ25" s="662">
        <v>174707</v>
      </c>
      <c r="AK25" s="662">
        <v>172502</v>
      </c>
      <c r="AL25" s="662">
        <v>174113</v>
      </c>
      <c r="AM25" s="662">
        <v>175175</v>
      </c>
      <c r="AN25" s="662">
        <v>172119</v>
      </c>
      <c r="AO25" s="662">
        <v>172303</v>
      </c>
      <c r="AP25" s="662">
        <v>173091</v>
      </c>
      <c r="AQ25" s="662">
        <v>176041</v>
      </c>
      <c r="AR25" s="662">
        <v>178790</v>
      </c>
      <c r="AS25" s="662">
        <v>177632</v>
      </c>
      <c r="AT25" s="662">
        <v>178851</v>
      </c>
      <c r="AU25" s="662">
        <v>178494</v>
      </c>
      <c r="AV25" s="510"/>
      <c r="AW25" s="510"/>
    </row>
    <row r="26" spans="1:49" s="144" customFormat="1">
      <c r="A26" s="143"/>
      <c r="B26" s="660">
        <v>16</v>
      </c>
      <c r="C26" s="661" t="s">
        <v>74</v>
      </c>
      <c r="D26" s="662">
        <v>75752</v>
      </c>
      <c r="E26" s="662">
        <v>76715</v>
      </c>
      <c r="F26" s="662">
        <v>73789</v>
      </c>
      <c r="G26" s="662">
        <v>73869</v>
      </c>
      <c r="H26" s="662">
        <v>76403</v>
      </c>
      <c r="I26" s="662">
        <v>78706</v>
      </c>
      <c r="J26" s="662">
        <v>76007</v>
      </c>
      <c r="K26" s="662">
        <v>75649</v>
      </c>
      <c r="L26" s="662">
        <v>78813</v>
      </c>
      <c r="M26" s="662">
        <v>76338</v>
      </c>
      <c r="N26" s="662">
        <v>76522</v>
      </c>
      <c r="O26" s="662">
        <v>76185</v>
      </c>
      <c r="P26" s="662">
        <v>75740</v>
      </c>
      <c r="Q26" s="662">
        <v>76240</v>
      </c>
      <c r="R26" s="662">
        <v>75309</v>
      </c>
      <c r="S26" s="662">
        <v>75479</v>
      </c>
      <c r="T26" s="662">
        <v>78703</v>
      </c>
      <c r="U26" s="662">
        <v>81678</v>
      </c>
      <c r="V26" s="662">
        <v>79980</v>
      </c>
      <c r="W26" s="662">
        <v>78463</v>
      </c>
      <c r="X26" s="662">
        <v>79762</v>
      </c>
      <c r="Y26" s="662">
        <v>79115</v>
      </c>
      <c r="Z26" s="662">
        <v>79185</v>
      </c>
      <c r="AA26" s="662">
        <v>79532</v>
      </c>
      <c r="AB26" s="662">
        <v>78750</v>
      </c>
      <c r="AC26" s="662">
        <v>78827</v>
      </c>
      <c r="AD26" s="662">
        <v>78671</v>
      </c>
      <c r="AE26" s="662">
        <v>79330</v>
      </c>
      <c r="AF26" s="662">
        <v>81265</v>
      </c>
      <c r="AG26" s="662">
        <v>83750</v>
      </c>
      <c r="AH26" s="662">
        <v>81520</v>
      </c>
      <c r="AI26" s="662">
        <v>79653</v>
      </c>
      <c r="AJ26" s="662">
        <v>80376</v>
      </c>
      <c r="AK26" s="662">
        <v>79115</v>
      </c>
      <c r="AL26" s="662">
        <v>79831</v>
      </c>
      <c r="AM26" s="662">
        <v>79825</v>
      </c>
      <c r="AN26" s="662">
        <v>78677</v>
      </c>
      <c r="AO26" s="662">
        <v>79057</v>
      </c>
      <c r="AP26" s="662">
        <v>79406</v>
      </c>
      <c r="AQ26" s="662">
        <v>80605</v>
      </c>
      <c r="AR26" s="662">
        <v>82983</v>
      </c>
      <c r="AS26" s="662">
        <v>84391</v>
      </c>
      <c r="AT26" s="662">
        <v>82436</v>
      </c>
      <c r="AU26" s="662">
        <v>81698</v>
      </c>
      <c r="AV26" s="510"/>
      <c r="AW26" s="510"/>
    </row>
    <row r="27" spans="1:49" s="144" customFormat="1">
      <c r="A27" s="97"/>
      <c r="B27" s="660">
        <v>19</v>
      </c>
      <c r="C27" s="661" t="s">
        <v>75</v>
      </c>
      <c r="D27" s="662">
        <v>90330</v>
      </c>
      <c r="E27" s="662">
        <v>90944</v>
      </c>
      <c r="F27" s="662">
        <v>87119</v>
      </c>
      <c r="G27" s="662">
        <v>87040</v>
      </c>
      <c r="H27" s="662">
        <v>90604</v>
      </c>
      <c r="I27" s="662">
        <v>89318</v>
      </c>
      <c r="J27" s="662">
        <v>89498</v>
      </c>
      <c r="K27" s="662">
        <v>88634</v>
      </c>
      <c r="L27" s="662">
        <v>90039</v>
      </c>
      <c r="M27" s="662">
        <v>92306</v>
      </c>
      <c r="N27" s="662">
        <v>93639</v>
      </c>
      <c r="O27" s="662">
        <v>92599</v>
      </c>
      <c r="P27" s="662">
        <v>91860</v>
      </c>
      <c r="Q27" s="662">
        <v>91174</v>
      </c>
      <c r="R27" s="662">
        <v>91021</v>
      </c>
      <c r="S27" s="662">
        <v>92062</v>
      </c>
      <c r="T27" s="662">
        <v>94628</v>
      </c>
      <c r="U27" s="662">
        <v>95301</v>
      </c>
      <c r="V27" s="662">
        <v>95255</v>
      </c>
      <c r="W27" s="662">
        <v>93547</v>
      </c>
      <c r="X27" s="662">
        <v>92885</v>
      </c>
      <c r="Y27" s="662">
        <v>97280</v>
      </c>
      <c r="Z27" s="662">
        <v>98513</v>
      </c>
      <c r="AA27" s="662">
        <v>97781</v>
      </c>
      <c r="AB27" s="662">
        <v>96156</v>
      </c>
      <c r="AC27" s="662">
        <v>95689</v>
      </c>
      <c r="AD27" s="662">
        <v>95321</v>
      </c>
      <c r="AE27" s="662">
        <v>97892</v>
      </c>
      <c r="AF27" s="662">
        <v>99256</v>
      </c>
      <c r="AG27" s="662">
        <v>99569</v>
      </c>
      <c r="AH27" s="662">
        <v>99299</v>
      </c>
      <c r="AI27" s="662">
        <v>97434</v>
      </c>
      <c r="AJ27" s="662">
        <v>96954</v>
      </c>
      <c r="AK27" s="662">
        <v>99009</v>
      </c>
      <c r="AL27" s="662">
        <v>100374</v>
      </c>
      <c r="AM27" s="662">
        <v>99454</v>
      </c>
      <c r="AN27" s="662">
        <v>96850</v>
      </c>
      <c r="AO27" s="662">
        <v>97248</v>
      </c>
      <c r="AP27" s="662">
        <v>98639</v>
      </c>
      <c r="AQ27" s="662">
        <v>101477</v>
      </c>
      <c r="AR27" s="662">
        <v>102710</v>
      </c>
      <c r="AS27" s="662">
        <v>101771</v>
      </c>
      <c r="AT27" s="662">
        <v>101632</v>
      </c>
      <c r="AU27" s="662">
        <v>99381</v>
      </c>
      <c r="AV27" s="510"/>
      <c r="AW27" s="510"/>
    </row>
    <row r="28" spans="1:49" s="144" customFormat="1">
      <c r="A28" s="97"/>
      <c r="B28" s="660">
        <v>45</v>
      </c>
      <c r="C28" s="661" t="s">
        <v>76</v>
      </c>
      <c r="D28" s="662">
        <v>228384</v>
      </c>
      <c r="E28" s="662">
        <v>230813</v>
      </c>
      <c r="F28" s="662">
        <v>220404</v>
      </c>
      <c r="G28" s="662">
        <v>219465</v>
      </c>
      <c r="H28" s="662">
        <v>223474</v>
      </c>
      <c r="I28" s="662">
        <v>223978</v>
      </c>
      <c r="J28" s="662">
        <v>227283</v>
      </c>
      <c r="K28" s="662">
        <v>225619</v>
      </c>
      <c r="L28" s="662">
        <v>233886</v>
      </c>
      <c r="M28" s="662">
        <v>233356</v>
      </c>
      <c r="N28" s="662">
        <v>235268</v>
      </c>
      <c r="O28" s="662">
        <v>233835</v>
      </c>
      <c r="P28" s="662">
        <v>231844</v>
      </c>
      <c r="Q28" s="662">
        <v>232046</v>
      </c>
      <c r="R28" s="662">
        <v>229922</v>
      </c>
      <c r="S28" s="662">
        <v>230906</v>
      </c>
      <c r="T28" s="662">
        <v>235261</v>
      </c>
      <c r="U28" s="662">
        <v>235701</v>
      </c>
      <c r="V28" s="662">
        <v>238539</v>
      </c>
      <c r="W28" s="662">
        <v>235675</v>
      </c>
      <c r="X28" s="662">
        <v>240751</v>
      </c>
      <c r="Y28" s="662">
        <v>244050</v>
      </c>
      <c r="Z28" s="662">
        <v>246292</v>
      </c>
      <c r="AA28" s="662">
        <v>245458</v>
      </c>
      <c r="AB28" s="662">
        <v>243782</v>
      </c>
      <c r="AC28" s="662">
        <v>244377</v>
      </c>
      <c r="AD28" s="662">
        <v>243854</v>
      </c>
      <c r="AE28" s="662">
        <v>247955</v>
      </c>
      <c r="AF28" s="662">
        <v>248366</v>
      </c>
      <c r="AG28" s="662">
        <v>248931</v>
      </c>
      <c r="AH28" s="662">
        <v>249667</v>
      </c>
      <c r="AI28" s="662">
        <v>245840</v>
      </c>
      <c r="AJ28" s="662">
        <v>247717</v>
      </c>
      <c r="AK28" s="662">
        <v>247021</v>
      </c>
      <c r="AL28" s="662">
        <v>249205</v>
      </c>
      <c r="AM28" s="662">
        <v>248761</v>
      </c>
      <c r="AN28" s="662">
        <v>246447</v>
      </c>
      <c r="AO28" s="662">
        <v>248324</v>
      </c>
      <c r="AP28" s="662">
        <v>249978</v>
      </c>
      <c r="AQ28" s="662">
        <v>254252</v>
      </c>
      <c r="AR28" s="662">
        <v>255329</v>
      </c>
      <c r="AS28" s="662">
        <v>255109</v>
      </c>
      <c r="AT28" s="662">
        <v>256247</v>
      </c>
      <c r="AU28" s="662">
        <v>254691</v>
      </c>
      <c r="AV28" s="510"/>
      <c r="AW28" s="510"/>
    </row>
    <row r="29" spans="1:49" s="144" customFormat="1">
      <c r="A29" s="97"/>
      <c r="B29" s="663" t="s">
        <v>259</v>
      </c>
      <c r="C29" s="663"/>
      <c r="D29" s="664">
        <v>906146</v>
      </c>
      <c r="E29" s="664">
        <v>915084</v>
      </c>
      <c r="F29" s="664">
        <v>885484</v>
      </c>
      <c r="G29" s="664">
        <v>878900</v>
      </c>
      <c r="H29" s="664">
        <v>886184</v>
      </c>
      <c r="I29" s="664">
        <v>889500</v>
      </c>
      <c r="J29" s="664">
        <v>906152</v>
      </c>
      <c r="K29" s="664">
        <v>902809</v>
      </c>
      <c r="L29" s="664">
        <v>918384</v>
      </c>
      <c r="M29" s="664">
        <v>914079</v>
      </c>
      <c r="N29" s="664">
        <v>905977</v>
      </c>
      <c r="O29" s="664">
        <v>899116</v>
      </c>
      <c r="P29" s="664">
        <v>895880</v>
      </c>
      <c r="Q29" s="664">
        <v>895913</v>
      </c>
      <c r="R29" s="664">
        <v>892442</v>
      </c>
      <c r="S29" s="664">
        <v>899251</v>
      </c>
      <c r="T29" s="664">
        <v>909582</v>
      </c>
      <c r="U29" s="664">
        <v>917740</v>
      </c>
      <c r="V29" s="664">
        <v>937458</v>
      </c>
      <c r="W29" s="664">
        <v>922103</v>
      </c>
      <c r="X29" s="664">
        <v>930930</v>
      </c>
      <c r="Y29" s="664">
        <v>931663</v>
      </c>
      <c r="Z29" s="664">
        <v>930021</v>
      </c>
      <c r="AA29" s="664">
        <v>924827</v>
      </c>
      <c r="AB29" s="664">
        <v>916177</v>
      </c>
      <c r="AC29" s="664">
        <v>920695</v>
      </c>
      <c r="AD29" s="664">
        <v>923244</v>
      </c>
      <c r="AE29" s="664">
        <v>932155</v>
      </c>
      <c r="AF29" s="664">
        <v>935368</v>
      </c>
      <c r="AG29" s="664">
        <v>937790</v>
      </c>
      <c r="AH29" s="664">
        <v>951878</v>
      </c>
      <c r="AI29" s="664">
        <v>935357</v>
      </c>
      <c r="AJ29" s="664">
        <v>941516</v>
      </c>
      <c r="AK29" s="664">
        <v>936607</v>
      </c>
      <c r="AL29" s="664">
        <v>939301</v>
      </c>
      <c r="AM29" s="664">
        <v>931501</v>
      </c>
      <c r="AN29" s="664">
        <v>925040</v>
      </c>
      <c r="AO29" s="664">
        <v>929964</v>
      </c>
      <c r="AP29" s="664">
        <v>936734</v>
      </c>
      <c r="AQ29" s="664">
        <v>948477</v>
      </c>
      <c r="AR29" s="664">
        <v>951348</v>
      </c>
      <c r="AS29" s="664">
        <v>950214</v>
      </c>
      <c r="AT29" s="664">
        <v>964795</v>
      </c>
      <c r="AU29" s="664">
        <v>953277</v>
      </c>
      <c r="AV29" s="510"/>
      <c r="AW29" s="510"/>
    </row>
    <row r="30" spans="1:49" s="144" customFormat="1">
      <c r="A30" s="97"/>
      <c r="B30" s="660">
        <v>5</v>
      </c>
      <c r="C30" s="661" t="s">
        <v>119</v>
      </c>
      <c r="D30" s="662">
        <v>52505</v>
      </c>
      <c r="E30" s="662">
        <v>52886</v>
      </c>
      <c r="F30" s="662">
        <v>51156</v>
      </c>
      <c r="G30" s="662">
        <v>50946</v>
      </c>
      <c r="H30" s="662">
        <v>51610</v>
      </c>
      <c r="I30" s="662">
        <v>52218</v>
      </c>
      <c r="J30" s="662">
        <v>54294</v>
      </c>
      <c r="K30" s="662">
        <v>54051</v>
      </c>
      <c r="L30" s="662">
        <v>53994</v>
      </c>
      <c r="M30" s="662">
        <v>53544</v>
      </c>
      <c r="N30" s="662">
        <v>52867</v>
      </c>
      <c r="O30" s="662">
        <v>52335</v>
      </c>
      <c r="P30" s="662">
        <v>52035</v>
      </c>
      <c r="Q30" s="662">
        <v>51940</v>
      </c>
      <c r="R30" s="662">
        <v>51735</v>
      </c>
      <c r="S30" s="662">
        <v>52186</v>
      </c>
      <c r="T30" s="662">
        <v>52923</v>
      </c>
      <c r="U30" s="662">
        <v>54279</v>
      </c>
      <c r="V30" s="662">
        <v>56184</v>
      </c>
      <c r="W30" s="662">
        <v>54984</v>
      </c>
      <c r="X30" s="662">
        <v>55816</v>
      </c>
      <c r="Y30" s="662">
        <v>54671</v>
      </c>
      <c r="Z30" s="662">
        <v>54307</v>
      </c>
      <c r="AA30" s="662">
        <v>53954</v>
      </c>
      <c r="AB30" s="662">
        <v>53475</v>
      </c>
      <c r="AC30" s="662">
        <v>53530</v>
      </c>
      <c r="AD30" s="662">
        <v>53974</v>
      </c>
      <c r="AE30" s="662">
        <v>54783</v>
      </c>
      <c r="AF30" s="662">
        <v>54977</v>
      </c>
      <c r="AG30" s="662">
        <v>55561</v>
      </c>
      <c r="AH30" s="662">
        <v>57196</v>
      </c>
      <c r="AI30" s="662">
        <v>55913</v>
      </c>
      <c r="AJ30" s="662">
        <v>56231</v>
      </c>
      <c r="AK30" s="662">
        <v>54780</v>
      </c>
      <c r="AL30" s="662">
        <v>54855</v>
      </c>
      <c r="AM30" s="662">
        <v>54558</v>
      </c>
      <c r="AN30" s="662">
        <v>53953</v>
      </c>
      <c r="AO30" s="662">
        <v>53839</v>
      </c>
      <c r="AP30" s="662">
        <v>54676</v>
      </c>
      <c r="AQ30" s="662">
        <v>55601</v>
      </c>
      <c r="AR30" s="662">
        <v>55786</v>
      </c>
      <c r="AS30" s="662">
        <v>56444</v>
      </c>
      <c r="AT30" s="662">
        <v>58058</v>
      </c>
      <c r="AU30" s="662">
        <v>56946</v>
      </c>
      <c r="AV30" s="510"/>
      <c r="AW30" s="510"/>
    </row>
    <row r="31" spans="1:49" s="144" customFormat="1">
      <c r="A31" s="97"/>
      <c r="B31" s="660">
        <v>9</v>
      </c>
      <c r="C31" s="661" t="s">
        <v>81</v>
      </c>
      <c r="D31" s="662">
        <v>145467</v>
      </c>
      <c r="E31" s="662">
        <v>147291</v>
      </c>
      <c r="F31" s="662">
        <v>142448</v>
      </c>
      <c r="G31" s="662">
        <v>141181</v>
      </c>
      <c r="H31" s="662">
        <v>142321</v>
      </c>
      <c r="I31" s="662">
        <v>141864</v>
      </c>
      <c r="J31" s="662">
        <v>143832</v>
      </c>
      <c r="K31" s="662">
        <v>143111</v>
      </c>
      <c r="L31" s="662">
        <v>147671</v>
      </c>
      <c r="M31" s="662">
        <v>145615</v>
      </c>
      <c r="N31" s="662">
        <v>144065</v>
      </c>
      <c r="O31" s="662">
        <v>143137</v>
      </c>
      <c r="P31" s="662">
        <v>142327</v>
      </c>
      <c r="Q31" s="662">
        <v>143056</v>
      </c>
      <c r="R31" s="662">
        <v>142386</v>
      </c>
      <c r="S31" s="662">
        <v>143686</v>
      </c>
      <c r="T31" s="662">
        <v>145933</v>
      </c>
      <c r="U31" s="662">
        <v>145947</v>
      </c>
      <c r="V31" s="662">
        <v>148856</v>
      </c>
      <c r="W31" s="662">
        <v>145708</v>
      </c>
      <c r="X31" s="662">
        <v>147680</v>
      </c>
      <c r="Y31" s="662">
        <v>148077</v>
      </c>
      <c r="Z31" s="662">
        <v>147391</v>
      </c>
      <c r="AA31" s="662">
        <v>146766</v>
      </c>
      <c r="AB31" s="662">
        <v>146061</v>
      </c>
      <c r="AC31" s="662">
        <v>146753</v>
      </c>
      <c r="AD31" s="662">
        <v>147153</v>
      </c>
      <c r="AE31" s="662">
        <v>148757</v>
      </c>
      <c r="AF31" s="662">
        <v>149931</v>
      </c>
      <c r="AG31" s="662">
        <v>149154</v>
      </c>
      <c r="AH31" s="662">
        <v>151215</v>
      </c>
      <c r="AI31" s="662">
        <v>147966</v>
      </c>
      <c r="AJ31" s="662">
        <v>150214</v>
      </c>
      <c r="AK31" s="662">
        <v>149066</v>
      </c>
      <c r="AL31" s="662">
        <v>149789</v>
      </c>
      <c r="AM31" s="662">
        <v>148037</v>
      </c>
      <c r="AN31" s="662">
        <v>147763</v>
      </c>
      <c r="AO31" s="662">
        <v>148712</v>
      </c>
      <c r="AP31" s="662">
        <v>149697</v>
      </c>
      <c r="AQ31" s="662">
        <v>151370</v>
      </c>
      <c r="AR31" s="662">
        <v>151836</v>
      </c>
      <c r="AS31" s="662">
        <v>151336</v>
      </c>
      <c r="AT31" s="662">
        <v>152694</v>
      </c>
      <c r="AU31" s="662">
        <v>149506</v>
      </c>
      <c r="AV31" s="510"/>
      <c r="AW31" s="510"/>
    </row>
    <row r="32" spans="1:49" s="144" customFormat="1">
      <c r="A32" s="97"/>
      <c r="B32" s="660">
        <v>24</v>
      </c>
      <c r="C32" s="661" t="s">
        <v>82</v>
      </c>
      <c r="D32" s="662">
        <v>155974</v>
      </c>
      <c r="E32" s="662">
        <v>157370</v>
      </c>
      <c r="F32" s="662">
        <v>152937</v>
      </c>
      <c r="G32" s="662">
        <v>151753</v>
      </c>
      <c r="H32" s="662">
        <v>152927</v>
      </c>
      <c r="I32" s="662">
        <v>153213</v>
      </c>
      <c r="J32" s="662">
        <v>156328</v>
      </c>
      <c r="K32" s="662">
        <v>157141</v>
      </c>
      <c r="L32" s="662">
        <v>156998</v>
      </c>
      <c r="M32" s="662">
        <v>157794</v>
      </c>
      <c r="N32" s="662">
        <v>155895</v>
      </c>
      <c r="O32" s="662">
        <v>155775</v>
      </c>
      <c r="P32" s="662">
        <v>154735</v>
      </c>
      <c r="Q32" s="662">
        <v>154666</v>
      </c>
      <c r="R32" s="662">
        <v>155266</v>
      </c>
      <c r="S32" s="662">
        <v>156128</v>
      </c>
      <c r="T32" s="662">
        <v>157186</v>
      </c>
      <c r="U32" s="662">
        <v>158887</v>
      </c>
      <c r="V32" s="662">
        <v>162124</v>
      </c>
      <c r="W32" s="662">
        <v>160874</v>
      </c>
      <c r="X32" s="662">
        <v>159995</v>
      </c>
      <c r="Y32" s="662">
        <v>161121</v>
      </c>
      <c r="Z32" s="662">
        <v>160852</v>
      </c>
      <c r="AA32" s="662">
        <v>160397</v>
      </c>
      <c r="AB32" s="662">
        <v>158673</v>
      </c>
      <c r="AC32" s="662">
        <v>159657</v>
      </c>
      <c r="AD32" s="662">
        <v>159883</v>
      </c>
      <c r="AE32" s="662">
        <v>161578</v>
      </c>
      <c r="AF32" s="662">
        <v>161927</v>
      </c>
      <c r="AG32" s="662">
        <v>163168</v>
      </c>
      <c r="AH32" s="662">
        <v>165238</v>
      </c>
      <c r="AI32" s="662">
        <v>163514</v>
      </c>
      <c r="AJ32" s="662">
        <v>162457</v>
      </c>
      <c r="AK32" s="662">
        <v>162844</v>
      </c>
      <c r="AL32" s="662">
        <v>162545</v>
      </c>
      <c r="AM32" s="662">
        <v>161736</v>
      </c>
      <c r="AN32" s="662">
        <v>159915</v>
      </c>
      <c r="AO32" s="662">
        <v>160804</v>
      </c>
      <c r="AP32" s="662">
        <v>162563</v>
      </c>
      <c r="AQ32" s="662">
        <v>164384</v>
      </c>
      <c r="AR32" s="662">
        <v>164901</v>
      </c>
      <c r="AS32" s="662">
        <v>165291</v>
      </c>
      <c r="AT32" s="662">
        <v>166975</v>
      </c>
      <c r="AU32" s="662">
        <v>166244</v>
      </c>
      <c r="AV32" s="510"/>
      <c r="AW32" s="510"/>
    </row>
    <row r="33" spans="1:49" s="144" customFormat="1">
      <c r="A33" s="97"/>
      <c r="B33" s="660">
        <v>34</v>
      </c>
      <c r="C33" s="661" t="s">
        <v>83</v>
      </c>
      <c r="D33" s="662">
        <v>62699</v>
      </c>
      <c r="E33" s="662">
        <v>63551</v>
      </c>
      <c r="F33" s="662">
        <v>61446</v>
      </c>
      <c r="G33" s="662">
        <v>61149</v>
      </c>
      <c r="H33" s="662">
        <v>61235</v>
      </c>
      <c r="I33" s="662">
        <v>62029</v>
      </c>
      <c r="J33" s="662">
        <v>63181</v>
      </c>
      <c r="K33" s="662">
        <v>63081</v>
      </c>
      <c r="L33" s="662">
        <v>63572</v>
      </c>
      <c r="M33" s="662">
        <v>63660</v>
      </c>
      <c r="N33" s="662">
        <v>63388</v>
      </c>
      <c r="O33" s="662">
        <v>62025</v>
      </c>
      <c r="P33" s="662">
        <v>62068</v>
      </c>
      <c r="Q33" s="662">
        <v>61924</v>
      </c>
      <c r="R33" s="662">
        <v>61322</v>
      </c>
      <c r="S33" s="662">
        <v>61698</v>
      </c>
      <c r="T33" s="662">
        <v>62217</v>
      </c>
      <c r="U33" s="662">
        <v>62362</v>
      </c>
      <c r="V33" s="662">
        <v>63960</v>
      </c>
      <c r="W33" s="662">
        <v>63011</v>
      </c>
      <c r="X33" s="662">
        <v>63162</v>
      </c>
      <c r="Y33" s="662">
        <v>63229</v>
      </c>
      <c r="Z33" s="662">
        <v>63297</v>
      </c>
      <c r="AA33" s="662">
        <v>62782</v>
      </c>
      <c r="AB33" s="662">
        <v>62227</v>
      </c>
      <c r="AC33" s="662">
        <v>62284</v>
      </c>
      <c r="AD33" s="662">
        <v>62662</v>
      </c>
      <c r="AE33" s="662">
        <v>63071</v>
      </c>
      <c r="AF33" s="662">
        <v>63545</v>
      </c>
      <c r="AG33" s="662">
        <v>63607</v>
      </c>
      <c r="AH33" s="662">
        <v>64497</v>
      </c>
      <c r="AI33" s="662">
        <v>63803</v>
      </c>
      <c r="AJ33" s="662">
        <v>63491</v>
      </c>
      <c r="AK33" s="662">
        <v>63124</v>
      </c>
      <c r="AL33" s="662">
        <v>63758</v>
      </c>
      <c r="AM33" s="662">
        <v>62282</v>
      </c>
      <c r="AN33" s="662">
        <v>63052</v>
      </c>
      <c r="AO33" s="662">
        <v>63401</v>
      </c>
      <c r="AP33" s="662">
        <v>63470</v>
      </c>
      <c r="AQ33" s="662">
        <v>64642</v>
      </c>
      <c r="AR33" s="662">
        <v>65237</v>
      </c>
      <c r="AS33" s="662">
        <v>64420</v>
      </c>
      <c r="AT33" s="662">
        <v>65966</v>
      </c>
      <c r="AU33" s="662">
        <v>65582</v>
      </c>
      <c r="AV33" s="510"/>
      <c r="AW33" s="510"/>
    </row>
    <row r="34" spans="1:49" s="144" customFormat="1">
      <c r="A34" s="97"/>
      <c r="B34" s="660">
        <v>37</v>
      </c>
      <c r="C34" s="661" t="s">
        <v>84</v>
      </c>
      <c r="D34" s="662">
        <v>118797</v>
      </c>
      <c r="E34" s="662">
        <v>119726</v>
      </c>
      <c r="F34" s="662">
        <v>115310</v>
      </c>
      <c r="G34" s="662">
        <v>114649</v>
      </c>
      <c r="H34" s="662">
        <v>115418</v>
      </c>
      <c r="I34" s="662">
        <v>115411</v>
      </c>
      <c r="J34" s="662">
        <v>117137</v>
      </c>
      <c r="K34" s="662">
        <v>116563</v>
      </c>
      <c r="L34" s="662">
        <v>117653</v>
      </c>
      <c r="M34" s="662">
        <v>119002</v>
      </c>
      <c r="N34" s="662">
        <v>118013</v>
      </c>
      <c r="O34" s="662">
        <v>117705</v>
      </c>
      <c r="P34" s="662">
        <v>117492</v>
      </c>
      <c r="Q34" s="662">
        <v>117765</v>
      </c>
      <c r="R34" s="662">
        <v>117223</v>
      </c>
      <c r="S34" s="662">
        <v>117676</v>
      </c>
      <c r="T34" s="662">
        <v>118500</v>
      </c>
      <c r="U34" s="662">
        <v>119569</v>
      </c>
      <c r="V34" s="662">
        <v>122058</v>
      </c>
      <c r="W34" s="662">
        <v>119997</v>
      </c>
      <c r="X34" s="662">
        <v>120798</v>
      </c>
      <c r="Y34" s="662">
        <v>122120</v>
      </c>
      <c r="Z34" s="662">
        <v>122373</v>
      </c>
      <c r="AA34" s="662">
        <v>122214</v>
      </c>
      <c r="AB34" s="662">
        <v>121019</v>
      </c>
      <c r="AC34" s="662">
        <v>121649</v>
      </c>
      <c r="AD34" s="662">
        <v>121802</v>
      </c>
      <c r="AE34" s="662">
        <v>122762</v>
      </c>
      <c r="AF34" s="662">
        <v>122503</v>
      </c>
      <c r="AG34" s="662">
        <v>122557</v>
      </c>
      <c r="AH34" s="662">
        <v>124654</v>
      </c>
      <c r="AI34" s="662">
        <v>122208</v>
      </c>
      <c r="AJ34" s="662">
        <v>122796</v>
      </c>
      <c r="AK34" s="662">
        <v>123189</v>
      </c>
      <c r="AL34" s="662">
        <v>123459</v>
      </c>
      <c r="AM34" s="662">
        <v>123580</v>
      </c>
      <c r="AN34" s="662">
        <v>122457</v>
      </c>
      <c r="AO34" s="662">
        <v>122841</v>
      </c>
      <c r="AP34" s="662">
        <v>123644</v>
      </c>
      <c r="AQ34" s="662">
        <v>125329</v>
      </c>
      <c r="AR34" s="662">
        <v>125353</v>
      </c>
      <c r="AS34" s="662">
        <v>125476</v>
      </c>
      <c r="AT34" s="662">
        <v>127040</v>
      </c>
      <c r="AU34" s="662">
        <v>125460</v>
      </c>
      <c r="AV34" s="510"/>
      <c r="AW34" s="510"/>
    </row>
    <row r="35" spans="1:49" s="144" customFormat="1">
      <c r="A35" s="97"/>
      <c r="B35" s="660">
        <v>40</v>
      </c>
      <c r="C35" s="661" t="s">
        <v>85</v>
      </c>
      <c r="D35" s="662">
        <v>59700</v>
      </c>
      <c r="E35" s="662">
        <v>60837</v>
      </c>
      <c r="F35" s="662">
        <v>59630</v>
      </c>
      <c r="G35" s="662">
        <v>58826</v>
      </c>
      <c r="H35" s="662">
        <v>59286</v>
      </c>
      <c r="I35" s="662">
        <v>59982</v>
      </c>
      <c r="J35" s="662">
        <v>62205</v>
      </c>
      <c r="K35" s="662">
        <v>61500</v>
      </c>
      <c r="L35" s="662">
        <v>64703</v>
      </c>
      <c r="M35" s="662">
        <v>61673</v>
      </c>
      <c r="N35" s="662">
        <v>61088</v>
      </c>
      <c r="O35" s="662">
        <v>59794</v>
      </c>
      <c r="P35" s="662">
        <v>59731</v>
      </c>
      <c r="Q35" s="662">
        <v>59861</v>
      </c>
      <c r="R35" s="662">
        <v>59477</v>
      </c>
      <c r="S35" s="662">
        <v>60151</v>
      </c>
      <c r="T35" s="662">
        <v>61208</v>
      </c>
      <c r="U35" s="662">
        <v>62652</v>
      </c>
      <c r="V35" s="662">
        <v>64986</v>
      </c>
      <c r="W35" s="662">
        <v>63403</v>
      </c>
      <c r="X35" s="662">
        <v>65522</v>
      </c>
      <c r="Y35" s="662">
        <v>63794</v>
      </c>
      <c r="Z35" s="662">
        <v>63295</v>
      </c>
      <c r="AA35" s="662">
        <v>62148</v>
      </c>
      <c r="AB35" s="662">
        <v>61678</v>
      </c>
      <c r="AC35" s="662">
        <v>61931</v>
      </c>
      <c r="AD35" s="662">
        <v>62493</v>
      </c>
      <c r="AE35" s="662">
        <v>63227</v>
      </c>
      <c r="AF35" s="662">
        <v>63185</v>
      </c>
      <c r="AG35" s="662">
        <v>64359</v>
      </c>
      <c r="AH35" s="662">
        <v>66355</v>
      </c>
      <c r="AI35" s="662">
        <v>64295</v>
      </c>
      <c r="AJ35" s="662">
        <v>65615</v>
      </c>
      <c r="AK35" s="662">
        <v>63559</v>
      </c>
      <c r="AL35" s="662">
        <v>63867</v>
      </c>
      <c r="AM35" s="662">
        <v>62217</v>
      </c>
      <c r="AN35" s="662">
        <v>61344</v>
      </c>
      <c r="AO35" s="662">
        <v>62193</v>
      </c>
      <c r="AP35" s="662">
        <v>62608</v>
      </c>
      <c r="AQ35" s="662">
        <v>63696</v>
      </c>
      <c r="AR35" s="662">
        <v>64134</v>
      </c>
      <c r="AS35" s="662">
        <v>64955</v>
      </c>
      <c r="AT35" s="662">
        <v>67128</v>
      </c>
      <c r="AU35" s="662">
        <v>65627</v>
      </c>
      <c r="AV35" s="510"/>
      <c r="AW35" s="510"/>
    </row>
    <row r="36" spans="1:49" s="144" customFormat="1">
      <c r="A36" s="97"/>
      <c r="B36" s="660">
        <v>42</v>
      </c>
      <c r="C36" s="661" t="s">
        <v>86</v>
      </c>
      <c r="D36" s="662">
        <v>38399</v>
      </c>
      <c r="E36" s="662">
        <v>38958</v>
      </c>
      <c r="F36" s="662">
        <v>37966</v>
      </c>
      <c r="G36" s="662">
        <v>37830</v>
      </c>
      <c r="H36" s="662">
        <v>38056</v>
      </c>
      <c r="I36" s="662">
        <v>38244</v>
      </c>
      <c r="J36" s="662">
        <v>39657</v>
      </c>
      <c r="K36" s="662">
        <v>39332</v>
      </c>
      <c r="L36" s="662">
        <v>39995</v>
      </c>
      <c r="M36" s="662">
        <v>39928</v>
      </c>
      <c r="N36" s="662">
        <v>38910</v>
      </c>
      <c r="O36" s="662">
        <v>38515</v>
      </c>
      <c r="P36" s="662">
        <v>38470</v>
      </c>
      <c r="Q36" s="662">
        <v>38495</v>
      </c>
      <c r="R36" s="662">
        <v>38448</v>
      </c>
      <c r="S36" s="662">
        <v>38878</v>
      </c>
      <c r="T36" s="662">
        <v>39400</v>
      </c>
      <c r="U36" s="662">
        <v>39914</v>
      </c>
      <c r="V36" s="662">
        <v>41192</v>
      </c>
      <c r="W36" s="662">
        <v>40423</v>
      </c>
      <c r="X36" s="662">
        <v>40511</v>
      </c>
      <c r="Y36" s="662">
        <v>40678</v>
      </c>
      <c r="Z36" s="662">
        <v>39874</v>
      </c>
      <c r="AA36" s="662">
        <v>39373</v>
      </c>
      <c r="AB36" s="662">
        <v>39018</v>
      </c>
      <c r="AC36" s="662">
        <v>39331</v>
      </c>
      <c r="AD36" s="662">
        <v>39608</v>
      </c>
      <c r="AE36" s="662">
        <v>40156</v>
      </c>
      <c r="AF36" s="662">
        <v>40240</v>
      </c>
      <c r="AG36" s="662">
        <v>40724</v>
      </c>
      <c r="AH36" s="662">
        <v>41902</v>
      </c>
      <c r="AI36" s="662">
        <v>40691</v>
      </c>
      <c r="AJ36" s="662">
        <v>41045</v>
      </c>
      <c r="AK36" s="662">
        <v>40973</v>
      </c>
      <c r="AL36" s="662">
        <v>40357</v>
      </c>
      <c r="AM36" s="662">
        <v>39992</v>
      </c>
      <c r="AN36" s="662">
        <v>39634</v>
      </c>
      <c r="AO36" s="662">
        <v>39948</v>
      </c>
      <c r="AP36" s="662">
        <v>40218</v>
      </c>
      <c r="AQ36" s="662">
        <v>40850</v>
      </c>
      <c r="AR36" s="662">
        <v>40911</v>
      </c>
      <c r="AS36" s="662">
        <v>41402</v>
      </c>
      <c r="AT36" s="662">
        <v>42390</v>
      </c>
      <c r="AU36" s="662">
        <v>41515</v>
      </c>
      <c r="AV36" s="510"/>
      <c r="AW36" s="510"/>
    </row>
    <row r="37" spans="1:49" s="144" customFormat="1">
      <c r="A37" s="97"/>
      <c r="B37" s="660">
        <v>47</v>
      </c>
      <c r="C37" s="661" t="s">
        <v>87</v>
      </c>
      <c r="D37" s="662">
        <v>216622</v>
      </c>
      <c r="E37" s="662">
        <v>217966</v>
      </c>
      <c r="F37" s="662">
        <v>209626</v>
      </c>
      <c r="G37" s="662">
        <v>208081</v>
      </c>
      <c r="H37" s="662">
        <v>210179</v>
      </c>
      <c r="I37" s="662">
        <v>210903</v>
      </c>
      <c r="J37" s="662">
        <v>212118</v>
      </c>
      <c r="K37" s="662">
        <v>210776</v>
      </c>
      <c r="L37" s="662">
        <v>215920</v>
      </c>
      <c r="M37" s="662">
        <v>215348</v>
      </c>
      <c r="N37" s="662">
        <v>214592</v>
      </c>
      <c r="O37" s="662">
        <v>213202</v>
      </c>
      <c r="P37" s="662">
        <v>212812</v>
      </c>
      <c r="Q37" s="662">
        <v>212008</v>
      </c>
      <c r="R37" s="662">
        <v>210595</v>
      </c>
      <c r="S37" s="662">
        <v>212380</v>
      </c>
      <c r="T37" s="662">
        <v>215278</v>
      </c>
      <c r="U37" s="662">
        <v>216173</v>
      </c>
      <c r="V37" s="662">
        <v>218186</v>
      </c>
      <c r="W37" s="662">
        <v>215022</v>
      </c>
      <c r="X37" s="662">
        <v>218092</v>
      </c>
      <c r="Y37" s="662">
        <v>218922</v>
      </c>
      <c r="Z37" s="662">
        <v>219776</v>
      </c>
      <c r="AA37" s="662">
        <v>218630</v>
      </c>
      <c r="AB37" s="662">
        <v>216588</v>
      </c>
      <c r="AC37" s="662">
        <v>217607</v>
      </c>
      <c r="AD37" s="662">
        <v>217570</v>
      </c>
      <c r="AE37" s="662">
        <v>219150</v>
      </c>
      <c r="AF37" s="662">
        <v>220424</v>
      </c>
      <c r="AG37" s="662">
        <v>219894</v>
      </c>
      <c r="AH37" s="662">
        <v>220275</v>
      </c>
      <c r="AI37" s="662">
        <v>217745</v>
      </c>
      <c r="AJ37" s="662">
        <v>220082</v>
      </c>
      <c r="AK37" s="662">
        <v>220209</v>
      </c>
      <c r="AL37" s="662">
        <v>221644</v>
      </c>
      <c r="AM37" s="662">
        <v>220359</v>
      </c>
      <c r="AN37" s="662">
        <v>219239</v>
      </c>
      <c r="AO37" s="662">
        <v>220059</v>
      </c>
      <c r="AP37" s="662">
        <v>220883</v>
      </c>
      <c r="AQ37" s="662">
        <v>222830</v>
      </c>
      <c r="AR37" s="662">
        <v>223645</v>
      </c>
      <c r="AS37" s="662">
        <v>220896</v>
      </c>
      <c r="AT37" s="662">
        <v>223319</v>
      </c>
      <c r="AU37" s="662">
        <v>222060</v>
      </c>
      <c r="AV37" s="510"/>
      <c r="AW37" s="510"/>
    </row>
    <row r="38" spans="1:49" s="144" customFormat="1">
      <c r="A38" s="97"/>
      <c r="B38" s="660">
        <v>49</v>
      </c>
      <c r="C38" s="661" t="s">
        <v>88</v>
      </c>
      <c r="D38" s="662">
        <v>55983</v>
      </c>
      <c r="E38" s="662">
        <v>56499</v>
      </c>
      <c r="F38" s="662">
        <v>54965</v>
      </c>
      <c r="G38" s="662">
        <v>54485</v>
      </c>
      <c r="H38" s="662">
        <v>55152</v>
      </c>
      <c r="I38" s="662">
        <v>55636</v>
      </c>
      <c r="J38" s="662">
        <v>57400</v>
      </c>
      <c r="K38" s="662">
        <v>57254</v>
      </c>
      <c r="L38" s="662">
        <v>57878</v>
      </c>
      <c r="M38" s="662">
        <v>57515</v>
      </c>
      <c r="N38" s="662">
        <v>57159</v>
      </c>
      <c r="O38" s="662">
        <v>56628</v>
      </c>
      <c r="P38" s="662">
        <v>56210</v>
      </c>
      <c r="Q38" s="662">
        <v>56198</v>
      </c>
      <c r="R38" s="662">
        <v>55990</v>
      </c>
      <c r="S38" s="662">
        <v>56468</v>
      </c>
      <c r="T38" s="662">
        <v>56937</v>
      </c>
      <c r="U38" s="662">
        <v>57957</v>
      </c>
      <c r="V38" s="662">
        <v>59912</v>
      </c>
      <c r="W38" s="662">
        <v>58681</v>
      </c>
      <c r="X38" s="662">
        <v>59354</v>
      </c>
      <c r="Y38" s="662">
        <v>59051</v>
      </c>
      <c r="Z38" s="662">
        <v>58856</v>
      </c>
      <c r="AA38" s="662">
        <v>58563</v>
      </c>
      <c r="AB38" s="662">
        <v>57438</v>
      </c>
      <c r="AC38" s="662">
        <v>57953</v>
      </c>
      <c r="AD38" s="662">
        <v>58099</v>
      </c>
      <c r="AE38" s="662">
        <v>58671</v>
      </c>
      <c r="AF38" s="662">
        <v>58636</v>
      </c>
      <c r="AG38" s="662">
        <v>58766</v>
      </c>
      <c r="AH38" s="662">
        <v>60546</v>
      </c>
      <c r="AI38" s="662">
        <v>59222</v>
      </c>
      <c r="AJ38" s="662">
        <v>59585</v>
      </c>
      <c r="AK38" s="662">
        <v>58863</v>
      </c>
      <c r="AL38" s="662">
        <v>59027</v>
      </c>
      <c r="AM38" s="662">
        <v>58740</v>
      </c>
      <c r="AN38" s="662">
        <v>57683</v>
      </c>
      <c r="AO38" s="662">
        <v>58167</v>
      </c>
      <c r="AP38" s="662">
        <v>58975</v>
      </c>
      <c r="AQ38" s="662">
        <v>59775</v>
      </c>
      <c r="AR38" s="662">
        <v>59545</v>
      </c>
      <c r="AS38" s="662">
        <v>59994</v>
      </c>
      <c r="AT38" s="662">
        <v>61225</v>
      </c>
      <c r="AU38" s="662">
        <v>60337</v>
      </c>
      <c r="AV38" s="510"/>
      <c r="AW38" s="510"/>
    </row>
    <row r="39" spans="1:49" s="144" customFormat="1">
      <c r="A39" s="97"/>
      <c r="B39" s="663" t="s">
        <v>20</v>
      </c>
      <c r="C39" s="663"/>
      <c r="D39" s="664">
        <v>3402048</v>
      </c>
      <c r="E39" s="664">
        <v>3442733</v>
      </c>
      <c r="F39" s="664">
        <v>3312220</v>
      </c>
      <c r="G39" s="664">
        <v>3296324</v>
      </c>
      <c r="H39" s="664">
        <v>3318138</v>
      </c>
      <c r="I39" s="664">
        <v>3308724</v>
      </c>
      <c r="J39" s="664">
        <v>3330662</v>
      </c>
      <c r="K39" s="664">
        <v>3313673</v>
      </c>
      <c r="L39" s="664">
        <v>3341309</v>
      </c>
      <c r="M39" s="664">
        <v>3374737</v>
      </c>
      <c r="N39" s="664">
        <v>3373143</v>
      </c>
      <c r="O39" s="664">
        <v>3354589</v>
      </c>
      <c r="P39" s="664">
        <v>3348638</v>
      </c>
      <c r="Q39" s="664">
        <v>3360902</v>
      </c>
      <c r="R39" s="664">
        <v>3360920</v>
      </c>
      <c r="S39" s="664">
        <v>3386187</v>
      </c>
      <c r="T39" s="664">
        <v>3432923</v>
      </c>
      <c r="U39" s="664">
        <v>3458577</v>
      </c>
      <c r="V39" s="664">
        <v>3497950</v>
      </c>
      <c r="W39" s="664">
        <v>3427191</v>
      </c>
      <c r="X39" s="664">
        <v>3458964</v>
      </c>
      <c r="Y39" s="664">
        <v>3503257</v>
      </c>
      <c r="Z39" s="664">
        <v>3507407</v>
      </c>
      <c r="AA39" s="664">
        <v>3492985</v>
      </c>
      <c r="AB39" s="664">
        <v>3475654</v>
      </c>
      <c r="AC39" s="664">
        <v>3498417</v>
      </c>
      <c r="AD39" s="664">
        <v>3516297</v>
      </c>
      <c r="AE39" s="664">
        <v>3570983</v>
      </c>
      <c r="AF39" s="664">
        <v>3598298</v>
      </c>
      <c r="AG39" s="664">
        <v>3605294</v>
      </c>
      <c r="AH39" s="664">
        <v>3631139</v>
      </c>
      <c r="AI39" s="664">
        <v>3549633</v>
      </c>
      <c r="AJ39" s="664">
        <v>3579095</v>
      </c>
      <c r="AK39" s="664">
        <v>3596486</v>
      </c>
      <c r="AL39" s="664">
        <v>3608935</v>
      </c>
      <c r="AM39" s="664">
        <v>3588801</v>
      </c>
      <c r="AN39" s="664">
        <v>3573291</v>
      </c>
      <c r="AO39" s="664">
        <v>3603418</v>
      </c>
      <c r="AP39" s="664">
        <v>3630703</v>
      </c>
      <c r="AQ39" s="664">
        <v>3684580</v>
      </c>
      <c r="AR39" s="664">
        <v>3709744</v>
      </c>
      <c r="AS39" s="664">
        <v>3697984</v>
      </c>
      <c r="AT39" s="664">
        <v>3697101</v>
      </c>
      <c r="AU39" s="664">
        <v>3648696</v>
      </c>
      <c r="AV39" s="510"/>
      <c r="AW39" s="510"/>
    </row>
    <row r="40" spans="1:49" s="144" customFormat="1">
      <c r="A40" s="97"/>
      <c r="B40" s="660">
        <v>8</v>
      </c>
      <c r="C40" s="661" t="s">
        <v>56</v>
      </c>
      <c r="D40" s="662">
        <v>2605315</v>
      </c>
      <c r="E40" s="662">
        <v>2632418</v>
      </c>
      <c r="F40" s="662">
        <v>2534974</v>
      </c>
      <c r="G40" s="662">
        <v>2517003</v>
      </c>
      <c r="H40" s="662">
        <v>2524818</v>
      </c>
      <c r="I40" s="662">
        <v>2499926</v>
      </c>
      <c r="J40" s="662">
        <v>2495877</v>
      </c>
      <c r="K40" s="662">
        <v>2487375</v>
      </c>
      <c r="L40" s="662">
        <v>2535537</v>
      </c>
      <c r="M40" s="662">
        <v>2570018</v>
      </c>
      <c r="N40" s="662">
        <v>2574329</v>
      </c>
      <c r="O40" s="662">
        <v>2559922</v>
      </c>
      <c r="P40" s="662">
        <v>2558301</v>
      </c>
      <c r="Q40" s="662">
        <v>2566406</v>
      </c>
      <c r="R40" s="662">
        <v>2558650</v>
      </c>
      <c r="S40" s="662">
        <v>2578260</v>
      </c>
      <c r="T40" s="662">
        <v>2601003</v>
      </c>
      <c r="U40" s="662">
        <v>2595353</v>
      </c>
      <c r="V40" s="662">
        <v>2607419</v>
      </c>
      <c r="W40" s="662">
        <v>2560436</v>
      </c>
      <c r="X40" s="662">
        <v>2613258</v>
      </c>
      <c r="Y40" s="662">
        <v>2656801</v>
      </c>
      <c r="Z40" s="662">
        <v>2670920</v>
      </c>
      <c r="AA40" s="662">
        <v>2660204</v>
      </c>
      <c r="AB40" s="662">
        <v>2650318</v>
      </c>
      <c r="AC40" s="662">
        <v>2665893</v>
      </c>
      <c r="AD40" s="662">
        <v>2675941</v>
      </c>
      <c r="AE40" s="662">
        <v>2706063</v>
      </c>
      <c r="AF40" s="662">
        <v>2717308</v>
      </c>
      <c r="AG40" s="662">
        <v>2705909</v>
      </c>
      <c r="AH40" s="662">
        <v>2709912</v>
      </c>
      <c r="AI40" s="662">
        <v>2656351</v>
      </c>
      <c r="AJ40" s="662">
        <v>2707580</v>
      </c>
      <c r="AK40" s="662">
        <v>2733208</v>
      </c>
      <c r="AL40" s="662">
        <v>2755170</v>
      </c>
      <c r="AM40" s="662">
        <v>2738829</v>
      </c>
      <c r="AN40" s="662">
        <v>2732875</v>
      </c>
      <c r="AO40" s="662">
        <v>2752991</v>
      </c>
      <c r="AP40" s="662">
        <v>2762810</v>
      </c>
      <c r="AQ40" s="662">
        <v>2793563</v>
      </c>
      <c r="AR40" s="662">
        <v>2801590</v>
      </c>
      <c r="AS40" s="662">
        <v>2775824</v>
      </c>
      <c r="AT40" s="662">
        <v>2757489</v>
      </c>
      <c r="AU40" s="662">
        <v>2729632</v>
      </c>
      <c r="AV40" s="510"/>
      <c r="AW40" s="510"/>
    </row>
    <row r="41" spans="1:49" s="144" customFormat="1">
      <c r="A41" s="97"/>
      <c r="B41" s="660">
        <v>17</v>
      </c>
      <c r="C41" s="661" t="s">
        <v>491</v>
      </c>
      <c r="D41" s="662">
        <v>312481</v>
      </c>
      <c r="E41" s="662">
        <v>318123</v>
      </c>
      <c r="F41" s="662">
        <v>305922</v>
      </c>
      <c r="G41" s="662">
        <v>304473</v>
      </c>
      <c r="H41" s="662">
        <v>308129</v>
      </c>
      <c r="I41" s="662">
        <v>317900</v>
      </c>
      <c r="J41" s="662">
        <v>331097</v>
      </c>
      <c r="K41" s="662">
        <v>327149</v>
      </c>
      <c r="L41" s="662">
        <v>317158</v>
      </c>
      <c r="M41" s="662">
        <v>313976</v>
      </c>
      <c r="N41" s="662">
        <v>310231</v>
      </c>
      <c r="O41" s="662">
        <v>308656</v>
      </c>
      <c r="P41" s="662">
        <v>307099</v>
      </c>
      <c r="Q41" s="662">
        <v>309322</v>
      </c>
      <c r="R41" s="662">
        <v>314898</v>
      </c>
      <c r="S41" s="662">
        <v>317608</v>
      </c>
      <c r="T41" s="662">
        <v>326772</v>
      </c>
      <c r="U41" s="662">
        <v>342233</v>
      </c>
      <c r="V41" s="662">
        <v>354497</v>
      </c>
      <c r="W41" s="662">
        <v>343873</v>
      </c>
      <c r="X41" s="662">
        <v>332996</v>
      </c>
      <c r="Y41" s="662">
        <v>332054</v>
      </c>
      <c r="Z41" s="662">
        <v>326222</v>
      </c>
      <c r="AA41" s="662">
        <v>324920</v>
      </c>
      <c r="AB41" s="662">
        <v>321791</v>
      </c>
      <c r="AC41" s="662">
        <v>325904</v>
      </c>
      <c r="AD41" s="662">
        <v>330775</v>
      </c>
      <c r="AE41" s="662">
        <v>343208</v>
      </c>
      <c r="AF41" s="662">
        <v>349624</v>
      </c>
      <c r="AG41" s="662">
        <v>361137</v>
      </c>
      <c r="AH41" s="662">
        <v>371697</v>
      </c>
      <c r="AI41" s="662">
        <v>358545</v>
      </c>
      <c r="AJ41" s="662">
        <v>346059</v>
      </c>
      <c r="AK41" s="662">
        <v>340348</v>
      </c>
      <c r="AL41" s="662">
        <v>334626</v>
      </c>
      <c r="AM41" s="662">
        <v>333256</v>
      </c>
      <c r="AN41" s="662">
        <v>330165</v>
      </c>
      <c r="AO41" s="662">
        <v>334581</v>
      </c>
      <c r="AP41" s="662">
        <v>342903</v>
      </c>
      <c r="AQ41" s="662">
        <v>354742</v>
      </c>
      <c r="AR41" s="662">
        <v>360643</v>
      </c>
      <c r="AS41" s="662">
        <v>369070</v>
      </c>
      <c r="AT41" s="662">
        <v>378202</v>
      </c>
      <c r="AU41" s="662">
        <v>368676</v>
      </c>
      <c r="AV41" s="510"/>
      <c r="AW41" s="510"/>
    </row>
    <row r="42" spans="1:49" s="144" customFormat="1">
      <c r="A42" s="97"/>
      <c r="B42" s="660">
        <v>25</v>
      </c>
      <c r="C42" s="661" t="s">
        <v>492</v>
      </c>
      <c r="D42" s="662">
        <v>186812</v>
      </c>
      <c r="E42" s="662">
        <v>189649</v>
      </c>
      <c r="F42" s="662">
        <v>180861</v>
      </c>
      <c r="G42" s="662">
        <v>183046</v>
      </c>
      <c r="H42" s="662">
        <v>189319</v>
      </c>
      <c r="I42" s="662">
        <v>192275</v>
      </c>
      <c r="J42" s="662">
        <v>196744</v>
      </c>
      <c r="K42" s="662">
        <v>193501</v>
      </c>
      <c r="L42" s="662">
        <v>186586</v>
      </c>
      <c r="M42" s="662">
        <v>185991</v>
      </c>
      <c r="N42" s="662">
        <v>185936</v>
      </c>
      <c r="O42" s="662">
        <v>186148</v>
      </c>
      <c r="P42" s="662">
        <v>185478</v>
      </c>
      <c r="Q42" s="662">
        <v>186516</v>
      </c>
      <c r="R42" s="662">
        <v>186104</v>
      </c>
      <c r="S42" s="662">
        <v>187131</v>
      </c>
      <c r="T42" s="662">
        <v>193959</v>
      </c>
      <c r="U42" s="662">
        <v>198712</v>
      </c>
      <c r="V42" s="662">
        <v>204433</v>
      </c>
      <c r="W42" s="662">
        <v>199622</v>
      </c>
      <c r="X42" s="662">
        <v>194520</v>
      </c>
      <c r="Y42" s="662">
        <v>193535</v>
      </c>
      <c r="Z42" s="662">
        <v>194344</v>
      </c>
      <c r="AA42" s="662">
        <v>194926</v>
      </c>
      <c r="AB42" s="662">
        <v>194246</v>
      </c>
      <c r="AC42" s="662">
        <v>195358</v>
      </c>
      <c r="AD42" s="662">
        <v>194056</v>
      </c>
      <c r="AE42" s="662">
        <v>193748</v>
      </c>
      <c r="AF42" s="662">
        <v>198914</v>
      </c>
      <c r="AG42" s="662">
        <v>201331</v>
      </c>
      <c r="AH42" s="662">
        <v>205963</v>
      </c>
      <c r="AI42" s="662">
        <v>201072</v>
      </c>
      <c r="AJ42" s="662">
        <v>196512</v>
      </c>
      <c r="AK42" s="662">
        <v>195154</v>
      </c>
      <c r="AL42" s="662">
        <v>196833</v>
      </c>
      <c r="AM42" s="662">
        <v>197315</v>
      </c>
      <c r="AN42" s="662">
        <v>195935</v>
      </c>
      <c r="AO42" s="662">
        <v>197533</v>
      </c>
      <c r="AP42" s="662">
        <v>197014</v>
      </c>
      <c r="AQ42" s="662">
        <v>198424</v>
      </c>
      <c r="AR42" s="662">
        <v>206061</v>
      </c>
      <c r="AS42" s="662">
        <v>209738</v>
      </c>
      <c r="AT42" s="662">
        <v>212546</v>
      </c>
      <c r="AU42" s="662">
        <v>208235</v>
      </c>
      <c r="AV42" s="510"/>
      <c r="AW42" s="510"/>
    </row>
    <row r="43" spans="1:49" s="144" customFormat="1">
      <c r="A43" s="97"/>
      <c r="B43" s="660">
        <v>43</v>
      </c>
      <c r="C43" s="661" t="s">
        <v>57</v>
      </c>
      <c r="D43" s="662">
        <v>297440</v>
      </c>
      <c r="E43" s="662">
        <v>302543</v>
      </c>
      <c r="F43" s="662">
        <v>290463</v>
      </c>
      <c r="G43" s="662">
        <v>291802</v>
      </c>
      <c r="H43" s="662">
        <v>295872</v>
      </c>
      <c r="I43" s="662">
        <v>298623</v>
      </c>
      <c r="J43" s="662">
        <v>306944</v>
      </c>
      <c r="K43" s="662">
        <v>305648</v>
      </c>
      <c r="L43" s="662">
        <v>302028</v>
      </c>
      <c r="M43" s="662">
        <v>304752</v>
      </c>
      <c r="N43" s="662">
        <v>302647</v>
      </c>
      <c r="O43" s="662">
        <v>299863</v>
      </c>
      <c r="P43" s="662">
        <v>297760</v>
      </c>
      <c r="Q43" s="662">
        <v>298658</v>
      </c>
      <c r="R43" s="662">
        <v>301268</v>
      </c>
      <c r="S43" s="662">
        <v>303188</v>
      </c>
      <c r="T43" s="662">
        <v>311189</v>
      </c>
      <c r="U43" s="662">
        <v>322279</v>
      </c>
      <c r="V43" s="662">
        <v>331601</v>
      </c>
      <c r="W43" s="662">
        <v>323260</v>
      </c>
      <c r="X43" s="662">
        <v>318190</v>
      </c>
      <c r="Y43" s="662">
        <v>320867</v>
      </c>
      <c r="Z43" s="662">
        <v>315921</v>
      </c>
      <c r="AA43" s="662">
        <v>312935</v>
      </c>
      <c r="AB43" s="662">
        <v>309299</v>
      </c>
      <c r="AC43" s="662">
        <v>311262</v>
      </c>
      <c r="AD43" s="662">
        <v>315525</v>
      </c>
      <c r="AE43" s="662">
        <v>327964</v>
      </c>
      <c r="AF43" s="662">
        <v>332452</v>
      </c>
      <c r="AG43" s="662">
        <v>336917</v>
      </c>
      <c r="AH43" s="662">
        <v>343567</v>
      </c>
      <c r="AI43" s="662">
        <v>333665</v>
      </c>
      <c r="AJ43" s="662">
        <v>328944</v>
      </c>
      <c r="AK43" s="662">
        <v>327776</v>
      </c>
      <c r="AL43" s="662">
        <v>322306</v>
      </c>
      <c r="AM43" s="662">
        <v>319401</v>
      </c>
      <c r="AN43" s="662">
        <v>314316</v>
      </c>
      <c r="AO43" s="662">
        <v>318313</v>
      </c>
      <c r="AP43" s="662">
        <v>327976</v>
      </c>
      <c r="AQ43" s="662">
        <v>337851</v>
      </c>
      <c r="AR43" s="662">
        <v>341450</v>
      </c>
      <c r="AS43" s="662">
        <v>343352</v>
      </c>
      <c r="AT43" s="662">
        <v>348864</v>
      </c>
      <c r="AU43" s="662">
        <v>342153</v>
      </c>
      <c r="AV43" s="510"/>
      <c r="AW43" s="510"/>
    </row>
    <row r="44" spans="1:49" s="144" customFormat="1">
      <c r="A44" s="97"/>
      <c r="B44" s="663" t="s">
        <v>282</v>
      </c>
      <c r="C44" s="663"/>
      <c r="D44" s="664">
        <v>1903511</v>
      </c>
      <c r="E44" s="664">
        <v>1927862</v>
      </c>
      <c r="F44" s="664">
        <v>1824783</v>
      </c>
      <c r="G44" s="664">
        <v>1810620</v>
      </c>
      <c r="H44" s="664">
        <v>1827374</v>
      </c>
      <c r="I44" s="664">
        <v>1824795</v>
      </c>
      <c r="J44" s="664">
        <v>1848522</v>
      </c>
      <c r="K44" s="664">
        <v>1826616</v>
      </c>
      <c r="L44" s="664">
        <v>1872770</v>
      </c>
      <c r="M44" s="664">
        <v>1923157</v>
      </c>
      <c r="N44" s="664">
        <v>1930635</v>
      </c>
      <c r="O44" s="664">
        <v>1916824</v>
      </c>
      <c r="P44" s="664">
        <v>1892394</v>
      </c>
      <c r="Q44" s="664">
        <v>1884456</v>
      </c>
      <c r="R44" s="664">
        <v>1884812</v>
      </c>
      <c r="S44" s="664">
        <v>1893773</v>
      </c>
      <c r="T44" s="664">
        <v>1919379</v>
      </c>
      <c r="U44" s="664">
        <v>1921335</v>
      </c>
      <c r="V44" s="664">
        <v>1951407</v>
      </c>
      <c r="W44" s="664">
        <v>1897038</v>
      </c>
      <c r="X44" s="664">
        <v>1946497</v>
      </c>
      <c r="Y44" s="664">
        <v>1997943</v>
      </c>
      <c r="Z44" s="664">
        <v>2012907</v>
      </c>
      <c r="AA44" s="664">
        <v>2004182</v>
      </c>
      <c r="AB44" s="664">
        <v>1982606</v>
      </c>
      <c r="AC44" s="664">
        <v>1993117</v>
      </c>
      <c r="AD44" s="664">
        <v>2003687</v>
      </c>
      <c r="AE44" s="664">
        <v>2031608</v>
      </c>
      <c r="AF44" s="664">
        <v>2028091</v>
      </c>
      <c r="AG44" s="664">
        <v>2021582</v>
      </c>
      <c r="AH44" s="664">
        <v>2040963</v>
      </c>
      <c r="AI44" s="664">
        <v>1982370</v>
      </c>
      <c r="AJ44" s="664">
        <v>2014558</v>
      </c>
      <c r="AK44" s="664">
        <v>2056214</v>
      </c>
      <c r="AL44" s="664">
        <v>2073106</v>
      </c>
      <c r="AM44" s="664">
        <v>2051912</v>
      </c>
      <c r="AN44" s="664">
        <v>2034648</v>
      </c>
      <c r="AO44" s="664">
        <v>2047610</v>
      </c>
      <c r="AP44" s="664">
        <v>2062849</v>
      </c>
      <c r="AQ44" s="664">
        <v>2086934</v>
      </c>
      <c r="AR44" s="664">
        <v>2082719</v>
      </c>
      <c r="AS44" s="664">
        <v>2076781</v>
      </c>
      <c r="AT44" s="664">
        <v>23140</v>
      </c>
      <c r="AU44" s="664">
        <v>22758</v>
      </c>
      <c r="AV44" s="510"/>
      <c r="AW44" s="510"/>
    </row>
    <row r="45" spans="1:49" s="144" customFormat="1">
      <c r="A45" s="97"/>
      <c r="B45" s="660">
        <v>3</v>
      </c>
      <c r="C45" s="661" t="s">
        <v>564</v>
      </c>
      <c r="D45" s="662">
        <v>649918</v>
      </c>
      <c r="E45" s="662">
        <v>660665</v>
      </c>
      <c r="F45" s="662">
        <v>616651</v>
      </c>
      <c r="G45" s="662">
        <v>618900</v>
      </c>
      <c r="H45" s="662">
        <v>627214</v>
      </c>
      <c r="I45" s="662">
        <v>631850</v>
      </c>
      <c r="J45" s="662">
        <v>645390</v>
      </c>
      <c r="K45" s="662">
        <v>632812</v>
      </c>
      <c r="L45" s="662">
        <v>645492</v>
      </c>
      <c r="M45" s="662">
        <v>649337</v>
      </c>
      <c r="N45" s="662">
        <v>646782</v>
      </c>
      <c r="O45" s="662">
        <v>640501</v>
      </c>
      <c r="P45" s="662">
        <v>634496</v>
      </c>
      <c r="Q45" s="662">
        <v>632912</v>
      </c>
      <c r="R45" s="662">
        <v>636535</v>
      </c>
      <c r="S45" s="662">
        <v>644225</v>
      </c>
      <c r="T45" s="662">
        <v>657537</v>
      </c>
      <c r="U45" s="662">
        <v>665929</v>
      </c>
      <c r="V45" s="662">
        <v>680898</v>
      </c>
      <c r="W45" s="662">
        <v>658245</v>
      </c>
      <c r="X45" s="662">
        <v>674405</v>
      </c>
      <c r="Y45" s="662">
        <v>682859</v>
      </c>
      <c r="Z45" s="662">
        <v>681688</v>
      </c>
      <c r="AA45" s="662">
        <v>676156</v>
      </c>
      <c r="AB45" s="662">
        <v>669655</v>
      </c>
      <c r="AC45" s="662">
        <v>676823</v>
      </c>
      <c r="AD45" s="662">
        <v>685929</v>
      </c>
      <c r="AE45" s="662">
        <v>699531</v>
      </c>
      <c r="AF45" s="662">
        <v>704386</v>
      </c>
      <c r="AG45" s="662">
        <v>708925</v>
      </c>
      <c r="AH45" s="662">
        <v>719019</v>
      </c>
      <c r="AI45" s="662">
        <v>693865</v>
      </c>
      <c r="AJ45" s="662">
        <v>705318</v>
      </c>
      <c r="AK45" s="662">
        <v>708880</v>
      </c>
      <c r="AL45" s="662">
        <v>708550</v>
      </c>
      <c r="AM45" s="662">
        <v>701305</v>
      </c>
      <c r="AN45" s="662">
        <v>693989</v>
      </c>
      <c r="AO45" s="662">
        <v>700165</v>
      </c>
      <c r="AP45" s="662">
        <v>712200</v>
      </c>
      <c r="AQ45" s="662">
        <v>725071</v>
      </c>
      <c r="AR45" s="662">
        <v>728120</v>
      </c>
      <c r="AS45" s="662">
        <v>730476</v>
      </c>
      <c r="AT45" s="662">
        <v>736528</v>
      </c>
      <c r="AU45" s="662">
        <v>715051</v>
      </c>
      <c r="AV45" s="510"/>
      <c r="AW45" s="510"/>
    </row>
    <row r="46" spans="1:49" s="144" customFormat="1">
      <c r="A46" s="97"/>
      <c r="B46" s="660">
        <v>12</v>
      </c>
      <c r="C46" s="661" t="s">
        <v>565</v>
      </c>
      <c r="D46" s="662">
        <v>235254</v>
      </c>
      <c r="E46" s="662">
        <v>235799</v>
      </c>
      <c r="F46" s="662">
        <v>224546</v>
      </c>
      <c r="G46" s="662">
        <v>221038</v>
      </c>
      <c r="H46" s="662">
        <v>220187</v>
      </c>
      <c r="I46" s="662">
        <v>221232</v>
      </c>
      <c r="J46" s="662">
        <v>227030</v>
      </c>
      <c r="K46" s="662">
        <v>223281</v>
      </c>
      <c r="L46" s="662">
        <v>229859</v>
      </c>
      <c r="M46" s="662">
        <v>241784</v>
      </c>
      <c r="N46" s="662">
        <v>243493</v>
      </c>
      <c r="O46" s="662">
        <v>243458</v>
      </c>
      <c r="P46" s="662">
        <v>238698</v>
      </c>
      <c r="Q46" s="662">
        <v>235890</v>
      </c>
      <c r="R46" s="662">
        <v>234037</v>
      </c>
      <c r="S46" s="662">
        <v>233753</v>
      </c>
      <c r="T46" s="662">
        <v>235505</v>
      </c>
      <c r="U46" s="662">
        <v>238414</v>
      </c>
      <c r="V46" s="662">
        <v>244303</v>
      </c>
      <c r="W46" s="662">
        <v>235851</v>
      </c>
      <c r="X46" s="662">
        <v>239813</v>
      </c>
      <c r="Y46" s="662">
        <v>250010</v>
      </c>
      <c r="Z46" s="662">
        <v>252161</v>
      </c>
      <c r="AA46" s="662">
        <v>251316</v>
      </c>
      <c r="AB46" s="662">
        <v>247683</v>
      </c>
      <c r="AC46" s="662">
        <v>246468</v>
      </c>
      <c r="AD46" s="662">
        <v>246261</v>
      </c>
      <c r="AE46" s="662">
        <v>249297</v>
      </c>
      <c r="AF46" s="662">
        <v>246315</v>
      </c>
      <c r="AG46" s="662">
        <v>247350</v>
      </c>
      <c r="AH46" s="662">
        <v>251590</v>
      </c>
      <c r="AI46" s="662">
        <v>242272</v>
      </c>
      <c r="AJ46" s="662">
        <v>242856</v>
      </c>
      <c r="AK46" s="662">
        <v>252322</v>
      </c>
      <c r="AL46" s="662">
        <v>255163</v>
      </c>
      <c r="AM46" s="662">
        <v>251556</v>
      </c>
      <c r="AN46" s="662">
        <v>247715</v>
      </c>
      <c r="AO46" s="662">
        <v>247662</v>
      </c>
      <c r="AP46" s="662">
        <v>247790</v>
      </c>
      <c r="AQ46" s="662">
        <v>250338</v>
      </c>
      <c r="AR46" s="662">
        <v>247957</v>
      </c>
      <c r="AS46" s="662">
        <v>249411</v>
      </c>
      <c r="AT46" s="662">
        <v>252386</v>
      </c>
      <c r="AU46" s="662">
        <v>247312</v>
      </c>
      <c r="AV46" s="510"/>
      <c r="AW46" s="510"/>
    </row>
    <row r="47" spans="1:49" s="144" customFormat="1">
      <c r="A47" s="97"/>
      <c r="B47" s="660">
        <v>46</v>
      </c>
      <c r="C47" s="661" t="s">
        <v>68</v>
      </c>
      <c r="D47" s="662">
        <v>1018339</v>
      </c>
      <c r="E47" s="662">
        <v>1031398</v>
      </c>
      <c r="F47" s="662">
        <v>983586</v>
      </c>
      <c r="G47" s="662">
        <v>970682</v>
      </c>
      <c r="H47" s="662">
        <v>979973</v>
      </c>
      <c r="I47" s="662">
        <v>971713</v>
      </c>
      <c r="J47" s="662">
        <v>976102</v>
      </c>
      <c r="K47" s="662">
        <v>970523</v>
      </c>
      <c r="L47" s="662">
        <v>997419</v>
      </c>
      <c r="M47" s="662">
        <v>1032036</v>
      </c>
      <c r="N47" s="662">
        <v>1040360</v>
      </c>
      <c r="O47" s="662">
        <v>1032865</v>
      </c>
      <c r="P47" s="662">
        <v>1019200</v>
      </c>
      <c r="Q47" s="662">
        <v>1015654</v>
      </c>
      <c r="R47" s="662">
        <v>1014240</v>
      </c>
      <c r="S47" s="662">
        <v>1015795</v>
      </c>
      <c r="T47" s="662">
        <v>1026337</v>
      </c>
      <c r="U47" s="662">
        <v>1016992</v>
      </c>
      <c r="V47" s="662">
        <v>1026206</v>
      </c>
      <c r="W47" s="662">
        <v>1002942</v>
      </c>
      <c r="X47" s="662">
        <v>1032279</v>
      </c>
      <c r="Y47" s="662">
        <v>1065074</v>
      </c>
      <c r="Z47" s="662">
        <v>1079058</v>
      </c>
      <c r="AA47" s="662">
        <v>1076710</v>
      </c>
      <c r="AB47" s="662">
        <v>1065268</v>
      </c>
      <c r="AC47" s="662">
        <v>1069826</v>
      </c>
      <c r="AD47" s="662">
        <v>1071497</v>
      </c>
      <c r="AE47" s="662">
        <v>1082780</v>
      </c>
      <c r="AF47" s="662">
        <v>1077390</v>
      </c>
      <c r="AG47" s="662">
        <v>1065307</v>
      </c>
      <c r="AH47" s="662">
        <v>1070354</v>
      </c>
      <c r="AI47" s="662">
        <v>1046233</v>
      </c>
      <c r="AJ47" s="662">
        <v>1066384</v>
      </c>
      <c r="AK47" s="662">
        <v>1095012</v>
      </c>
      <c r="AL47" s="662">
        <v>1109393</v>
      </c>
      <c r="AM47" s="662">
        <v>1099051</v>
      </c>
      <c r="AN47" s="662">
        <v>1092944</v>
      </c>
      <c r="AO47" s="662">
        <v>1099783</v>
      </c>
      <c r="AP47" s="662">
        <v>1102859</v>
      </c>
      <c r="AQ47" s="662">
        <v>1111525</v>
      </c>
      <c r="AR47" s="662">
        <v>1106642</v>
      </c>
      <c r="AS47" s="662">
        <v>1096894</v>
      </c>
      <c r="AT47" s="662">
        <v>1096541</v>
      </c>
      <c r="AU47" s="662">
        <v>1080794</v>
      </c>
      <c r="AV47" s="510"/>
      <c r="AW47" s="510"/>
    </row>
    <row r="48" spans="1:49" s="144" customFormat="1">
      <c r="A48" s="97"/>
      <c r="B48" s="663" t="s">
        <v>22</v>
      </c>
      <c r="C48" s="663"/>
      <c r="D48" s="664">
        <v>384152</v>
      </c>
      <c r="E48" s="664">
        <v>388031</v>
      </c>
      <c r="F48" s="664">
        <v>373119</v>
      </c>
      <c r="G48" s="664">
        <v>375359</v>
      </c>
      <c r="H48" s="664">
        <v>385331</v>
      </c>
      <c r="I48" s="664">
        <v>384096</v>
      </c>
      <c r="J48" s="664">
        <v>390854</v>
      </c>
      <c r="K48" s="664">
        <v>392595</v>
      </c>
      <c r="L48" s="664">
        <v>392969</v>
      </c>
      <c r="M48" s="664">
        <v>393607</v>
      </c>
      <c r="N48" s="664">
        <v>390240</v>
      </c>
      <c r="O48" s="664">
        <v>388517</v>
      </c>
      <c r="P48" s="664">
        <v>384847</v>
      </c>
      <c r="Q48" s="664">
        <v>385108</v>
      </c>
      <c r="R48" s="664">
        <v>383762</v>
      </c>
      <c r="S48" s="664">
        <v>390790</v>
      </c>
      <c r="T48" s="664">
        <v>397963</v>
      </c>
      <c r="U48" s="664">
        <v>397488</v>
      </c>
      <c r="V48" s="664">
        <v>407002</v>
      </c>
      <c r="W48" s="664">
        <v>400992</v>
      </c>
      <c r="X48" s="664">
        <v>400740</v>
      </c>
      <c r="Y48" s="664">
        <v>401516</v>
      </c>
      <c r="Z48" s="664">
        <v>402317</v>
      </c>
      <c r="AA48" s="664">
        <v>399821</v>
      </c>
      <c r="AB48" s="664">
        <v>395534</v>
      </c>
      <c r="AC48" s="664">
        <v>397257</v>
      </c>
      <c r="AD48" s="664">
        <v>396365</v>
      </c>
      <c r="AE48" s="664">
        <v>404009</v>
      </c>
      <c r="AF48" s="664">
        <v>407998</v>
      </c>
      <c r="AG48" s="664">
        <v>407141</v>
      </c>
      <c r="AH48" s="664">
        <v>412444</v>
      </c>
      <c r="AI48" s="664">
        <v>402344</v>
      </c>
      <c r="AJ48" s="664">
        <v>403692</v>
      </c>
      <c r="AK48" s="664">
        <v>403942</v>
      </c>
      <c r="AL48" s="664">
        <v>404785</v>
      </c>
      <c r="AM48" s="664">
        <v>401856</v>
      </c>
      <c r="AN48" s="664">
        <v>396675</v>
      </c>
      <c r="AO48" s="664">
        <v>398307</v>
      </c>
      <c r="AP48" s="664">
        <v>401480</v>
      </c>
      <c r="AQ48" s="664">
        <v>408864</v>
      </c>
      <c r="AR48" s="664">
        <v>411708</v>
      </c>
      <c r="AS48" s="664">
        <v>410770</v>
      </c>
      <c r="AT48" s="664">
        <v>2085455</v>
      </c>
      <c r="AU48" s="664">
        <v>2043157</v>
      </c>
      <c r="AV48" s="510"/>
      <c r="AW48" s="510"/>
    </row>
    <row r="49" spans="1:49" s="144" customFormat="1">
      <c r="A49" s="97"/>
      <c r="B49" s="660">
        <v>6</v>
      </c>
      <c r="C49" s="661" t="s">
        <v>80</v>
      </c>
      <c r="D49" s="662">
        <v>140047</v>
      </c>
      <c r="E49" s="662">
        <v>141661</v>
      </c>
      <c r="F49" s="662">
        <v>136850</v>
      </c>
      <c r="G49" s="662">
        <v>137893</v>
      </c>
      <c r="H49" s="662">
        <v>140954</v>
      </c>
      <c r="I49" s="662">
        <v>141372</v>
      </c>
      <c r="J49" s="662">
        <v>143634</v>
      </c>
      <c r="K49" s="662">
        <v>143829</v>
      </c>
      <c r="L49" s="662">
        <v>144531</v>
      </c>
      <c r="M49" s="662">
        <v>145446</v>
      </c>
      <c r="N49" s="662">
        <v>143627</v>
      </c>
      <c r="O49" s="662">
        <v>142259</v>
      </c>
      <c r="P49" s="662">
        <v>140517</v>
      </c>
      <c r="Q49" s="662">
        <v>140407</v>
      </c>
      <c r="R49" s="662">
        <v>140908</v>
      </c>
      <c r="S49" s="662">
        <v>142940</v>
      </c>
      <c r="T49" s="662">
        <v>146846</v>
      </c>
      <c r="U49" s="662">
        <v>147723</v>
      </c>
      <c r="V49" s="662">
        <v>149577</v>
      </c>
      <c r="W49" s="662">
        <v>146090</v>
      </c>
      <c r="X49" s="662">
        <v>145997</v>
      </c>
      <c r="Y49" s="662">
        <v>147326</v>
      </c>
      <c r="Z49" s="662">
        <v>146883</v>
      </c>
      <c r="AA49" s="662">
        <v>145161</v>
      </c>
      <c r="AB49" s="662">
        <v>143882</v>
      </c>
      <c r="AC49" s="662">
        <v>144750</v>
      </c>
      <c r="AD49" s="662">
        <v>145027</v>
      </c>
      <c r="AE49" s="662">
        <v>146951</v>
      </c>
      <c r="AF49" s="662">
        <v>149254</v>
      </c>
      <c r="AG49" s="662">
        <v>150600</v>
      </c>
      <c r="AH49" s="662">
        <v>150664</v>
      </c>
      <c r="AI49" s="662">
        <v>145931</v>
      </c>
      <c r="AJ49" s="662">
        <v>147368</v>
      </c>
      <c r="AK49" s="662">
        <v>148447</v>
      </c>
      <c r="AL49" s="662">
        <v>147578</v>
      </c>
      <c r="AM49" s="662">
        <v>145868</v>
      </c>
      <c r="AN49" s="662">
        <v>144141</v>
      </c>
      <c r="AO49" s="662">
        <v>144961</v>
      </c>
      <c r="AP49" s="662">
        <v>146491</v>
      </c>
      <c r="AQ49" s="662">
        <v>149512</v>
      </c>
      <c r="AR49" s="662">
        <v>150839</v>
      </c>
      <c r="AS49" s="662">
        <v>150542</v>
      </c>
      <c r="AT49" s="662">
        <v>151618</v>
      </c>
      <c r="AU49" s="662">
        <v>147825</v>
      </c>
      <c r="AV49" s="510"/>
      <c r="AW49" s="510"/>
    </row>
    <row r="50" spans="1:49" s="144" customFormat="1">
      <c r="A50" s="97"/>
      <c r="B50" s="660">
        <v>10</v>
      </c>
      <c r="C50" s="661" t="s">
        <v>415</v>
      </c>
      <c r="D50" s="662">
        <v>244105</v>
      </c>
      <c r="E50" s="662">
        <v>246370</v>
      </c>
      <c r="F50" s="662">
        <v>236269</v>
      </c>
      <c r="G50" s="662">
        <v>237466</v>
      </c>
      <c r="H50" s="662">
        <v>244377</v>
      </c>
      <c r="I50" s="662">
        <v>242724</v>
      </c>
      <c r="J50" s="662">
        <v>247220</v>
      </c>
      <c r="K50" s="662">
        <v>248766</v>
      </c>
      <c r="L50" s="662">
        <v>248438</v>
      </c>
      <c r="M50" s="662">
        <v>248161</v>
      </c>
      <c r="N50" s="662">
        <v>246613</v>
      </c>
      <c r="O50" s="662">
        <v>246258</v>
      </c>
      <c r="P50" s="662">
        <v>244330</v>
      </c>
      <c r="Q50" s="662">
        <v>244701</v>
      </c>
      <c r="R50" s="662">
        <v>242854</v>
      </c>
      <c r="S50" s="662">
        <v>247850</v>
      </c>
      <c r="T50" s="662">
        <v>251117</v>
      </c>
      <c r="U50" s="662">
        <v>249765</v>
      </c>
      <c r="V50" s="662">
        <v>257425</v>
      </c>
      <c r="W50" s="662">
        <v>254902</v>
      </c>
      <c r="X50" s="662">
        <v>254743</v>
      </c>
      <c r="Y50" s="662">
        <v>254190</v>
      </c>
      <c r="Z50" s="662">
        <v>255434</v>
      </c>
      <c r="AA50" s="662">
        <v>254660</v>
      </c>
      <c r="AB50" s="662">
        <v>251652</v>
      </c>
      <c r="AC50" s="662">
        <v>252507</v>
      </c>
      <c r="AD50" s="662">
        <v>251338</v>
      </c>
      <c r="AE50" s="662">
        <v>257058</v>
      </c>
      <c r="AF50" s="662">
        <v>258744</v>
      </c>
      <c r="AG50" s="662">
        <v>256541</v>
      </c>
      <c r="AH50" s="662">
        <v>261780</v>
      </c>
      <c r="AI50" s="662">
        <v>256413</v>
      </c>
      <c r="AJ50" s="662">
        <v>256324</v>
      </c>
      <c r="AK50" s="662">
        <v>255495</v>
      </c>
      <c r="AL50" s="662">
        <v>257207</v>
      </c>
      <c r="AM50" s="662">
        <v>255988</v>
      </c>
      <c r="AN50" s="662">
        <v>252534</v>
      </c>
      <c r="AO50" s="662">
        <v>253346</v>
      </c>
      <c r="AP50" s="662">
        <v>254989</v>
      </c>
      <c r="AQ50" s="662">
        <v>259352</v>
      </c>
      <c r="AR50" s="662">
        <v>260869</v>
      </c>
      <c r="AS50" s="662">
        <v>260228</v>
      </c>
      <c r="AT50" s="662">
        <v>265070</v>
      </c>
      <c r="AU50" s="662">
        <v>261847</v>
      </c>
      <c r="AV50" s="510"/>
      <c r="AW50" s="510"/>
    </row>
    <row r="51" spans="1:49" s="144" customFormat="1">
      <c r="A51" s="97"/>
      <c r="B51" s="663" t="s">
        <v>23</v>
      </c>
      <c r="C51" s="663"/>
      <c r="D51" s="664">
        <v>1003591</v>
      </c>
      <c r="E51" s="664">
        <v>1012422</v>
      </c>
      <c r="F51" s="664">
        <v>980069</v>
      </c>
      <c r="G51" s="664">
        <v>969784</v>
      </c>
      <c r="H51" s="664">
        <v>979472</v>
      </c>
      <c r="I51" s="664">
        <v>985842</v>
      </c>
      <c r="J51" s="664">
        <v>1004685</v>
      </c>
      <c r="K51" s="664">
        <v>1005099</v>
      </c>
      <c r="L51" s="664">
        <v>1005106</v>
      </c>
      <c r="M51" s="664">
        <v>1012710</v>
      </c>
      <c r="N51" s="664">
        <v>1003586</v>
      </c>
      <c r="O51" s="664">
        <v>989946</v>
      </c>
      <c r="P51" s="664">
        <v>993665</v>
      </c>
      <c r="Q51" s="664">
        <v>993551</v>
      </c>
      <c r="R51" s="664">
        <v>991066</v>
      </c>
      <c r="S51" s="664">
        <v>999739</v>
      </c>
      <c r="T51" s="664">
        <v>1008995</v>
      </c>
      <c r="U51" s="664">
        <v>1016686</v>
      </c>
      <c r="V51" s="664">
        <v>1039260</v>
      </c>
      <c r="W51" s="664">
        <v>1027491</v>
      </c>
      <c r="X51" s="664">
        <v>1025884</v>
      </c>
      <c r="Y51" s="664">
        <v>1034025</v>
      </c>
      <c r="Z51" s="664">
        <v>1033144</v>
      </c>
      <c r="AA51" s="664">
        <v>1021907</v>
      </c>
      <c r="AB51" s="664">
        <v>1020398</v>
      </c>
      <c r="AC51" s="664">
        <v>1023507</v>
      </c>
      <c r="AD51" s="664">
        <v>1027358</v>
      </c>
      <c r="AE51" s="664">
        <v>1035668</v>
      </c>
      <c r="AF51" s="664">
        <v>1039534</v>
      </c>
      <c r="AG51" s="664">
        <v>1041093</v>
      </c>
      <c r="AH51" s="664">
        <v>1057238</v>
      </c>
      <c r="AI51" s="664">
        <v>1039545</v>
      </c>
      <c r="AJ51" s="664">
        <v>1038540</v>
      </c>
      <c r="AK51" s="664">
        <v>1042975</v>
      </c>
      <c r="AL51" s="664">
        <v>1043860</v>
      </c>
      <c r="AM51" s="664">
        <v>1032624</v>
      </c>
      <c r="AN51" s="664">
        <v>1028633</v>
      </c>
      <c r="AO51" s="664">
        <v>1034758</v>
      </c>
      <c r="AP51" s="664">
        <v>1041611</v>
      </c>
      <c r="AQ51" s="664">
        <v>1051645</v>
      </c>
      <c r="AR51" s="664">
        <v>1057831</v>
      </c>
      <c r="AS51" s="664">
        <v>1060481</v>
      </c>
      <c r="AT51" s="664">
        <v>416688</v>
      </c>
      <c r="AU51" s="664">
        <v>409672</v>
      </c>
      <c r="AV51" s="510"/>
      <c r="AW51" s="510"/>
    </row>
    <row r="52" spans="1:49" s="144" customFormat="1">
      <c r="A52" s="97"/>
      <c r="B52" s="660">
        <v>15</v>
      </c>
      <c r="C52" s="661" t="s">
        <v>493</v>
      </c>
      <c r="D52" s="662">
        <v>430712</v>
      </c>
      <c r="E52" s="662">
        <v>434999</v>
      </c>
      <c r="F52" s="662">
        <v>421433</v>
      </c>
      <c r="G52" s="662">
        <v>416266</v>
      </c>
      <c r="H52" s="662">
        <v>419168</v>
      </c>
      <c r="I52" s="662">
        <v>419919</v>
      </c>
      <c r="J52" s="662">
        <v>426822</v>
      </c>
      <c r="K52" s="662">
        <v>426203</v>
      </c>
      <c r="L52" s="662">
        <v>428276</v>
      </c>
      <c r="M52" s="662">
        <v>432094</v>
      </c>
      <c r="N52" s="662">
        <v>428863</v>
      </c>
      <c r="O52" s="662">
        <v>423708</v>
      </c>
      <c r="P52" s="662">
        <v>426074</v>
      </c>
      <c r="Q52" s="662">
        <v>426407</v>
      </c>
      <c r="R52" s="662">
        <v>425767</v>
      </c>
      <c r="S52" s="662">
        <v>430096</v>
      </c>
      <c r="T52" s="662">
        <v>432815</v>
      </c>
      <c r="U52" s="662">
        <v>434608</v>
      </c>
      <c r="V52" s="662">
        <v>444505</v>
      </c>
      <c r="W52" s="662">
        <v>438540</v>
      </c>
      <c r="X52" s="662">
        <v>438818</v>
      </c>
      <c r="Y52" s="662">
        <v>444354</v>
      </c>
      <c r="Z52" s="662">
        <v>444615</v>
      </c>
      <c r="AA52" s="662">
        <v>439479</v>
      </c>
      <c r="AB52" s="662">
        <v>438819</v>
      </c>
      <c r="AC52" s="662">
        <v>441047</v>
      </c>
      <c r="AD52" s="662">
        <v>443883</v>
      </c>
      <c r="AE52" s="662">
        <v>447970</v>
      </c>
      <c r="AF52" s="662">
        <v>448607</v>
      </c>
      <c r="AG52" s="662">
        <v>447796</v>
      </c>
      <c r="AH52" s="662">
        <v>454537</v>
      </c>
      <c r="AI52" s="662">
        <v>447634</v>
      </c>
      <c r="AJ52" s="662">
        <v>448562</v>
      </c>
      <c r="AK52" s="662">
        <v>452230</v>
      </c>
      <c r="AL52" s="662">
        <v>452028</v>
      </c>
      <c r="AM52" s="662">
        <v>446618</v>
      </c>
      <c r="AN52" s="662">
        <v>444860</v>
      </c>
      <c r="AO52" s="662">
        <v>447662</v>
      </c>
      <c r="AP52" s="662">
        <v>451231</v>
      </c>
      <c r="AQ52" s="662">
        <v>455651</v>
      </c>
      <c r="AR52" s="662">
        <v>457574</v>
      </c>
      <c r="AS52" s="662">
        <v>457688</v>
      </c>
      <c r="AT52" s="662">
        <v>462617</v>
      </c>
      <c r="AU52" s="662">
        <v>457220</v>
      </c>
      <c r="AV52" s="510"/>
      <c r="AW52" s="510"/>
    </row>
    <row r="53" spans="1:49" s="144" customFormat="1">
      <c r="A53" s="97"/>
      <c r="B53" s="660">
        <v>27</v>
      </c>
      <c r="C53" s="661" t="s">
        <v>58</v>
      </c>
      <c r="D53" s="662">
        <v>120507</v>
      </c>
      <c r="E53" s="662">
        <v>121229</v>
      </c>
      <c r="F53" s="662">
        <v>118961</v>
      </c>
      <c r="G53" s="662">
        <v>117697</v>
      </c>
      <c r="H53" s="662">
        <v>118614</v>
      </c>
      <c r="I53" s="662">
        <v>119329</v>
      </c>
      <c r="J53" s="662">
        <v>121741</v>
      </c>
      <c r="K53" s="662">
        <v>121575</v>
      </c>
      <c r="L53" s="662">
        <v>121432</v>
      </c>
      <c r="M53" s="662">
        <v>121479</v>
      </c>
      <c r="N53" s="662">
        <v>120236</v>
      </c>
      <c r="O53" s="662">
        <v>119557</v>
      </c>
      <c r="P53" s="662">
        <v>118646</v>
      </c>
      <c r="Q53" s="662">
        <v>118581</v>
      </c>
      <c r="R53" s="662">
        <v>118677</v>
      </c>
      <c r="S53" s="662">
        <v>119240</v>
      </c>
      <c r="T53" s="662">
        <v>120536</v>
      </c>
      <c r="U53" s="662">
        <v>121506</v>
      </c>
      <c r="V53" s="662">
        <v>124772</v>
      </c>
      <c r="W53" s="662">
        <v>123577</v>
      </c>
      <c r="X53" s="662">
        <v>122798</v>
      </c>
      <c r="Y53" s="662">
        <v>123564</v>
      </c>
      <c r="Z53" s="662">
        <v>122427</v>
      </c>
      <c r="AA53" s="662">
        <v>122181</v>
      </c>
      <c r="AB53" s="662">
        <v>121193</v>
      </c>
      <c r="AC53" s="662">
        <v>121725</v>
      </c>
      <c r="AD53" s="662">
        <v>121863</v>
      </c>
      <c r="AE53" s="662">
        <v>123053</v>
      </c>
      <c r="AF53" s="662">
        <v>123189</v>
      </c>
      <c r="AG53" s="662">
        <v>123608</v>
      </c>
      <c r="AH53" s="662">
        <v>125867</v>
      </c>
      <c r="AI53" s="662">
        <v>123701</v>
      </c>
      <c r="AJ53" s="662">
        <v>123576</v>
      </c>
      <c r="AK53" s="662">
        <v>123187</v>
      </c>
      <c r="AL53" s="662">
        <v>122451</v>
      </c>
      <c r="AM53" s="662">
        <v>121838</v>
      </c>
      <c r="AN53" s="662">
        <v>121049</v>
      </c>
      <c r="AO53" s="662">
        <v>121656</v>
      </c>
      <c r="AP53" s="662">
        <v>122674</v>
      </c>
      <c r="AQ53" s="662">
        <v>124060</v>
      </c>
      <c r="AR53" s="662">
        <v>124642</v>
      </c>
      <c r="AS53" s="662">
        <v>125343</v>
      </c>
      <c r="AT53" s="662">
        <v>127480</v>
      </c>
      <c r="AU53" s="662">
        <v>125819</v>
      </c>
      <c r="AV53" s="510"/>
      <c r="AW53" s="510"/>
    </row>
    <row r="54" spans="1:49" s="144" customFormat="1">
      <c r="A54" s="97"/>
      <c r="B54" s="660">
        <v>32</v>
      </c>
      <c r="C54" s="661" t="s">
        <v>494</v>
      </c>
      <c r="D54" s="662">
        <v>101492</v>
      </c>
      <c r="E54" s="662">
        <v>102172</v>
      </c>
      <c r="F54" s="662">
        <v>99559</v>
      </c>
      <c r="G54" s="662">
        <v>98611</v>
      </c>
      <c r="H54" s="662">
        <v>99300</v>
      </c>
      <c r="I54" s="662">
        <v>100069</v>
      </c>
      <c r="J54" s="662">
        <v>101570</v>
      </c>
      <c r="K54" s="662">
        <v>102184</v>
      </c>
      <c r="L54" s="662">
        <v>102253</v>
      </c>
      <c r="M54" s="662">
        <v>102429</v>
      </c>
      <c r="N54" s="662">
        <v>101063</v>
      </c>
      <c r="O54" s="662">
        <v>100304</v>
      </c>
      <c r="P54" s="662">
        <v>100149</v>
      </c>
      <c r="Q54" s="662">
        <v>100061</v>
      </c>
      <c r="R54" s="662">
        <v>99861</v>
      </c>
      <c r="S54" s="662">
        <v>100548</v>
      </c>
      <c r="T54" s="662">
        <v>101583</v>
      </c>
      <c r="U54" s="662">
        <v>101709</v>
      </c>
      <c r="V54" s="662">
        <v>103933</v>
      </c>
      <c r="W54" s="662">
        <v>102982</v>
      </c>
      <c r="X54" s="662">
        <v>102685</v>
      </c>
      <c r="Y54" s="662">
        <v>103435</v>
      </c>
      <c r="Z54" s="662">
        <v>102946</v>
      </c>
      <c r="AA54" s="662">
        <v>102608</v>
      </c>
      <c r="AB54" s="662">
        <v>102161</v>
      </c>
      <c r="AC54" s="662">
        <v>102818</v>
      </c>
      <c r="AD54" s="662">
        <v>102783</v>
      </c>
      <c r="AE54" s="662">
        <v>103014</v>
      </c>
      <c r="AF54" s="662">
        <v>103571</v>
      </c>
      <c r="AG54" s="662">
        <v>103872</v>
      </c>
      <c r="AH54" s="662">
        <v>104347</v>
      </c>
      <c r="AI54" s="662">
        <v>102805</v>
      </c>
      <c r="AJ54" s="662">
        <v>103194</v>
      </c>
      <c r="AK54" s="662">
        <v>103650</v>
      </c>
      <c r="AL54" s="662">
        <v>103847</v>
      </c>
      <c r="AM54" s="662">
        <v>103309</v>
      </c>
      <c r="AN54" s="662">
        <v>102837</v>
      </c>
      <c r="AO54" s="662">
        <v>103319</v>
      </c>
      <c r="AP54" s="662">
        <v>103531</v>
      </c>
      <c r="AQ54" s="662">
        <v>104382</v>
      </c>
      <c r="AR54" s="662">
        <v>105290</v>
      </c>
      <c r="AS54" s="662">
        <v>104920</v>
      </c>
      <c r="AT54" s="662">
        <v>106502</v>
      </c>
      <c r="AU54" s="662">
        <v>105609</v>
      </c>
      <c r="AV54" s="510"/>
      <c r="AW54" s="510"/>
    </row>
    <row r="55" spans="1:49" s="144" customFormat="1">
      <c r="A55" s="97"/>
      <c r="B55" s="660">
        <v>36</v>
      </c>
      <c r="C55" s="661" t="s">
        <v>59</v>
      </c>
      <c r="D55" s="662">
        <v>350880</v>
      </c>
      <c r="E55" s="662">
        <v>354022</v>
      </c>
      <c r="F55" s="662">
        <v>340116</v>
      </c>
      <c r="G55" s="662">
        <v>337210</v>
      </c>
      <c r="H55" s="662">
        <v>342390</v>
      </c>
      <c r="I55" s="662">
        <v>346525</v>
      </c>
      <c r="J55" s="662">
        <v>354552</v>
      </c>
      <c r="K55" s="662">
        <v>355137</v>
      </c>
      <c r="L55" s="662">
        <v>353145</v>
      </c>
      <c r="M55" s="662">
        <v>356708</v>
      </c>
      <c r="N55" s="662">
        <v>353424</v>
      </c>
      <c r="O55" s="662">
        <v>346377</v>
      </c>
      <c r="P55" s="662">
        <v>348796</v>
      </c>
      <c r="Q55" s="662">
        <v>348502</v>
      </c>
      <c r="R55" s="662">
        <v>346761</v>
      </c>
      <c r="S55" s="662">
        <v>349855</v>
      </c>
      <c r="T55" s="662">
        <v>354061</v>
      </c>
      <c r="U55" s="662">
        <v>358863</v>
      </c>
      <c r="V55" s="662">
        <v>366050</v>
      </c>
      <c r="W55" s="662">
        <v>362392</v>
      </c>
      <c r="X55" s="662">
        <v>361583</v>
      </c>
      <c r="Y55" s="662">
        <v>362672</v>
      </c>
      <c r="Z55" s="662">
        <v>363156</v>
      </c>
      <c r="AA55" s="662">
        <v>357639</v>
      </c>
      <c r="AB55" s="662">
        <v>358225</v>
      </c>
      <c r="AC55" s="662">
        <v>357917</v>
      </c>
      <c r="AD55" s="662">
        <v>358829</v>
      </c>
      <c r="AE55" s="662">
        <v>361631</v>
      </c>
      <c r="AF55" s="662">
        <v>364167</v>
      </c>
      <c r="AG55" s="662">
        <v>365817</v>
      </c>
      <c r="AH55" s="662">
        <v>372487</v>
      </c>
      <c r="AI55" s="662">
        <v>365405</v>
      </c>
      <c r="AJ55" s="662">
        <v>363208</v>
      </c>
      <c r="AK55" s="662">
        <v>363908</v>
      </c>
      <c r="AL55" s="662">
        <v>365534</v>
      </c>
      <c r="AM55" s="662">
        <v>360859</v>
      </c>
      <c r="AN55" s="662">
        <v>359887</v>
      </c>
      <c r="AO55" s="662">
        <v>362121</v>
      </c>
      <c r="AP55" s="662">
        <v>364175</v>
      </c>
      <c r="AQ55" s="662">
        <v>367552</v>
      </c>
      <c r="AR55" s="662">
        <v>370325</v>
      </c>
      <c r="AS55" s="662">
        <v>372530</v>
      </c>
      <c r="AT55" s="662">
        <v>378284</v>
      </c>
      <c r="AU55" s="662">
        <v>374966</v>
      </c>
      <c r="AV55" s="510"/>
      <c r="AW55" s="510"/>
    </row>
    <row r="56" spans="1:49" s="144" customFormat="1">
      <c r="A56" s="97"/>
      <c r="B56" s="658" t="s">
        <v>416</v>
      </c>
      <c r="C56" s="658"/>
      <c r="D56" s="659">
        <v>3249267</v>
      </c>
      <c r="E56" s="659">
        <v>3279409</v>
      </c>
      <c r="F56" s="659">
        <v>3145115</v>
      </c>
      <c r="G56" s="659">
        <v>3121537</v>
      </c>
      <c r="H56" s="659">
        <v>3134111</v>
      </c>
      <c r="I56" s="659">
        <v>3107380</v>
      </c>
      <c r="J56" s="659">
        <v>3115808</v>
      </c>
      <c r="K56" s="659">
        <v>3112659</v>
      </c>
      <c r="L56" s="659">
        <v>3165828</v>
      </c>
      <c r="M56" s="659">
        <v>3207388</v>
      </c>
      <c r="N56" s="659">
        <v>3221004</v>
      </c>
      <c r="O56" s="659">
        <v>3211860</v>
      </c>
      <c r="P56" s="659">
        <v>3202070</v>
      </c>
      <c r="Q56" s="659">
        <v>3212074</v>
      </c>
      <c r="R56" s="659">
        <v>3198135</v>
      </c>
      <c r="S56" s="659">
        <v>3236301</v>
      </c>
      <c r="T56" s="659">
        <v>3252370</v>
      </c>
      <c r="U56" s="659">
        <v>3235244</v>
      </c>
      <c r="V56" s="659">
        <v>3258517</v>
      </c>
      <c r="W56" s="659">
        <v>3212074</v>
      </c>
      <c r="X56" s="659">
        <v>3281665</v>
      </c>
      <c r="Y56" s="659">
        <v>3337958</v>
      </c>
      <c r="Z56" s="659">
        <v>3375248</v>
      </c>
      <c r="AA56" s="659">
        <v>3376977</v>
      </c>
      <c r="AB56" s="659">
        <v>3352199</v>
      </c>
      <c r="AC56" s="659">
        <v>3366904</v>
      </c>
      <c r="AD56" s="659">
        <v>3379986</v>
      </c>
      <c r="AE56" s="659">
        <v>3412135</v>
      </c>
      <c r="AF56" s="659">
        <v>3412154</v>
      </c>
      <c r="AG56" s="659">
        <v>3391665</v>
      </c>
      <c r="AH56" s="659">
        <v>3404448</v>
      </c>
      <c r="AI56" s="659">
        <v>3356691</v>
      </c>
      <c r="AJ56" s="659">
        <v>3419559</v>
      </c>
      <c r="AK56" s="659">
        <v>3465014</v>
      </c>
      <c r="AL56" s="659">
        <v>3513583</v>
      </c>
      <c r="AM56" s="659">
        <v>3507028</v>
      </c>
      <c r="AN56" s="659">
        <v>3482407</v>
      </c>
      <c r="AO56" s="659">
        <v>3500087</v>
      </c>
      <c r="AP56" s="659">
        <v>3518186</v>
      </c>
      <c r="AQ56" s="659">
        <v>3552663</v>
      </c>
      <c r="AR56" s="659">
        <v>3546395</v>
      </c>
      <c r="AS56" s="659">
        <v>3520862</v>
      </c>
      <c r="AT56" s="659">
        <v>1074883</v>
      </c>
      <c r="AU56" s="659">
        <v>1063614</v>
      </c>
      <c r="AV56" s="510"/>
      <c r="AW56" s="510"/>
    </row>
    <row r="57" spans="1:49" s="144" customFormat="1">
      <c r="A57" s="97"/>
      <c r="B57" s="511" t="s">
        <v>455</v>
      </c>
      <c r="C57" s="511"/>
      <c r="D57" s="512">
        <v>583580</v>
      </c>
      <c r="E57" s="512">
        <v>596494</v>
      </c>
      <c r="F57" s="512">
        <v>570249</v>
      </c>
      <c r="G57" s="512">
        <v>580101</v>
      </c>
      <c r="H57" s="512">
        <v>589581</v>
      </c>
      <c r="I57" s="512">
        <v>577648</v>
      </c>
      <c r="J57" s="512">
        <v>580157</v>
      </c>
      <c r="K57" s="512">
        <v>570787</v>
      </c>
      <c r="L57" s="512">
        <v>580992</v>
      </c>
      <c r="M57" s="512">
        <v>595370</v>
      </c>
      <c r="N57" s="512">
        <v>590528</v>
      </c>
      <c r="O57" s="512">
        <v>590032</v>
      </c>
      <c r="P57" s="512">
        <v>590028</v>
      </c>
      <c r="Q57" s="512">
        <v>595304</v>
      </c>
      <c r="R57" s="512">
        <v>594021</v>
      </c>
      <c r="S57" s="512">
        <v>610834</v>
      </c>
      <c r="T57" s="512">
        <v>618974</v>
      </c>
      <c r="U57" s="512">
        <v>613209</v>
      </c>
      <c r="V57" s="512">
        <v>618470</v>
      </c>
      <c r="W57" s="512">
        <v>592314</v>
      </c>
      <c r="X57" s="512">
        <v>599575</v>
      </c>
      <c r="Y57" s="512">
        <v>615379</v>
      </c>
      <c r="Z57" s="512">
        <v>616213</v>
      </c>
      <c r="AA57" s="512">
        <v>616579</v>
      </c>
      <c r="AB57" s="512">
        <v>613580</v>
      </c>
      <c r="AC57" s="512">
        <v>618377</v>
      </c>
      <c r="AD57" s="512">
        <v>618262</v>
      </c>
      <c r="AE57" s="512">
        <v>632988</v>
      </c>
      <c r="AF57" s="512">
        <v>638171</v>
      </c>
      <c r="AG57" s="512">
        <v>627656</v>
      </c>
      <c r="AH57" s="512">
        <v>637137</v>
      </c>
      <c r="AI57" s="512">
        <v>607013</v>
      </c>
      <c r="AJ57" s="512">
        <v>608825</v>
      </c>
      <c r="AK57" s="512">
        <v>624100</v>
      </c>
      <c r="AL57" s="512">
        <v>628218</v>
      </c>
      <c r="AM57" s="512">
        <v>627012</v>
      </c>
      <c r="AN57" s="512">
        <v>620640</v>
      </c>
      <c r="AO57" s="512">
        <v>623857</v>
      </c>
      <c r="AP57" s="512">
        <v>633976</v>
      </c>
      <c r="AQ57" s="512">
        <v>644971</v>
      </c>
      <c r="AR57" s="512">
        <v>649412</v>
      </c>
      <c r="AS57" s="512">
        <v>636664</v>
      </c>
      <c r="AT57" s="512">
        <v>133439</v>
      </c>
      <c r="AU57" s="512">
        <v>134226</v>
      </c>
      <c r="AV57" s="510"/>
      <c r="AW57" s="510"/>
    </row>
    <row r="58" spans="1:49" s="144" customFormat="1">
      <c r="A58" s="97"/>
      <c r="B58" s="511" t="s">
        <v>426</v>
      </c>
      <c r="C58" s="511"/>
      <c r="D58" s="512">
        <v>284908</v>
      </c>
      <c r="E58" s="512">
        <v>288913</v>
      </c>
      <c r="F58" s="512">
        <v>281996</v>
      </c>
      <c r="G58" s="512">
        <v>281222</v>
      </c>
      <c r="H58" s="512">
        <v>282307</v>
      </c>
      <c r="I58" s="512">
        <v>276982</v>
      </c>
      <c r="J58" s="512">
        <v>280647</v>
      </c>
      <c r="K58" s="512">
        <v>277976</v>
      </c>
      <c r="L58" s="512">
        <v>285595</v>
      </c>
      <c r="M58" s="512">
        <v>288392</v>
      </c>
      <c r="N58" s="512">
        <v>285473</v>
      </c>
      <c r="O58" s="512">
        <v>283636</v>
      </c>
      <c r="P58" s="512">
        <v>284875</v>
      </c>
      <c r="Q58" s="512">
        <v>284737</v>
      </c>
      <c r="R58" s="512">
        <v>284101</v>
      </c>
      <c r="S58" s="512">
        <v>287000</v>
      </c>
      <c r="T58" s="512">
        <v>290624</v>
      </c>
      <c r="U58" s="512">
        <v>288025</v>
      </c>
      <c r="V58" s="512">
        <v>293374</v>
      </c>
      <c r="W58" s="512">
        <v>285447</v>
      </c>
      <c r="X58" s="512">
        <v>292069</v>
      </c>
      <c r="Y58" s="512">
        <v>296111</v>
      </c>
      <c r="Z58" s="512">
        <v>295817</v>
      </c>
      <c r="AA58" s="512">
        <v>292235</v>
      </c>
      <c r="AB58" s="512">
        <v>292133</v>
      </c>
      <c r="AC58" s="512">
        <v>293532</v>
      </c>
      <c r="AD58" s="512">
        <v>294526</v>
      </c>
      <c r="AE58" s="512">
        <v>298793</v>
      </c>
      <c r="AF58" s="512">
        <v>299484</v>
      </c>
      <c r="AG58" s="512">
        <v>297655</v>
      </c>
      <c r="AH58" s="512">
        <v>299662</v>
      </c>
      <c r="AI58" s="512">
        <v>292016</v>
      </c>
      <c r="AJ58" s="512">
        <v>297795</v>
      </c>
      <c r="AK58" s="512">
        <v>300370</v>
      </c>
      <c r="AL58" s="512">
        <v>300694</v>
      </c>
      <c r="AM58" s="512">
        <v>296178</v>
      </c>
      <c r="AN58" s="512">
        <v>296691</v>
      </c>
      <c r="AO58" s="512">
        <v>297307</v>
      </c>
      <c r="AP58" s="512">
        <v>300576</v>
      </c>
      <c r="AQ58" s="512">
        <v>304176</v>
      </c>
      <c r="AR58" s="512">
        <v>303763</v>
      </c>
      <c r="AS58" s="512">
        <v>301243</v>
      </c>
      <c r="AT58" s="512">
        <v>3512951</v>
      </c>
      <c r="AU58" s="512">
        <v>3491611</v>
      </c>
      <c r="AV58" s="510"/>
      <c r="AW58" s="510"/>
    </row>
    <row r="59" spans="1:49" s="144" customFormat="1">
      <c r="A59" s="97"/>
      <c r="B59" s="656" t="s">
        <v>39</v>
      </c>
      <c r="C59" s="656"/>
      <c r="D59" s="657">
        <v>963293</v>
      </c>
      <c r="E59" s="657">
        <v>973228</v>
      </c>
      <c r="F59" s="657">
        <v>950234</v>
      </c>
      <c r="G59" s="657">
        <v>944054</v>
      </c>
      <c r="H59" s="657">
        <v>945712</v>
      </c>
      <c r="I59" s="657">
        <v>929264</v>
      </c>
      <c r="J59" s="657">
        <v>932645</v>
      </c>
      <c r="K59" s="657">
        <v>918732</v>
      </c>
      <c r="L59" s="657">
        <v>948187</v>
      </c>
      <c r="M59" s="657">
        <v>959020</v>
      </c>
      <c r="N59" s="657">
        <v>954073</v>
      </c>
      <c r="O59" s="657">
        <v>953183</v>
      </c>
      <c r="P59" s="657">
        <v>951350</v>
      </c>
      <c r="Q59" s="657">
        <v>952409</v>
      </c>
      <c r="R59" s="657">
        <v>946818</v>
      </c>
      <c r="S59" s="657">
        <v>952551</v>
      </c>
      <c r="T59" s="657">
        <v>958492</v>
      </c>
      <c r="U59" s="657">
        <v>951596</v>
      </c>
      <c r="V59" s="657">
        <v>958213</v>
      </c>
      <c r="W59" s="657">
        <v>934385</v>
      </c>
      <c r="X59" s="657">
        <v>959926</v>
      </c>
      <c r="Y59" s="657">
        <v>973417</v>
      </c>
      <c r="Z59" s="657">
        <v>974221</v>
      </c>
      <c r="AA59" s="657">
        <v>975229</v>
      </c>
      <c r="AB59" s="657">
        <v>968893</v>
      </c>
      <c r="AC59" s="657">
        <v>973547</v>
      </c>
      <c r="AD59" s="657">
        <v>976540</v>
      </c>
      <c r="AE59" s="657">
        <v>982252</v>
      </c>
      <c r="AF59" s="657">
        <v>981644</v>
      </c>
      <c r="AG59" s="657">
        <v>971084</v>
      </c>
      <c r="AH59" s="657">
        <v>975676</v>
      </c>
      <c r="AI59" s="657">
        <v>951842</v>
      </c>
      <c r="AJ59" s="657">
        <v>976548</v>
      </c>
      <c r="AK59" s="657">
        <v>985089</v>
      </c>
      <c r="AL59" s="657">
        <v>989978</v>
      </c>
      <c r="AM59" s="657">
        <v>987718</v>
      </c>
      <c r="AN59" s="657">
        <v>981094</v>
      </c>
      <c r="AO59" s="657">
        <v>985857</v>
      </c>
      <c r="AP59" s="657">
        <v>990031</v>
      </c>
      <c r="AQ59" s="657">
        <v>997842</v>
      </c>
      <c r="AR59" s="657">
        <v>996658</v>
      </c>
      <c r="AS59" s="657">
        <v>986351</v>
      </c>
      <c r="AT59" s="657">
        <v>25339</v>
      </c>
      <c r="AU59" s="657">
        <v>24265</v>
      </c>
      <c r="AV59" s="510"/>
      <c r="AW59" s="510"/>
    </row>
    <row r="60" spans="1:49" s="144" customFormat="1">
      <c r="A60" s="97"/>
      <c r="B60" s="660">
        <v>1</v>
      </c>
      <c r="C60" s="661" t="s">
        <v>566</v>
      </c>
      <c r="D60" s="662">
        <v>158755</v>
      </c>
      <c r="E60" s="662">
        <v>159887</v>
      </c>
      <c r="F60" s="662">
        <v>154479</v>
      </c>
      <c r="G60" s="662">
        <v>153813</v>
      </c>
      <c r="H60" s="662">
        <v>155027</v>
      </c>
      <c r="I60" s="662">
        <v>151811</v>
      </c>
      <c r="J60" s="662">
        <v>151950</v>
      </c>
      <c r="K60" s="662">
        <v>149275</v>
      </c>
      <c r="L60" s="662">
        <v>156999</v>
      </c>
      <c r="M60" s="662">
        <v>156553</v>
      </c>
      <c r="N60" s="662">
        <v>155769</v>
      </c>
      <c r="O60" s="662">
        <v>154871</v>
      </c>
      <c r="P60" s="662">
        <v>154828</v>
      </c>
      <c r="Q60" s="662">
        <v>155484</v>
      </c>
      <c r="R60" s="662">
        <v>154325</v>
      </c>
      <c r="S60" s="662">
        <v>155117</v>
      </c>
      <c r="T60" s="662">
        <v>157542</v>
      </c>
      <c r="U60" s="662">
        <v>156795</v>
      </c>
      <c r="V60" s="662">
        <v>156686</v>
      </c>
      <c r="W60" s="662">
        <v>153733</v>
      </c>
      <c r="X60" s="662">
        <v>159026</v>
      </c>
      <c r="Y60" s="662">
        <v>159945</v>
      </c>
      <c r="Z60" s="662">
        <v>160494</v>
      </c>
      <c r="AA60" s="662">
        <v>159306</v>
      </c>
      <c r="AB60" s="662">
        <v>158404</v>
      </c>
      <c r="AC60" s="662">
        <v>159798</v>
      </c>
      <c r="AD60" s="662">
        <v>160449</v>
      </c>
      <c r="AE60" s="662">
        <v>161268</v>
      </c>
      <c r="AF60" s="662">
        <v>162575</v>
      </c>
      <c r="AG60" s="662">
        <v>159889</v>
      </c>
      <c r="AH60" s="662">
        <v>159976</v>
      </c>
      <c r="AI60" s="662">
        <v>157224</v>
      </c>
      <c r="AJ60" s="662">
        <v>162288</v>
      </c>
      <c r="AK60" s="662">
        <v>162160</v>
      </c>
      <c r="AL60" s="662">
        <v>163361</v>
      </c>
      <c r="AM60" s="662">
        <v>161951</v>
      </c>
      <c r="AN60" s="662">
        <v>161361</v>
      </c>
      <c r="AO60" s="662">
        <v>162234</v>
      </c>
      <c r="AP60" s="662">
        <v>162644</v>
      </c>
      <c r="AQ60" s="662">
        <v>163750</v>
      </c>
      <c r="AR60" s="662">
        <v>164315</v>
      </c>
      <c r="AS60" s="662">
        <v>162156</v>
      </c>
      <c r="AT60" s="662">
        <v>161501</v>
      </c>
      <c r="AU60" s="662">
        <v>159293</v>
      </c>
      <c r="AV60" s="510"/>
      <c r="AW60" s="510"/>
    </row>
    <row r="61" spans="1:49" s="144" customFormat="1">
      <c r="A61" s="97"/>
      <c r="B61" s="660">
        <v>20</v>
      </c>
      <c r="C61" s="661" t="s">
        <v>283</v>
      </c>
      <c r="D61" s="662">
        <v>322097</v>
      </c>
      <c r="E61" s="662">
        <v>325940</v>
      </c>
      <c r="F61" s="662">
        <v>319833</v>
      </c>
      <c r="G61" s="662">
        <v>317090</v>
      </c>
      <c r="H61" s="662">
        <v>317342</v>
      </c>
      <c r="I61" s="662">
        <v>312798</v>
      </c>
      <c r="J61" s="662">
        <v>314497</v>
      </c>
      <c r="K61" s="662">
        <v>309519</v>
      </c>
      <c r="L61" s="662">
        <v>317576</v>
      </c>
      <c r="M61" s="662">
        <v>322063</v>
      </c>
      <c r="N61" s="662">
        <v>320243</v>
      </c>
      <c r="O61" s="662">
        <v>319486</v>
      </c>
      <c r="P61" s="662">
        <v>317971</v>
      </c>
      <c r="Q61" s="662">
        <v>318468</v>
      </c>
      <c r="R61" s="662">
        <v>317712</v>
      </c>
      <c r="S61" s="662">
        <v>319234</v>
      </c>
      <c r="T61" s="662">
        <v>320185</v>
      </c>
      <c r="U61" s="662">
        <v>320117</v>
      </c>
      <c r="V61" s="662">
        <v>323209</v>
      </c>
      <c r="W61" s="662">
        <v>313058</v>
      </c>
      <c r="X61" s="662">
        <v>321189</v>
      </c>
      <c r="Y61" s="662">
        <v>326596</v>
      </c>
      <c r="Z61" s="662">
        <v>325690</v>
      </c>
      <c r="AA61" s="662">
        <v>326013</v>
      </c>
      <c r="AB61" s="662">
        <v>323693</v>
      </c>
      <c r="AC61" s="662">
        <v>325199</v>
      </c>
      <c r="AD61" s="662">
        <v>326390</v>
      </c>
      <c r="AE61" s="662">
        <v>328663</v>
      </c>
      <c r="AF61" s="662">
        <v>327410</v>
      </c>
      <c r="AG61" s="662">
        <v>326411</v>
      </c>
      <c r="AH61" s="662">
        <v>328668</v>
      </c>
      <c r="AI61" s="662">
        <v>317295</v>
      </c>
      <c r="AJ61" s="662">
        <v>325749</v>
      </c>
      <c r="AK61" s="662">
        <v>328579</v>
      </c>
      <c r="AL61" s="662">
        <v>329670</v>
      </c>
      <c r="AM61" s="662">
        <v>328666</v>
      </c>
      <c r="AN61" s="662">
        <v>326545</v>
      </c>
      <c r="AO61" s="662">
        <v>328530</v>
      </c>
      <c r="AP61" s="662">
        <v>330299</v>
      </c>
      <c r="AQ61" s="662">
        <v>333018</v>
      </c>
      <c r="AR61" s="662">
        <v>332421</v>
      </c>
      <c r="AS61" s="662">
        <v>330795</v>
      </c>
      <c r="AT61" s="662">
        <v>331476</v>
      </c>
      <c r="AU61" s="662">
        <v>323185</v>
      </c>
      <c r="AV61" s="510"/>
      <c r="AW61" s="510"/>
    </row>
    <row r="62" spans="1:49" s="144" customFormat="1">
      <c r="A62" s="97"/>
      <c r="B62" s="660">
        <v>48</v>
      </c>
      <c r="C62" s="661" t="s">
        <v>496</v>
      </c>
      <c r="D62" s="662">
        <v>482441</v>
      </c>
      <c r="E62" s="662">
        <v>487401</v>
      </c>
      <c r="F62" s="662">
        <v>475922</v>
      </c>
      <c r="G62" s="662">
        <v>473151</v>
      </c>
      <c r="H62" s="662">
        <v>473343</v>
      </c>
      <c r="I62" s="662">
        <v>464655</v>
      </c>
      <c r="J62" s="662">
        <v>466198</v>
      </c>
      <c r="K62" s="662">
        <v>459938</v>
      </c>
      <c r="L62" s="662">
        <v>473612</v>
      </c>
      <c r="M62" s="662">
        <v>480404</v>
      </c>
      <c r="N62" s="662">
        <v>478061</v>
      </c>
      <c r="O62" s="662">
        <v>478826</v>
      </c>
      <c r="P62" s="662">
        <v>478551</v>
      </c>
      <c r="Q62" s="662">
        <v>478457</v>
      </c>
      <c r="R62" s="662">
        <v>474781</v>
      </c>
      <c r="S62" s="662">
        <v>478200</v>
      </c>
      <c r="T62" s="662">
        <v>480765</v>
      </c>
      <c r="U62" s="662">
        <v>474684</v>
      </c>
      <c r="V62" s="662">
        <v>478318</v>
      </c>
      <c r="W62" s="662">
        <v>467594</v>
      </c>
      <c r="X62" s="662">
        <v>479711</v>
      </c>
      <c r="Y62" s="662">
        <v>486876</v>
      </c>
      <c r="Z62" s="662">
        <v>488037</v>
      </c>
      <c r="AA62" s="662">
        <v>489910</v>
      </c>
      <c r="AB62" s="662">
        <v>486796</v>
      </c>
      <c r="AC62" s="662">
        <v>488550</v>
      </c>
      <c r="AD62" s="662">
        <v>489701</v>
      </c>
      <c r="AE62" s="662">
        <v>492321</v>
      </c>
      <c r="AF62" s="662">
        <v>491659</v>
      </c>
      <c r="AG62" s="662">
        <v>484784</v>
      </c>
      <c r="AH62" s="662">
        <v>487032</v>
      </c>
      <c r="AI62" s="662">
        <v>477323</v>
      </c>
      <c r="AJ62" s="662">
        <v>488511</v>
      </c>
      <c r="AK62" s="662">
        <v>494350</v>
      </c>
      <c r="AL62" s="662">
        <v>496947</v>
      </c>
      <c r="AM62" s="662">
        <v>497101</v>
      </c>
      <c r="AN62" s="662">
        <v>493188</v>
      </c>
      <c r="AO62" s="662">
        <v>495093</v>
      </c>
      <c r="AP62" s="662">
        <v>497088</v>
      </c>
      <c r="AQ62" s="662">
        <v>501074</v>
      </c>
      <c r="AR62" s="662">
        <v>499922</v>
      </c>
      <c r="AS62" s="662">
        <v>493400</v>
      </c>
      <c r="AT62" s="662">
        <v>491475</v>
      </c>
      <c r="AU62" s="662">
        <v>485451</v>
      </c>
      <c r="AV62" s="510"/>
      <c r="AW62" s="510"/>
    </row>
    <row r="63" spans="1:49" s="144" customFormat="1">
      <c r="A63" s="97"/>
      <c r="B63" s="658" t="s">
        <v>417</v>
      </c>
      <c r="C63" s="658"/>
      <c r="D63" s="659">
        <v>128775</v>
      </c>
      <c r="E63" s="659">
        <v>129716</v>
      </c>
      <c r="F63" s="659">
        <v>125421</v>
      </c>
      <c r="G63" s="659">
        <v>124960</v>
      </c>
      <c r="H63" s="659">
        <v>126926</v>
      </c>
      <c r="I63" s="659">
        <v>124600</v>
      </c>
      <c r="J63" s="659">
        <v>124964</v>
      </c>
      <c r="K63" s="659">
        <v>125609</v>
      </c>
      <c r="L63" s="659">
        <v>132492</v>
      </c>
      <c r="M63" s="659">
        <v>128151</v>
      </c>
      <c r="N63" s="659">
        <v>127998</v>
      </c>
      <c r="O63" s="659">
        <v>127155</v>
      </c>
      <c r="P63" s="659">
        <v>127358</v>
      </c>
      <c r="Q63" s="659">
        <v>127176</v>
      </c>
      <c r="R63" s="659">
        <v>125862</v>
      </c>
      <c r="S63" s="659">
        <v>127717</v>
      </c>
      <c r="T63" s="659">
        <v>130372</v>
      </c>
      <c r="U63" s="659">
        <v>129512</v>
      </c>
      <c r="V63" s="659">
        <v>129867</v>
      </c>
      <c r="W63" s="659">
        <v>129243</v>
      </c>
      <c r="X63" s="659">
        <v>132954</v>
      </c>
      <c r="Y63" s="659">
        <v>131733</v>
      </c>
      <c r="Z63" s="659">
        <v>132090</v>
      </c>
      <c r="AA63" s="659">
        <v>131363</v>
      </c>
      <c r="AB63" s="659">
        <v>131293</v>
      </c>
      <c r="AC63" s="659">
        <v>131391</v>
      </c>
      <c r="AD63" s="659">
        <v>131815</v>
      </c>
      <c r="AE63" s="659">
        <v>132891</v>
      </c>
      <c r="AF63" s="659">
        <v>135557</v>
      </c>
      <c r="AG63" s="659">
        <v>132696</v>
      </c>
      <c r="AH63" s="659">
        <v>132240</v>
      </c>
      <c r="AI63" s="659">
        <v>130452</v>
      </c>
      <c r="AJ63" s="659">
        <v>135339</v>
      </c>
      <c r="AK63" s="659">
        <v>133009</v>
      </c>
      <c r="AL63" s="659">
        <v>133782</v>
      </c>
      <c r="AM63" s="659">
        <v>132517</v>
      </c>
      <c r="AN63" s="659">
        <v>132469</v>
      </c>
      <c r="AO63" s="659">
        <v>132906</v>
      </c>
      <c r="AP63" s="659">
        <v>133334</v>
      </c>
      <c r="AQ63" s="659">
        <v>135342</v>
      </c>
      <c r="AR63" s="659">
        <v>135877</v>
      </c>
      <c r="AS63" s="659">
        <v>133703</v>
      </c>
      <c r="AT63" s="659">
        <v>640355</v>
      </c>
      <c r="AU63" s="659">
        <v>621491</v>
      </c>
      <c r="AV63" s="510"/>
      <c r="AW63" s="510"/>
    </row>
    <row r="64" spans="1:49">
      <c r="B64" s="941" t="s">
        <v>499</v>
      </c>
      <c r="C64" s="941"/>
      <c r="D64" s="512">
        <v>22965</v>
      </c>
      <c r="E64" s="512">
        <v>23200</v>
      </c>
      <c r="F64" s="512">
        <v>22341</v>
      </c>
      <c r="G64" s="512">
        <v>21639</v>
      </c>
      <c r="H64" s="512">
        <v>21636</v>
      </c>
      <c r="I64" s="512">
        <v>20940</v>
      </c>
      <c r="J64" s="512">
        <v>21239</v>
      </c>
      <c r="K64" s="512">
        <v>21071</v>
      </c>
      <c r="L64" s="512">
        <v>20945</v>
      </c>
      <c r="M64" s="512">
        <v>21207</v>
      </c>
      <c r="N64" s="512">
        <v>21184</v>
      </c>
      <c r="O64" s="512">
        <v>21964</v>
      </c>
      <c r="P64" s="512">
        <v>21819</v>
      </c>
      <c r="Q64" s="512">
        <v>21875</v>
      </c>
      <c r="R64" s="512">
        <v>21650</v>
      </c>
      <c r="S64" s="512">
        <v>21842</v>
      </c>
      <c r="T64" s="512">
        <v>21966</v>
      </c>
      <c r="U64" s="512">
        <v>21473</v>
      </c>
      <c r="V64" s="512">
        <v>21737</v>
      </c>
      <c r="W64" s="512">
        <v>21439</v>
      </c>
      <c r="X64" s="512">
        <v>21401</v>
      </c>
      <c r="Y64" s="512">
        <v>21764</v>
      </c>
      <c r="Z64" s="512">
        <v>21626</v>
      </c>
      <c r="AA64" s="512">
        <v>22562</v>
      </c>
      <c r="AB64" s="512">
        <v>22043</v>
      </c>
      <c r="AC64" s="512">
        <v>22089</v>
      </c>
      <c r="AD64" s="512">
        <v>21891</v>
      </c>
      <c r="AE64" s="512">
        <v>22066</v>
      </c>
      <c r="AF64" s="512">
        <v>22288</v>
      </c>
      <c r="AG64" s="512">
        <v>21515</v>
      </c>
      <c r="AH64" s="512">
        <v>21933</v>
      </c>
      <c r="AI64" s="512">
        <v>21618</v>
      </c>
      <c r="AJ64" s="512">
        <v>21407</v>
      </c>
      <c r="AK64" s="512">
        <v>21970</v>
      </c>
      <c r="AL64" s="512">
        <v>22774</v>
      </c>
      <c r="AM64" s="512">
        <v>22972</v>
      </c>
      <c r="AN64" s="512">
        <v>22660</v>
      </c>
      <c r="AO64" s="512">
        <v>22884</v>
      </c>
      <c r="AP64" s="512">
        <v>22853</v>
      </c>
      <c r="AQ64" s="512">
        <v>23181</v>
      </c>
      <c r="AR64" s="512">
        <v>23097</v>
      </c>
      <c r="AS64" s="512">
        <v>22932</v>
      </c>
      <c r="AT64" s="512">
        <v>303231</v>
      </c>
      <c r="AU64" s="512">
        <v>297637</v>
      </c>
      <c r="AV64" s="513"/>
      <c r="AW64" s="513"/>
    </row>
    <row r="65" spans="1:49">
      <c r="B65" s="941" t="s">
        <v>500</v>
      </c>
      <c r="C65" s="941"/>
      <c r="D65" s="512">
        <v>24252</v>
      </c>
      <c r="E65" s="512">
        <v>24501</v>
      </c>
      <c r="F65" s="512">
        <v>23895</v>
      </c>
      <c r="G65" s="512">
        <v>23141</v>
      </c>
      <c r="H65" s="512">
        <v>23066</v>
      </c>
      <c r="I65" s="512">
        <v>22794</v>
      </c>
      <c r="J65" s="512">
        <v>23269</v>
      </c>
      <c r="K65" s="512">
        <v>22835</v>
      </c>
      <c r="L65" s="512">
        <v>23484</v>
      </c>
      <c r="M65" s="512">
        <v>23801</v>
      </c>
      <c r="N65" s="512">
        <v>23840</v>
      </c>
      <c r="O65" s="512">
        <v>24200</v>
      </c>
      <c r="P65" s="512">
        <v>23673</v>
      </c>
      <c r="Q65" s="512">
        <v>23919</v>
      </c>
      <c r="R65" s="512">
        <v>23778</v>
      </c>
      <c r="S65" s="512">
        <v>24021</v>
      </c>
      <c r="T65" s="512">
        <v>24222</v>
      </c>
      <c r="U65" s="512">
        <v>23765</v>
      </c>
      <c r="V65" s="512">
        <v>23792</v>
      </c>
      <c r="W65" s="512">
        <v>22843</v>
      </c>
      <c r="X65" s="512">
        <v>23469</v>
      </c>
      <c r="Y65" s="512">
        <v>23480</v>
      </c>
      <c r="Z65" s="512">
        <v>23265</v>
      </c>
      <c r="AA65" s="512">
        <v>23992</v>
      </c>
      <c r="AB65" s="512">
        <v>23878</v>
      </c>
      <c r="AC65" s="512">
        <v>24492</v>
      </c>
      <c r="AD65" s="512">
        <v>24460</v>
      </c>
      <c r="AE65" s="512">
        <v>24590</v>
      </c>
      <c r="AF65" s="512">
        <v>24657</v>
      </c>
      <c r="AG65" s="512">
        <v>23345</v>
      </c>
      <c r="AH65" s="512">
        <v>23614</v>
      </c>
      <c r="AI65" s="512">
        <v>22372</v>
      </c>
      <c r="AJ65" s="512">
        <v>23308</v>
      </c>
      <c r="AK65" s="512">
        <v>23533</v>
      </c>
      <c r="AL65" s="512">
        <v>23727</v>
      </c>
      <c r="AM65" s="512">
        <v>24530</v>
      </c>
      <c r="AN65" s="512">
        <v>23999</v>
      </c>
      <c r="AO65" s="512">
        <v>24505</v>
      </c>
      <c r="AP65" s="512">
        <v>24904</v>
      </c>
      <c r="AQ65" s="512">
        <v>25439</v>
      </c>
      <c r="AR65" s="512">
        <v>25557</v>
      </c>
      <c r="AS65" s="512">
        <v>25111</v>
      </c>
      <c r="AT65" s="512">
        <v>984452</v>
      </c>
      <c r="AU65" s="512">
        <v>967929</v>
      </c>
      <c r="AV65" s="513"/>
      <c r="AW65" s="513"/>
    </row>
    <row r="66" spans="1:49" s="146" customFormat="1">
      <c r="A66" s="97"/>
      <c r="B66" s="514"/>
      <c r="C66" s="515" t="s">
        <v>12</v>
      </c>
      <c r="D66" s="516">
        <v>19041595</v>
      </c>
      <c r="E66" s="516">
        <v>19279415</v>
      </c>
      <c r="F66" s="516">
        <v>18445436</v>
      </c>
      <c r="G66" s="516">
        <v>18396362</v>
      </c>
      <c r="H66" s="516">
        <v>18584176</v>
      </c>
      <c r="I66" s="516">
        <v>18484270</v>
      </c>
      <c r="J66" s="516">
        <v>18673847</v>
      </c>
      <c r="K66" s="516">
        <v>18591306</v>
      </c>
      <c r="L66" s="516">
        <v>18843729</v>
      </c>
      <c r="M66" s="516">
        <v>18986284</v>
      </c>
      <c r="N66" s="516">
        <v>18974452</v>
      </c>
      <c r="O66" s="516">
        <v>18904852</v>
      </c>
      <c r="P66" s="516">
        <v>18826631</v>
      </c>
      <c r="Q66" s="516">
        <v>18840921</v>
      </c>
      <c r="R66" s="516">
        <v>18793353</v>
      </c>
      <c r="S66" s="516">
        <v>18989916</v>
      </c>
      <c r="T66" s="516">
        <v>19244508</v>
      </c>
      <c r="U66" s="516">
        <v>19280520</v>
      </c>
      <c r="V66" s="516">
        <v>19546843</v>
      </c>
      <c r="W66" s="516">
        <v>19195115</v>
      </c>
      <c r="X66" s="516">
        <v>19443350</v>
      </c>
      <c r="Y66" s="516">
        <v>19699513</v>
      </c>
      <c r="Z66" s="516">
        <v>19726818</v>
      </c>
      <c r="AA66" s="516">
        <v>19703812</v>
      </c>
      <c r="AB66" s="516">
        <v>19534921</v>
      </c>
      <c r="AC66" s="516">
        <v>19661611</v>
      </c>
      <c r="AD66" s="516">
        <v>19764004</v>
      </c>
      <c r="AE66" s="516">
        <v>20098119</v>
      </c>
      <c r="AF66" s="516">
        <v>20173603</v>
      </c>
      <c r="AG66" s="516">
        <v>20094348</v>
      </c>
      <c r="AH66" s="516">
        <v>20275194</v>
      </c>
      <c r="AI66" s="516">
        <v>19865765</v>
      </c>
      <c r="AJ66" s="516">
        <v>20053519</v>
      </c>
      <c r="AK66" s="516">
        <v>20144325</v>
      </c>
      <c r="AL66" s="516">
        <v>20238561</v>
      </c>
      <c r="AM66" s="516">
        <v>20159317</v>
      </c>
      <c r="AN66" s="516">
        <v>20004924</v>
      </c>
      <c r="AO66" s="516">
        <v>20148628</v>
      </c>
      <c r="AP66" s="516">
        <v>20349825</v>
      </c>
      <c r="AQ66" s="516">
        <v>20678484</v>
      </c>
      <c r="AR66" s="516">
        <v>20715284</v>
      </c>
      <c r="AS66" s="516">
        <v>20597244</v>
      </c>
      <c r="AT66" s="516">
        <v>20683889</v>
      </c>
      <c r="AU66" s="516">
        <v>20430272</v>
      </c>
      <c r="AV66" s="517"/>
      <c r="AW66" s="517"/>
    </row>
    <row r="67" spans="1:49">
      <c r="B67" s="513"/>
      <c r="C67" s="513"/>
      <c r="D67" s="513"/>
      <c r="E67" s="513"/>
      <c r="F67" s="513"/>
      <c r="G67" s="513"/>
      <c r="H67" s="513"/>
      <c r="I67" s="510"/>
      <c r="J67" s="513"/>
      <c r="K67" s="513"/>
      <c r="L67" s="518"/>
      <c r="M67" s="518"/>
      <c r="N67" s="519"/>
      <c r="O67" s="519"/>
      <c r="P67" s="519"/>
      <c r="Q67" s="519"/>
      <c r="R67" s="519"/>
      <c r="S67" s="520"/>
      <c r="T67" s="521"/>
      <c r="U67" s="521"/>
      <c r="V67" s="521"/>
      <c r="W67" s="521"/>
      <c r="X67" s="521"/>
      <c r="Y67" s="521"/>
      <c r="Z67" s="521"/>
      <c r="AA67" s="521"/>
      <c r="AB67" s="521"/>
      <c r="AC67" s="521"/>
      <c r="AD67" s="521"/>
      <c r="AE67" s="521"/>
      <c r="AF67" s="521"/>
      <c r="AG67" s="521"/>
      <c r="AH67" s="521"/>
      <c r="AI67" s="521"/>
      <c r="AJ67" s="521"/>
      <c r="AK67" s="521"/>
      <c r="AL67" s="521"/>
      <c r="AM67" s="521"/>
      <c r="AN67" s="521"/>
      <c r="AO67" s="521"/>
      <c r="AP67" s="513"/>
      <c r="AQ67" s="513"/>
      <c r="AR67" s="513"/>
      <c r="AS67" s="513"/>
      <c r="AT67" s="513"/>
      <c r="AU67" s="513"/>
      <c r="AV67" s="513"/>
      <c r="AW67" s="513"/>
    </row>
    <row r="68" spans="1:49">
      <c r="B68" s="513"/>
      <c r="C68" s="513"/>
      <c r="D68" s="513"/>
      <c r="E68" s="513"/>
      <c r="F68" s="513"/>
      <c r="G68" s="513"/>
      <c r="H68" s="513"/>
      <c r="I68" s="510"/>
      <c r="J68" s="513"/>
      <c r="K68" s="513"/>
      <c r="L68" s="518"/>
      <c r="M68" s="518"/>
      <c r="N68" s="519"/>
      <c r="O68" s="519"/>
      <c r="P68" s="519"/>
      <c r="Q68" s="519"/>
      <c r="R68" s="519"/>
      <c r="S68" s="520"/>
      <c r="T68" s="521"/>
      <c r="U68" s="521"/>
      <c r="V68" s="521"/>
      <c r="W68" s="521"/>
      <c r="X68" s="521"/>
      <c r="Y68" s="521"/>
      <c r="Z68" s="521"/>
      <c r="AA68" s="521"/>
      <c r="AB68" s="521"/>
      <c r="AC68" s="521"/>
      <c r="AD68" s="521"/>
      <c r="AE68" s="521"/>
      <c r="AF68" s="521"/>
      <c r="AG68" s="521"/>
      <c r="AH68" s="521"/>
      <c r="AI68" s="521"/>
      <c r="AJ68" s="521"/>
      <c r="AK68" s="521"/>
      <c r="AL68" s="521"/>
      <c r="AM68" s="521"/>
      <c r="AN68" s="521"/>
      <c r="AO68" s="521"/>
      <c r="AP68" s="513"/>
      <c r="AQ68" s="513"/>
      <c r="AR68" s="513"/>
      <c r="AS68" s="513"/>
      <c r="AT68" s="513"/>
      <c r="AU68" s="513"/>
      <c r="AV68" s="513"/>
      <c r="AW68" s="513"/>
    </row>
    <row r="69" spans="1:49">
      <c r="B69" s="513"/>
      <c r="C69" s="513"/>
      <c r="D69" s="513"/>
      <c r="E69" s="513"/>
      <c r="F69" s="513"/>
      <c r="G69" s="513"/>
      <c r="H69" s="513"/>
      <c r="I69" s="510"/>
      <c r="J69" s="513"/>
      <c r="K69" s="513"/>
      <c r="L69" s="518"/>
      <c r="M69" s="518"/>
      <c r="N69" s="519"/>
      <c r="O69" s="519"/>
      <c r="P69" s="519"/>
      <c r="Q69" s="519"/>
      <c r="R69" s="519"/>
      <c r="S69" s="520"/>
      <c r="T69" s="521"/>
      <c r="U69" s="521"/>
      <c r="V69" s="521"/>
      <c r="W69" s="521"/>
      <c r="X69" s="521"/>
      <c r="Y69" s="521"/>
      <c r="Z69" s="521"/>
      <c r="AA69" s="521"/>
      <c r="AB69" s="521"/>
      <c r="AC69" s="521"/>
      <c r="AD69" s="521"/>
      <c r="AE69" s="521"/>
      <c r="AF69" s="521"/>
      <c r="AG69" s="521"/>
      <c r="AH69" s="521"/>
      <c r="AI69" s="521"/>
      <c r="AJ69" s="521"/>
      <c r="AK69" s="521"/>
      <c r="AL69" s="521"/>
      <c r="AM69" s="521"/>
      <c r="AN69" s="521"/>
      <c r="AO69" s="521"/>
      <c r="AP69" s="513"/>
      <c r="AQ69" s="513"/>
      <c r="AR69" s="513"/>
      <c r="AS69" s="513"/>
      <c r="AT69" s="513"/>
      <c r="AU69" s="513"/>
      <c r="AV69" s="513"/>
      <c r="AW69" s="513"/>
    </row>
    <row r="70" spans="1:49">
      <c r="B70" s="513"/>
      <c r="C70" s="513"/>
      <c r="D70" s="513"/>
      <c r="E70" s="513"/>
      <c r="F70" s="513"/>
      <c r="G70" s="513"/>
      <c r="H70" s="513"/>
      <c r="I70" s="510"/>
      <c r="J70" s="513"/>
      <c r="K70" s="513"/>
      <c r="L70" s="518"/>
      <c r="M70" s="518"/>
      <c r="N70" s="519"/>
      <c r="O70" s="519"/>
      <c r="P70" s="519"/>
      <c r="Q70" s="519"/>
      <c r="R70" s="519"/>
      <c r="S70" s="520"/>
      <c r="T70" s="521"/>
      <c r="U70" s="521"/>
      <c r="V70" s="521"/>
      <c r="W70" s="521"/>
      <c r="X70" s="521"/>
      <c r="Y70" s="521"/>
      <c r="Z70" s="521"/>
      <c r="AA70" s="521"/>
      <c r="AB70" s="521"/>
      <c r="AC70" s="521"/>
      <c r="AD70" s="521"/>
      <c r="AE70" s="521"/>
      <c r="AF70" s="521"/>
      <c r="AG70" s="521"/>
      <c r="AH70" s="521"/>
      <c r="AI70" s="521"/>
      <c r="AJ70" s="521"/>
      <c r="AK70" s="521"/>
      <c r="AL70" s="521"/>
      <c r="AM70" s="521"/>
      <c r="AN70" s="521"/>
      <c r="AO70" s="521"/>
      <c r="AP70" s="513"/>
      <c r="AQ70" s="513"/>
      <c r="AR70" s="513"/>
      <c r="AS70" s="513"/>
      <c r="AT70" s="513"/>
      <c r="AU70" s="513"/>
      <c r="AV70" s="513"/>
      <c r="AW70" s="513"/>
    </row>
    <row r="71" spans="1:49">
      <c r="B71" s="513"/>
      <c r="C71" s="513"/>
      <c r="D71" s="513"/>
      <c r="E71" s="513"/>
      <c r="F71" s="513"/>
      <c r="G71" s="513"/>
      <c r="H71" s="513"/>
      <c r="I71" s="510"/>
      <c r="J71" s="513"/>
      <c r="K71" s="513"/>
      <c r="L71" s="518"/>
      <c r="M71" s="518"/>
      <c r="N71" s="519"/>
      <c r="O71" s="519"/>
      <c r="P71" s="519"/>
      <c r="Q71" s="519"/>
      <c r="R71" s="519"/>
      <c r="S71" s="520"/>
      <c r="T71" s="521"/>
      <c r="U71" s="521"/>
      <c r="V71" s="521"/>
      <c r="W71" s="521"/>
      <c r="X71" s="521"/>
      <c r="Y71" s="521"/>
      <c r="Z71" s="521"/>
      <c r="AA71" s="521"/>
      <c r="AB71" s="521"/>
      <c r="AC71" s="521"/>
      <c r="AD71" s="521"/>
      <c r="AE71" s="521"/>
      <c r="AF71" s="521"/>
      <c r="AG71" s="521"/>
      <c r="AH71" s="521"/>
      <c r="AI71" s="521"/>
      <c r="AJ71" s="521"/>
      <c r="AK71" s="521"/>
      <c r="AL71" s="521"/>
      <c r="AM71" s="521"/>
      <c r="AN71" s="521"/>
      <c r="AO71" s="521"/>
      <c r="AP71" s="513"/>
      <c r="AQ71" s="513"/>
      <c r="AR71" s="513"/>
      <c r="AS71" s="513"/>
      <c r="AT71" s="513"/>
      <c r="AU71" s="513"/>
      <c r="AV71" s="513"/>
      <c r="AW71" s="513"/>
    </row>
    <row r="72" spans="1:49">
      <c r="B72" s="513"/>
      <c r="C72" s="513"/>
      <c r="D72" s="513"/>
      <c r="E72" s="513"/>
      <c r="F72" s="513"/>
      <c r="G72" s="513"/>
      <c r="H72" s="513"/>
      <c r="I72" s="510"/>
      <c r="J72" s="513"/>
      <c r="K72" s="513"/>
      <c r="L72" s="518"/>
      <c r="M72" s="518"/>
      <c r="N72" s="519"/>
      <c r="O72" s="519"/>
      <c r="P72" s="519"/>
      <c r="Q72" s="519"/>
      <c r="R72" s="519"/>
      <c r="S72" s="520"/>
      <c r="T72" s="521"/>
      <c r="U72" s="521"/>
      <c r="V72" s="521"/>
      <c r="W72" s="521"/>
      <c r="X72" s="521"/>
      <c r="Y72" s="521"/>
      <c r="Z72" s="521"/>
      <c r="AA72" s="521"/>
      <c r="AB72" s="521"/>
      <c r="AC72" s="521"/>
      <c r="AD72" s="521"/>
      <c r="AE72" s="521"/>
      <c r="AF72" s="521"/>
      <c r="AG72" s="521"/>
      <c r="AH72" s="521"/>
      <c r="AI72" s="521"/>
      <c r="AJ72" s="521"/>
      <c r="AK72" s="521"/>
      <c r="AL72" s="521"/>
      <c r="AM72" s="521"/>
      <c r="AN72" s="521"/>
      <c r="AO72" s="521"/>
      <c r="AP72" s="513"/>
      <c r="AQ72" s="513"/>
      <c r="AR72" s="513"/>
      <c r="AS72" s="513"/>
      <c r="AT72" s="513"/>
      <c r="AU72" s="513"/>
      <c r="AV72" s="513"/>
      <c r="AW72" s="513"/>
    </row>
    <row r="73" spans="1:49">
      <c r="B73" s="513"/>
      <c r="C73" s="513"/>
      <c r="D73" s="513"/>
      <c r="E73" s="513"/>
      <c r="F73" s="513"/>
      <c r="G73" s="513"/>
      <c r="H73" s="513"/>
      <c r="I73" s="510"/>
      <c r="J73" s="513"/>
      <c r="K73" s="513"/>
      <c r="L73" s="518"/>
      <c r="M73" s="518"/>
      <c r="N73" s="519"/>
      <c r="O73" s="519"/>
      <c r="P73" s="519"/>
      <c r="Q73" s="519"/>
      <c r="R73" s="519"/>
      <c r="S73" s="520"/>
      <c r="T73" s="521"/>
      <c r="U73" s="521"/>
      <c r="V73" s="521"/>
      <c r="W73" s="521"/>
      <c r="X73" s="521"/>
      <c r="Y73" s="521"/>
      <c r="Z73" s="521"/>
      <c r="AA73" s="521"/>
      <c r="AB73" s="521"/>
      <c r="AC73" s="521"/>
      <c r="AD73" s="521"/>
      <c r="AE73" s="521"/>
      <c r="AF73" s="521"/>
      <c r="AG73" s="521"/>
      <c r="AH73" s="521"/>
      <c r="AI73" s="521"/>
      <c r="AJ73" s="521"/>
      <c r="AK73" s="521"/>
      <c r="AL73" s="521"/>
      <c r="AM73" s="521"/>
      <c r="AN73" s="521"/>
      <c r="AO73" s="521"/>
      <c r="AP73" s="513"/>
      <c r="AQ73" s="513"/>
      <c r="AR73" s="513"/>
      <c r="AS73" s="513"/>
      <c r="AT73" s="513"/>
      <c r="AU73" s="513"/>
      <c r="AV73" s="513"/>
      <c r="AW73" s="513"/>
    </row>
    <row r="74" spans="1:49">
      <c r="B74" s="513"/>
      <c r="C74" s="513"/>
      <c r="D74" s="513"/>
      <c r="E74" s="513"/>
      <c r="F74" s="513"/>
      <c r="G74" s="513"/>
      <c r="H74" s="513"/>
      <c r="I74" s="510"/>
      <c r="J74" s="513"/>
      <c r="K74" s="513"/>
      <c r="L74" s="518"/>
      <c r="M74" s="518"/>
      <c r="N74" s="519"/>
      <c r="O74" s="519"/>
      <c r="P74" s="519"/>
      <c r="Q74" s="519"/>
      <c r="R74" s="519"/>
      <c r="S74" s="520"/>
      <c r="T74" s="521"/>
      <c r="U74" s="521"/>
      <c r="V74" s="521"/>
      <c r="W74" s="521"/>
      <c r="X74" s="521"/>
      <c r="Y74" s="521"/>
      <c r="Z74" s="521"/>
      <c r="AA74" s="521"/>
      <c r="AB74" s="521"/>
      <c r="AC74" s="521"/>
      <c r="AD74" s="521"/>
      <c r="AE74" s="521"/>
      <c r="AF74" s="521"/>
      <c r="AG74" s="521"/>
      <c r="AH74" s="521"/>
      <c r="AI74" s="521"/>
      <c r="AJ74" s="521"/>
      <c r="AK74" s="521"/>
      <c r="AL74" s="521"/>
      <c r="AM74" s="521"/>
      <c r="AN74" s="521"/>
      <c r="AO74" s="521"/>
      <c r="AP74" s="513"/>
      <c r="AQ74" s="513"/>
      <c r="AR74" s="513"/>
      <c r="AS74" s="513"/>
      <c r="AT74" s="513"/>
      <c r="AU74" s="513"/>
      <c r="AV74" s="513"/>
      <c r="AW74" s="513"/>
    </row>
    <row r="75" spans="1:49">
      <c r="B75" s="513"/>
      <c r="C75" s="513"/>
      <c r="D75" s="513"/>
      <c r="E75" s="513"/>
      <c r="F75" s="513"/>
      <c r="G75" s="513"/>
      <c r="H75" s="513"/>
      <c r="I75" s="510"/>
      <c r="J75" s="513"/>
      <c r="K75" s="513"/>
      <c r="L75" s="518"/>
      <c r="M75" s="518"/>
      <c r="N75" s="519"/>
      <c r="O75" s="519"/>
      <c r="P75" s="519"/>
      <c r="Q75" s="519"/>
      <c r="R75" s="519"/>
      <c r="S75" s="520"/>
      <c r="T75" s="521"/>
      <c r="U75" s="521"/>
      <c r="V75" s="521"/>
      <c r="W75" s="521"/>
      <c r="X75" s="521"/>
      <c r="Y75" s="521"/>
      <c r="Z75" s="521"/>
      <c r="AA75" s="521"/>
      <c r="AB75" s="521"/>
      <c r="AC75" s="521"/>
      <c r="AD75" s="521"/>
      <c r="AE75" s="521"/>
      <c r="AF75" s="521"/>
      <c r="AG75" s="521"/>
      <c r="AH75" s="521"/>
      <c r="AI75" s="521"/>
      <c r="AJ75" s="521"/>
      <c r="AK75" s="521"/>
      <c r="AL75" s="521"/>
      <c r="AM75" s="521"/>
      <c r="AN75" s="521"/>
      <c r="AO75" s="521"/>
      <c r="AP75" s="513"/>
      <c r="AQ75" s="513"/>
      <c r="AR75" s="513"/>
      <c r="AS75" s="513"/>
      <c r="AT75" s="513"/>
      <c r="AU75" s="513"/>
      <c r="AV75" s="513"/>
      <c r="AW75" s="513"/>
    </row>
    <row r="76" spans="1:49">
      <c r="B76" s="513"/>
      <c r="C76" s="513"/>
      <c r="D76" s="513"/>
      <c r="E76" s="513"/>
      <c r="F76" s="513"/>
      <c r="G76" s="513"/>
      <c r="H76" s="513"/>
      <c r="I76" s="510"/>
      <c r="J76" s="513"/>
      <c r="K76" s="513"/>
      <c r="L76" s="518"/>
      <c r="M76" s="518"/>
      <c r="N76" s="519"/>
      <c r="O76" s="519"/>
      <c r="P76" s="519"/>
      <c r="Q76" s="519"/>
      <c r="R76" s="519"/>
      <c r="S76" s="520"/>
      <c r="T76" s="521"/>
      <c r="U76" s="521"/>
      <c r="V76" s="521"/>
      <c r="W76" s="521"/>
      <c r="X76" s="521"/>
      <c r="Y76" s="521"/>
      <c r="Z76" s="521"/>
      <c r="AA76" s="521"/>
      <c r="AB76" s="521"/>
      <c r="AC76" s="521"/>
      <c r="AD76" s="521"/>
      <c r="AE76" s="521"/>
      <c r="AF76" s="521"/>
      <c r="AG76" s="521"/>
      <c r="AH76" s="521"/>
      <c r="AI76" s="521"/>
      <c r="AJ76" s="521"/>
      <c r="AK76" s="521"/>
      <c r="AL76" s="521"/>
      <c r="AM76" s="521"/>
      <c r="AN76" s="521"/>
      <c r="AO76" s="521"/>
      <c r="AP76" s="513"/>
      <c r="AQ76" s="513"/>
      <c r="AR76" s="513"/>
      <c r="AS76" s="513"/>
      <c r="AT76" s="513"/>
      <c r="AU76" s="513"/>
      <c r="AV76" s="513"/>
      <c r="AW76" s="513"/>
    </row>
    <row r="77" spans="1:49">
      <c r="B77" s="513"/>
      <c r="C77" s="513"/>
      <c r="D77" s="513"/>
      <c r="E77" s="513"/>
      <c r="F77" s="513"/>
      <c r="G77" s="513"/>
      <c r="H77" s="513"/>
      <c r="I77" s="510"/>
      <c r="J77" s="513"/>
      <c r="K77" s="513"/>
      <c r="L77" s="518"/>
      <c r="M77" s="518"/>
      <c r="N77" s="519"/>
      <c r="O77" s="519"/>
      <c r="P77" s="519"/>
      <c r="Q77" s="519"/>
      <c r="R77" s="519"/>
      <c r="S77" s="520"/>
      <c r="T77" s="521"/>
      <c r="U77" s="521"/>
      <c r="V77" s="521"/>
      <c r="W77" s="521"/>
      <c r="X77" s="521"/>
      <c r="Y77" s="521"/>
      <c r="Z77" s="521"/>
      <c r="AA77" s="521"/>
      <c r="AB77" s="521"/>
      <c r="AC77" s="521"/>
      <c r="AD77" s="521"/>
      <c r="AE77" s="521"/>
      <c r="AF77" s="521"/>
      <c r="AG77" s="521"/>
      <c r="AH77" s="521"/>
      <c r="AI77" s="521"/>
      <c r="AJ77" s="521"/>
      <c r="AK77" s="521"/>
      <c r="AL77" s="521"/>
      <c r="AM77" s="521"/>
      <c r="AN77" s="521"/>
      <c r="AO77" s="521"/>
      <c r="AP77" s="513"/>
      <c r="AQ77" s="513"/>
      <c r="AR77" s="513"/>
      <c r="AS77" s="513"/>
      <c r="AT77" s="513"/>
      <c r="AU77" s="513"/>
      <c r="AV77" s="513"/>
      <c r="AW77" s="513"/>
    </row>
    <row r="78" spans="1:49">
      <c r="B78" s="513"/>
      <c r="C78" s="513"/>
      <c r="D78" s="513"/>
      <c r="E78" s="513"/>
      <c r="F78" s="513"/>
      <c r="G78" s="513"/>
      <c r="H78" s="513"/>
      <c r="I78" s="510"/>
      <c r="J78" s="513"/>
      <c r="K78" s="513"/>
      <c r="L78" s="518"/>
      <c r="M78" s="518"/>
      <c r="N78" s="519"/>
      <c r="O78" s="519"/>
      <c r="P78" s="519"/>
      <c r="Q78" s="519"/>
      <c r="R78" s="519"/>
      <c r="S78" s="520"/>
      <c r="T78" s="521"/>
      <c r="U78" s="521"/>
      <c r="V78" s="521"/>
      <c r="W78" s="521"/>
      <c r="X78" s="521"/>
      <c r="Y78" s="521"/>
      <c r="Z78" s="521"/>
      <c r="AA78" s="521"/>
      <c r="AB78" s="521"/>
      <c r="AC78" s="521"/>
      <c r="AD78" s="521"/>
      <c r="AE78" s="521"/>
      <c r="AF78" s="521"/>
      <c r="AG78" s="521"/>
      <c r="AH78" s="521"/>
      <c r="AI78" s="521"/>
      <c r="AJ78" s="521"/>
      <c r="AK78" s="521"/>
      <c r="AL78" s="521"/>
      <c r="AM78" s="521"/>
      <c r="AN78" s="521"/>
      <c r="AO78" s="521"/>
      <c r="AP78" s="513"/>
      <c r="AQ78" s="513"/>
      <c r="AR78" s="513"/>
      <c r="AS78" s="513"/>
      <c r="AT78" s="513"/>
      <c r="AU78" s="513"/>
      <c r="AV78" s="513"/>
      <c r="AW78" s="513"/>
    </row>
    <row r="79" spans="1:49">
      <c r="B79" s="513"/>
      <c r="C79" s="513"/>
      <c r="D79" s="513"/>
      <c r="E79" s="513"/>
      <c r="F79" s="513"/>
      <c r="G79" s="513"/>
      <c r="H79" s="513"/>
      <c r="I79" s="510"/>
      <c r="J79" s="513"/>
      <c r="K79" s="513"/>
      <c r="L79" s="518"/>
      <c r="M79" s="518"/>
      <c r="N79" s="519"/>
      <c r="O79" s="519"/>
      <c r="P79" s="519"/>
      <c r="Q79" s="519"/>
      <c r="R79" s="519"/>
      <c r="S79" s="520"/>
      <c r="T79" s="521"/>
      <c r="U79" s="521"/>
      <c r="V79" s="521"/>
      <c r="W79" s="521"/>
      <c r="X79" s="521"/>
      <c r="Y79" s="521"/>
      <c r="Z79" s="521"/>
      <c r="AA79" s="521"/>
      <c r="AB79" s="521"/>
      <c r="AC79" s="521"/>
      <c r="AD79" s="521"/>
      <c r="AE79" s="521"/>
      <c r="AF79" s="521"/>
      <c r="AG79" s="521"/>
      <c r="AH79" s="521"/>
      <c r="AI79" s="521"/>
      <c r="AJ79" s="521"/>
      <c r="AK79" s="521"/>
      <c r="AL79" s="521"/>
      <c r="AM79" s="521"/>
      <c r="AN79" s="521"/>
      <c r="AO79" s="521"/>
      <c r="AP79" s="513"/>
      <c r="AQ79" s="513"/>
      <c r="AR79" s="513"/>
      <c r="AS79" s="513"/>
      <c r="AT79" s="513"/>
      <c r="AU79" s="513"/>
      <c r="AV79" s="513"/>
      <c r="AW79" s="513"/>
    </row>
    <row r="80" spans="1:49">
      <c r="B80" s="513"/>
      <c r="C80" s="513"/>
      <c r="D80" s="513"/>
      <c r="E80" s="513"/>
      <c r="F80" s="513"/>
      <c r="G80" s="513"/>
      <c r="H80" s="513"/>
      <c r="I80" s="510"/>
      <c r="J80" s="513"/>
      <c r="K80" s="513"/>
      <c r="L80" s="522">
        <v>0</v>
      </c>
      <c r="M80" s="522">
        <v>0</v>
      </c>
      <c r="N80" s="523">
        <v>0</v>
      </c>
      <c r="O80" s="523">
        <v>0</v>
      </c>
      <c r="P80" s="523">
        <v>0</v>
      </c>
      <c r="Q80" s="523">
        <v>0</v>
      </c>
      <c r="R80" s="523">
        <v>0</v>
      </c>
      <c r="S80" s="524"/>
      <c r="T80" s="525"/>
      <c r="U80" s="525"/>
      <c r="V80" s="525"/>
      <c r="W80" s="525"/>
      <c r="X80" s="525"/>
      <c r="Y80" s="525"/>
      <c r="Z80" s="525"/>
      <c r="AA80" s="525"/>
      <c r="AB80" s="525"/>
      <c r="AC80" s="525"/>
      <c r="AD80" s="525"/>
      <c r="AE80" s="525"/>
      <c r="AF80" s="525"/>
      <c r="AG80" s="525"/>
      <c r="AH80" s="525"/>
      <c r="AI80" s="525"/>
      <c r="AJ80" s="525"/>
      <c r="AK80" s="525"/>
      <c r="AL80" s="525"/>
      <c r="AM80" s="525"/>
      <c r="AN80" s="525"/>
      <c r="AO80" s="525"/>
      <c r="AP80" s="513"/>
      <c r="AQ80" s="513"/>
      <c r="AR80" s="513"/>
      <c r="AS80" s="513"/>
      <c r="AT80" s="513"/>
      <c r="AU80" s="513"/>
      <c r="AV80" s="513"/>
      <c r="AW80" s="513"/>
    </row>
    <row r="81" spans="2:49">
      <c r="B81" s="513"/>
      <c r="C81" s="513"/>
      <c r="D81" s="513"/>
      <c r="E81" s="513"/>
      <c r="F81" s="513"/>
      <c r="G81" s="513"/>
      <c r="H81" s="513"/>
      <c r="I81" s="510"/>
      <c r="J81" s="513"/>
      <c r="K81" s="513"/>
      <c r="L81" s="522"/>
      <c r="M81" s="522"/>
      <c r="N81" s="523"/>
      <c r="O81" s="523"/>
      <c r="P81" s="523"/>
      <c r="Q81" s="523"/>
      <c r="R81" s="523"/>
      <c r="S81" s="524"/>
      <c r="T81" s="525"/>
      <c r="U81" s="525"/>
      <c r="V81" s="525"/>
      <c r="W81" s="525"/>
      <c r="X81" s="525"/>
      <c r="Y81" s="525"/>
      <c r="Z81" s="525"/>
      <c r="AA81" s="525"/>
      <c r="AB81" s="525"/>
      <c r="AC81" s="525"/>
      <c r="AD81" s="525"/>
      <c r="AE81" s="525"/>
      <c r="AF81" s="525"/>
      <c r="AG81" s="525"/>
      <c r="AH81" s="525"/>
      <c r="AI81" s="525"/>
      <c r="AJ81" s="525"/>
      <c r="AK81" s="525"/>
      <c r="AL81" s="525"/>
      <c r="AM81" s="525"/>
      <c r="AN81" s="525"/>
      <c r="AO81" s="525"/>
      <c r="AP81" s="513"/>
      <c r="AQ81" s="513"/>
      <c r="AR81" s="513"/>
      <c r="AS81" s="513"/>
      <c r="AT81" s="513"/>
      <c r="AU81" s="513"/>
      <c r="AV81" s="513"/>
      <c r="AW81" s="513"/>
    </row>
    <row r="82" spans="2:49">
      <c r="B82" s="513"/>
      <c r="C82" s="513"/>
      <c r="D82" s="513"/>
      <c r="E82" s="513"/>
      <c r="F82" s="513"/>
      <c r="G82" s="513"/>
      <c r="H82" s="513"/>
      <c r="I82" s="510"/>
      <c r="J82" s="513"/>
      <c r="K82" s="513"/>
      <c r="L82" s="522"/>
      <c r="M82" s="522"/>
      <c r="N82" s="523"/>
      <c r="O82" s="523"/>
      <c r="P82" s="523"/>
      <c r="Q82" s="523"/>
      <c r="R82" s="523"/>
      <c r="S82" s="524"/>
      <c r="T82" s="525"/>
      <c r="U82" s="525"/>
      <c r="V82" s="525"/>
      <c r="W82" s="525"/>
      <c r="X82" s="525"/>
      <c r="Y82" s="525"/>
      <c r="Z82" s="525"/>
      <c r="AA82" s="525"/>
      <c r="AB82" s="525"/>
      <c r="AC82" s="525"/>
      <c r="AD82" s="525"/>
      <c r="AE82" s="525"/>
      <c r="AF82" s="525"/>
      <c r="AG82" s="525"/>
      <c r="AH82" s="525"/>
      <c r="AI82" s="525"/>
      <c r="AJ82" s="525"/>
      <c r="AK82" s="525"/>
      <c r="AL82" s="525"/>
      <c r="AM82" s="525"/>
      <c r="AN82" s="525"/>
      <c r="AO82" s="525"/>
      <c r="AP82" s="513"/>
      <c r="AQ82" s="513"/>
      <c r="AR82" s="513"/>
      <c r="AS82" s="513"/>
      <c r="AT82" s="513"/>
      <c r="AU82" s="513"/>
      <c r="AV82" s="513"/>
      <c r="AW82" s="513"/>
    </row>
    <row r="83" spans="2:49">
      <c r="B83" s="513"/>
      <c r="C83" s="513"/>
      <c r="D83" s="513"/>
      <c r="E83" s="513"/>
      <c r="F83" s="513"/>
      <c r="G83" s="513"/>
      <c r="H83" s="513"/>
      <c r="I83" s="510"/>
      <c r="J83" s="513"/>
      <c r="K83" s="513"/>
      <c r="L83" s="522"/>
      <c r="M83" s="522"/>
      <c r="N83" s="523"/>
      <c r="O83" s="523"/>
      <c r="P83" s="523"/>
      <c r="Q83" s="523"/>
      <c r="R83" s="523"/>
      <c r="S83" s="524"/>
      <c r="T83" s="525"/>
      <c r="U83" s="525"/>
      <c r="V83" s="525"/>
      <c r="W83" s="525"/>
      <c r="X83" s="525"/>
      <c r="Y83" s="525"/>
      <c r="Z83" s="525"/>
      <c r="AA83" s="525"/>
      <c r="AB83" s="525"/>
      <c r="AC83" s="525"/>
      <c r="AD83" s="525"/>
      <c r="AE83" s="525"/>
      <c r="AF83" s="525"/>
      <c r="AG83" s="525"/>
      <c r="AH83" s="525"/>
      <c r="AI83" s="525"/>
      <c r="AJ83" s="525"/>
      <c r="AK83" s="525"/>
      <c r="AL83" s="525"/>
      <c r="AM83" s="525"/>
      <c r="AN83" s="525"/>
      <c r="AO83" s="525"/>
      <c r="AP83" s="513"/>
      <c r="AQ83" s="513"/>
      <c r="AR83" s="513"/>
      <c r="AS83" s="513"/>
      <c r="AT83" s="513"/>
      <c r="AU83" s="513"/>
      <c r="AV83" s="513"/>
      <c r="AW83" s="513"/>
    </row>
    <row r="84" spans="2:49">
      <c r="B84" s="513"/>
      <c r="C84" s="513"/>
      <c r="D84" s="513"/>
      <c r="E84" s="513"/>
      <c r="F84" s="513"/>
      <c r="G84" s="513"/>
      <c r="H84" s="513"/>
      <c r="I84" s="510"/>
      <c r="J84" s="513"/>
      <c r="K84" s="513"/>
      <c r="L84" s="522"/>
      <c r="M84" s="522"/>
      <c r="N84" s="523"/>
      <c r="O84" s="523"/>
      <c r="P84" s="523"/>
      <c r="Q84" s="523"/>
      <c r="R84" s="523"/>
      <c r="S84" s="524"/>
      <c r="T84" s="525"/>
      <c r="U84" s="525"/>
      <c r="V84" s="525"/>
      <c r="W84" s="525"/>
      <c r="X84" s="525"/>
      <c r="Y84" s="525"/>
      <c r="Z84" s="525"/>
      <c r="AA84" s="525"/>
      <c r="AB84" s="525"/>
      <c r="AC84" s="525"/>
      <c r="AD84" s="525"/>
      <c r="AE84" s="525"/>
      <c r="AF84" s="525"/>
      <c r="AG84" s="525"/>
      <c r="AH84" s="525"/>
      <c r="AI84" s="525"/>
      <c r="AJ84" s="525"/>
      <c r="AK84" s="525"/>
      <c r="AL84" s="525"/>
      <c r="AM84" s="525"/>
      <c r="AN84" s="525"/>
      <c r="AO84" s="525"/>
      <c r="AP84" s="513"/>
      <c r="AQ84" s="513"/>
      <c r="AR84" s="513"/>
      <c r="AS84" s="513"/>
      <c r="AT84" s="513"/>
      <c r="AU84" s="513"/>
      <c r="AV84" s="513"/>
      <c r="AW84" s="513"/>
    </row>
    <row r="85" spans="2:49">
      <c r="B85" s="513"/>
      <c r="C85" s="513"/>
      <c r="D85" s="513"/>
      <c r="E85" s="513"/>
      <c r="F85" s="513"/>
      <c r="G85" s="513"/>
      <c r="H85" s="513"/>
      <c r="I85" s="510"/>
      <c r="J85" s="513"/>
      <c r="K85" s="513"/>
      <c r="L85" s="522"/>
      <c r="M85" s="522"/>
      <c r="N85" s="523"/>
      <c r="O85" s="523"/>
      <c r="P85" s="523"/>
      <c r="Q85" s="523"/>
      <c r="R85" s="523"/>
      <c r="S85" s="524"/>
      <c r="T85" s="525"/>
      <c r="U85" s="525"/>
      <c r="V85" s="525"/>
      <c r="W85" s="525"/>
      <c r="X85" s="525"/>
      <c r="Y85" s="525"/>
      <c r="Z85" s="525"/>
      <c r="AA85" s="525"/>
      <c r="AB85" s="525"/>
      <c r="AC85" s="525"/>
      <c r="AD85" s="525"/>
      <c r="AE85" s="525"/>
      <c r="AF85" s="525"/>
      <c r="AG85" s="525"/>
      <c r="AH85" s="525"/>
      <c r="AI85" s="525"/>
      <c r="AJ85" s="525"/>
      <c r="AK85" s="525"/>
      <c r="AL85" s="525"/>
      <c r="AM85" s="525"/>
      <c r="AN85" s="525"/>
      <c r="AO85" s="525"/>
      <c r="AP85" s="513"/>
      <c r="AQ85" s="513"/>
      <c r="AR85" s="513"/>
      <c r="AS85" s="513"/>
      <c r="AT85" s="513"/>
      <c r="AU85" s="513"/>
      <c r="AV85" s="513"/>
      <c r="AW85" s="513"/>
    </row>
    <row r="86" spans="2:49">
      <c r="B86" s="513"/>
      <c r="C86" s="513"/>
      <c r="D86" s="513"/>
      <c r="E86" s="513"/>
      <c r="F86" s="513"/>
      <c r="G86" s="513"/>
      <c r="H86" s="513"/>
      <c r="I86" s="510"/>
      <c r="J86" s="513"/>
      <c r="K86" s="513"/>
      <c r="L86" s="522"/>
      <c r="M86" s="522"/>
      <c r="N86" s="523"/>
      <c r="O86" s="523"/>
      <c r="P86" s="523"/>
      <c r="Q86" s="523"/>
      <c r="R86" s="523"/>
      <c r="S86" s="524"/>
      <c r="T86" s="525"/>
      <c r="U86" s="525"/>
      <c r="V86" s="525"/>
      <c r="W86" s="525"/>
      <c r="X86" s="525"/>
      <c r="Y86" s="525"/>
      <c r="Z86" s="525"/>
      <c r="AA86" s="525"/>
      <c r="AB86" s="525"/>
      <c r="AC86" s="525"/>
      <c r="AD86" s="525"/>
      <c r="AE86" s="525"/>
      <c r="AF86" s="525"/>
      <c r="AG86" s="525"/>
      <c r="AH86" s="525"/>
      <c r="AI86" s="525"/>
      <c r="AJ86" s="525"/>
      <c r="AK86" s="525"/>
      <c r="AL86" s="525"/>
      <c r="AM86" s="525"/>
      <c r="AN86" s="525"/>
      <c r="AO86" s="525"/>
      <c r="AP86" s="513"/>
      <c r="AQ86" s="513"/>
      <c r="AR86" s="513"/>
      <c r="AS86" s="513"/>
      <c r="AT86" s="513"/>
      <c r="AU86" s="513"/>
      <c r="AV86" s="513"/>
      <c r="AW86" s="513"/>
    </row>
    <row r="87" spans="2:49">
      <c r="B87" s="513"/>
      <c r="C87" s="513"/>
      <c r="D87" s="513"/>
      <c r="E87" s="513"/>
      <c r="F87" s="513"/>
      <c r="G87" s="513"/>
      <c r="H87" s="513"/>
      <c r="I87" s="510"/>
      <c r="J87" s="513"/>
      <c r="K87" s="513"/>
      <c r="L87" s="522"/>
      <c r="M87" s="522"/>
      <c r="N87" s="523"/>
      <c r="O87" s="523"/>
      <c r="P87" s="523"/>
      <c r="Q87" s="523"/>
      <c r="R87" s="523"/>
      <c r="S87" s="524"/>
      <c r="T87" s="525"/>
      <c r="U87" s="525"/>
      <c r="V87" s="525"/>
      <c r="W87" s="525"/>
      <c r="X87" s="525"/>
      <c r="Y87" s="525"/>
      <c r="Z87" s="525"/>
      <c r="AA87" s="525"/>
      <c r="AB87" s="525"/>
      <c r="AC87" s="525"/>
      <c r="AD87" s="525"/>
      <c r="AE87" s="525"/>
      <c r="AF87" s="525"/>
      <c r="AG87" s="525"/>
      <c r="AH87" s="525"/>
      <c r="AI87" s="525"/>
      <c r="AJ87" s="525"/>
      <c r="AK87" s="525"/>
      <c r="AL87" s="525"/>
      <c r="AM87" s="525"/>
      <c r="AN87" s="525"/>
      <c r="AO87" s="525"/>
      <c r="AP87" s="513"/>
      <c r="AQ87" s="513"/>
      <c r="AR87" s="513"/>
      <c r="AS87" s="513"/>
      <c r="AT87" s="513"/>
      <c r="AU87" s="513"/>
      <c r="AV87" s="513"/>
      <c r="AW87" s="513"/>
    </row>
    <row r="88" spans="2:49">
      <c r="B88" s="513"/>
      <c r="C88" s="513"/>
      <c r="D88" s="513"/>
      <c r="E88" s="513"/>
      <c r="F88" s="513"/>
      <c r="G88" s="513"/>
      <c r="H88" s="513"/>
      <c r="I88" s="510"/>
      <c r="J88" s="513"/>
      <c r="K88" s="513"/>
      <c r="L88" s="522"/>
      <c r="M88" s="522"/>
      <c r="N88" s="523"/>
      <c r="O88" s="523"/>
      <c r="P88" s="523"/>
      <c r="Q88" s="523"/>
      <c r="R88" s="523"/>
      <c r="S88" s="524"/>
      <c r="T88" s="525"/>
      <c r="U88" s="525"/>
      <c r="V88" s="525"/>
      <c r="W88" s="525"/>
      <c r="X88" s="525"/>
      <c r="Y88" s="525"/>
      <c r="Z88" s="525"/>
      <c r="AA88" s="525"/>
      <c r="AB88" s="525"/>
      <c r="AC88" s="525"/>
      <c r="AD88" s="525"/>
      <c r="AE88" s="525"/>
      <c r="AF88" s="525"/>
      <c r="AG88" s="525"/>
      <c r="AH88" s="525"/>
      <c r="AI88" s="525"/>
      <c r="AJ88" s="525"/>
      <c r="AK88" s="525"/>
      <c r="AL88" s="525"/>
      <c r="AM88" s="525"/>
      <c r="AN88" s="525"/>
      <c r="AO88" s="525"/>
      <c r="AP88" s="513"/>
      <c r="AQ88" s="513"/>
      <c r="AR88" s="513"/>
      <c r="AS88" s="513"/>
      <c r="AT88" s="513"/>
      <c r="AU88" s="513"/>
      <c r="AV88" s="513"/>
      <c r="AW88" s="513"/>
    </row>
    <row r="89" spans="2:49">
      <c r="B89" s="513"/>
      <c r="C89" s="513"/>
      <c r="D89" s="513"/>
      <c r="E89" s="513"/>
      <c r="F89" s="513"/>
      <c r="G89" s="513"/>
      <c r="H89" s="513"/>
      <c r="I89" s="510"/>
      <c r="J89" s="513"/>
      <c r="K89" s="513"/>
      <c r="L89" s="522"/>
      <c r="M89" s="522"/>
      <c r="N89" s="523"/>
      <c r="O89" s="523"/>
      <c r="P89" s="523"/>
      <c r="Q89" s="523"/>
      <c r="R89" s="523"/>
      <c r="S89" s="524"/>
      <c r="T89" s="525"/>
      <c r="U89" s="525"/>
      <c r="V89" s="525"/>
      <c r="W89" s="525"/>
      <c r="X89" s="525"/>
      <c r="Y89" s="525"/>
      <c r="Z89" s="525"/>
      <c r="AA89" s="525"/>
      <c r="AB89" s="525"/>
      <c r="AC89" s="525"/>
      <c r="AD89" s="525"/>
      <c r="AE89" s="525"/>
      <c r="AF89" s="525"/>
      <c r="AG89" s="525"/>
      <c r="AH89" s="525"/>
      <c r="AI89" s="525"/>
      <c r="AJ89" s="525"/>
      <c r="AK89" s="525"/>
      <c r="AL89" s="525"/>
      <c r="AM89" s="525"/>
      <c r="AN89" s="525"/>
      <c r="AO89" s="525"/>
      <c r="AP89" s="513"/>
      <c r="AQ89" s="513"/>
      <c r="AR89" s="513"/>
      <c r="AS89" s="513"/>
      <c r="AT89" s="513"/>
      <c r="AU89" s="513"/>
      <c r="AV89" s="513"/>
      <c r="AW89" s="513"/>
    </row>
    <row r="90" spans="2:49">
      <c r="B90" s="513"/>
      <c r="C90" s="513"/>
      <c r="D90" s="513"/>
      <c r="E90" s="513"/>
      <c r="F90" s="513"/>
      <c r="G90" s="513"/>
      <c r="H90" s="513"/>
      <c r="I90" s="510"/>
      <c r="J90" s="513"/>
      <c r="K90" s="513"/>
      <c r="L90" s="526"/>
      <c r="M90" s="526"/>
      <c r="N90" s="527"/>
      <c r="O90" s="527"/>
      <c r="P90" s="527"/>
      <c r="Q90" s="527"/>
      <c r="R90" s="527"/>
      <c r="S90" s="528"/>
      <c r="T90" s="529"/>
      <c r="U90" s="529"/>
      <c r="V90" s="529"/>
      <c r="W90" s="529"/>
      <c r="X90" s="529"/>
      <c r="Y90" s="529"/>
      <c r="Z90" s="529"/>
      <c r="AA90" s="529"/>
      <c r="AB90" s="529"/>
      <c r="AC90" s="529"/>
      <c r="AD90" s="529"/>
      <c r="AE90" s="529"/>
      <c r="AF90" s="529"/>
      <c r="AG90" s="529"/>
      <c r="AH90" s="529"/>
      <c r="AI90" s="529"/>
      <c r="AJ90" s="529"/>
      <c r="AK90" s="529"/>
      <c r="AL90" s="529"/>
      <c r="AM90" s="529"/>
      <c r="AN90" s="529"/>
      <c r="AO90" s="529"/>
      <c r="AP90" s="513"/>
      <c r="AQ90" s="513"/>
      <c r="AR90" s="513"/>
      <c r="AS90" s="513"/>
      <c r="AT90" s="513"/>
      <c r="AU90" s="513"/>
      <c r="AV90" s="513"/>
      <c r="AW90" s="513"/>
    </row>
    <row r="91" spans="2:49">
      <c r="B91" s="513"/>
      <c r="C91" s="513"/>
      <c r="D91" s="513"/>
      <c r="E91" s="513"/>
      <c r="F91" s="513"/>
      <c r="G91" s="513"/>
      <c r="H91" s="513"/>
      <c r="I91" s="510"/>
      <c r="J91" s="513"/>
      <c r="K91" s="513"/>
      <c r="L91" s="526"/>
      <c r="M91" s="526"/>
      <c r="N91" s="527"/>
      <c r="O91" s="527"/>
      <c r="P91" s="527"/>
      <c r="Q91" s="527"/>
      <c r="R91" s="527"/>
      <c r="S91" s="528"/>
      <c r="T91" s="529"/>
      <c r="U91" s="529"/>
      <c r="V91" s="529"/>
      <c r="W91" s="529"/>
      <c r="X91" s="529"/>
      <c r="Y91" s="529"/>
      <c r="Z91" s="529"/>
      <c r="AA91" s="529"/>
      <c r="AB91" s="529"/>
      <c r="AC91" s="529"/>
      <c r="AD91" s="529"/>
      <c r="AE91" s="529"/>
      <c r="AF91" s="529"/>
      <c r="AG91" s="529"/>
      <c r="AH91" s="529"/>
      <c r="AI91" s="529"/>
      <c r="AJ91" s="529"/>
      <c r="AK91" s="529"/>
      <c r="AL91" s="529"/>
      <c r="AM91" s="529"/>
      <c r="AN91" s="529"/>
      <c r="AO91" s="529"/>
      <c r="AP91" s="513"/>
      <c r="AQ91" s="513"/>
      <c r="AR91" s="513"/>
      <c r="AS91" s="513"/>
      <c r="AT91" s="513"/>
      <c r="AU91" s="513"/>
      <c r="AV91" s="513"/>
      <c r="AW91" s="513"/>
    </row>
    <row r="92" spans="2:49">
      <c r="B92" s="513"/>
      <c r="C92" s="513"/>
      <c r="D92" s="513"/>
      <c r="E92" s="513"/>
      <c r="F92" s="513"/>
      <c r="G92" s="513"/>
      <c r="H92" s="513"/>
      <c r="I92" s="510"/>
      <c r="J92" s="513"/>
      <c r="K92" s="513"/>
      <c r="L92" s="526"/>
      <c r="M92" s="526"/>
      <c r="N92" s="527"/>
      <c r="O92" s="527"/>
      <c r="P92" s="527"/>
      <c r="Q92" s="527"/>
      <c r="R92" s="527"/>
      <c r="S92" s="528"/>
      <c r="T92" s="529"/>
      <c r="U92" s="529"/>
      <c r="V92" s="529"/>
      <c r="W92" s="529"/>
      <c r="X92" s="529"/>
      <c r="Y92" s="529"/>
      <c r="Z92" s="529"/>
      <c r="AA92" s="529"/>
      <c r="AB92" s="529"/>
      <c r="AC92" s="529"/>
      <c r="AD92" s="529"/>
      <c r="AE92" s="529"/>
      <c r="AF92" s="529"/>
      <c r="AG92" s="529"/>
      <c r="AH92" s="529"/>
      <c r="AI92" s="529"/>
      <c r="AJ92" s="529"/>
      <c r="AK92" s="529"/>
      <c r="AL92" s="529"/>
      <c r="AM92" s="529"/>
      <c r="AN92" s="529"/>
      <c r="AO92" s="529"/>
      <c r="AP92" s="513"/>
      <c r="AQ92" s="513"/>
      <c r="AR92" s="513"/>
      <c r="AS92" s="513"/>
      <c r="AT92" s="513"/>
      <c r="AU92" s="513"/>
      <c r="AV92" s="513"/>
      <c r="AW92" s="513"/>
    </row>
    <row r="93" spans="2:49">
      <c r="B93" s="513"/>
      <c r="C93" s="513"/>
      <c r="D93" s="513"/>
      <c r="E93" s="513"/>
      <c r="F93" s="513"/>
      <c r="G93" s="513"/>
      <c r="H93" s="513"/>
      <c r="I93" s="510"/>
      <c r="J93" s="513"/>
      <c r="K93" s="513"/>
      <c r="L93" s="530"/>
      <c r="M93" s="530"/>
      <c r="N93" s="531"/>
      <c r="O93" s="531"/>
      <c r="P93" s="531"/>
      <c r="Q93" s="531"/>
      <c r="R93" s="531"/>
      <c r="S93" s="532"/>
      <c r="T93" s="533"/>
      <c r="U93" s="533"/>
      <c r="V93" s="533"/>
      <c r="W93" s="533"/>
      <c r="X93" s="533"/>
      <c r="Y93" s="533"/>
      <c r="Z93" s="533"/>
      <c r="AA93" s="533"/>
      <c r="AB93" s="533"/>
      <c r="AC93" s="533"/>
      <c r="AD93" s="533"/>
      <c r="AE93" s="533"/>
      <c r="AF93" s="533"/>
      <c r="AG93" s="533"/>
      <c r="AH93" s="533"/>
      <c r="AI93" s="533"/>
      <c r="AJ93" s="533"/>
      <c r="AK93" s="533"/>
      <c r="AL93" s="533"/>
      <c r="AM93" s="533"/>
      <c r="AN93" s="533"/>
      <c r="AO93" s="533"/>
      <c r="AP93" s="513"/>
      <c r="AQ93" s="513"/>
      <c r="AR93" s="513"/>
      <c r="AS93" s="513"/>
      <c r="AT93" s="513"/>
      <c r="AU93" s="513"/>
      <c r="AV93" s="513"/>
      <c r="AW93" s="513"/>
    </row>
    <row r="94" spans="2:49">
      <c r="B94" s="513"/>
      <c r="C94" s="513"/>
      <c r="D94" s="513"/>
      <c r="E94" s="513"/>
      <c r="F94" s="513"/>
      <c r="G94" s="513"/>
      <c r="H94" s="513"/>
      <c r="I94" s="510"/>
      <c r="J94" s="513"/>
      <c r="K94" s="513"/>
      <c r="L94" s="530"/>
      <c r="M94" s="530"/>
      <c r="N94" s="531"/>
      <c r="O94" s="531"/>
      <c r="P94" s="531"/>
      <c r="Q94" s="531"/>
      <c r="R94" s="531"/>
      <c r="S94" s="532"/>
      <c r="T94" s="533"/>
      <c r="U94" s="533"/>
      <c r="V94" s="533"/>
      <c r="W94" s="533"/>
      <c r="X94" s="533"/>
      <c r="Y94" s="533"/>
      <c r="Z94" s="533"/>
      <c r="AA94" s="533"/>
      <c r="AB94" s="533"/>
      <c r="AC94" s="533"/>
      <c r="AD94" s="533"/>
      <c r="AE94" s="533"/>
      <c r="AF94" s="533"/>
      <c r="AG94" s="533"/>
      <c r="AH94" s="533"/>
      <c r="AI94" s="533"/>
      <c r="AJ94" s="533"/>
      <c r="AK94" s="533"/>
      <c r="AL94" s="533"/>
      <c r="AM94" s="533"/>
      <c r="AN94" s="533"/>
      <c r="AO94" s="533"/>
      <c r="AP94" s="513"/>
      <c r="AQ94" s="513"/>
      <c r="AR94" s="513"/>
      <c r="AS94" s="513"/>
      <c r="AT94" s="513"/>
      <c r="AU94" s="513"/>
      <c r="AV94" s="513"/>
      <c r="AW94" s="513"/>
    </row>
    <row r="95" spans="2:49">
      <c r="B95" s="513"/>
      <c r="C95" s="513"/>
      <c r="D95" s="513"/>
      <c r="E95" s="513"/>
      <c r="F95" s="513"/>
      <c r="G95" s="513"/>
      <c r="H95" s="513"/>
      <c r="I95" s="510"/>
      <c r="J95" s="513"/>
      <c r="K95" s="513"/>
      <c r="L95" s="522"/>
      <c r="M95" s="522"/>
      <c r="N95" s="523"/>
      <c r="O95" s="523"/>
      <c r="P95" s="523"/>
      <c r="Q95" s="523"/>
      <c r="R95" s="523"/>
      <c r="S95" s="524"/>
      <c r="T95" s="525"/>
      <c r="U95" s="525"/>
      <c r="V95" s="525"/>
      <c r="W95" s="525"/>
      <c r="X95" s="525"/>
      <c r="Y95" s="525"/>
      <c r="Z95" s="525"/>
      <c r="AA95" s="525"/>
      <c r="AB95" s="525"/>
      <c r="AC95" s="525"/>
      <c r="AD95" s="525"/>
      <c r="AE95" s="525"/>
      <c r="AF95" s="525"/>
      <c r="AG95" s="525"/>
      <c r="AH95" s="525"/>
      <c r="AI95" s="525"/>
      <c r="AJ95" s="525"/>
      <c r="AK95" s="525"/>
      <c r="AL95" s="525"/>
      <c r="AM95" s="525"/>
      <c r="AN95" s="525"/>
      <c r="AO95" s="525"/>
      <c r="AP95" s="513"/>
      <c r="AQ95" s="513"/>
      <c r="AR95" s="513"/>
      <c r="AS95" s="513"/>
      <c r="AT95" s="513"/>
      <c r="AU95" s="513"/>
      <c r="AV95" s="513"/>
      <c r="AW95" s="513"/>
    </row>
    <row r="96" spans="2:49">
      <c r="B96" s="513"/>
      <c r="C96" s="513"/>
      <c r="D96" s="513"/>
      <c r="E96" s="513"/>
      <c r="F96" s="513"/>
      <c r="G96" s="513"/>
      <c r="H96" s="513"/>
      <c r="I96" s="510"/>
      <c r="J96" s="513"/>
      <c r="K96" s="513"/>
      <c r="L96" s="526"/>
      <c r="M96" s="526"/>
      <c r="N96" s="527"/>
      <c r="O96" s="527"/>
      <c r="P96" s="527"/>
      <c r="Q96" s="527"/>
      <c r="R96" s="527"/>
      <c r="S96" s="528"/>
      <c r="T96" s="529"/>
      <c r="U96" s="529"/>
      <c r="V96" s="529"/>
      <c r="W96" s="529"/>
      <c r="X96" s="529"/>
      <c r="Y96" s="529"/>
      <c r="Z96" s="529"/>
      <c r="AA96" s="529"/>
      <c r="AB96" s="529"/>
      <c r="AC96" s="529"/>
      <c r="AD96" s="529"/>
      <c r="AE96" s="529"/>
      <c r="AF96" s="529"/>
      <c r="AG96" s="529"/>
      <c r="AH96" s="529"/>
      <c r="AI96" s="529"/>
      <c r="AJ96" s="529"/>
      <c r="AK96" s="529"/>
      <c r="AL96" s="529"/>
      <c r="AM96" s="529"/>
      <c r="AN96" s="529"/>
      <c r="AO96" s="529"/>
      <c r="AP96" s="513"/>
      <c r="AQ96" s="513"/>
      <c r="AR96" s="513"/>
      <c r="AS96" s="513"/>
      <c r="AT96" s="513"/>
      <c r="AU96" s="513"/>
      <c r="AV96" s="513"/>
      <c r="AW96" s="513"/>
    </row>
    <row r="97" spans="2:49">
      <c r="B97" s="513"/>
      <c r="C97" s="513"/>
      <c r="D97" s="513"/>
      <c r="E97" s="513"/>
      <c r="F97" s="513"/>
      <c r="G97" s="513"/>
      <c r="H97" s="513"/>
      <c r="I97" s="510"/>
      <c r="J97" s="513"/>
      <c r="K97" s="513"/>
      <c r="L97" s="526"/>
      <c r="M97" s="526"/>
      <c r="N97" s="527"/>
      <c r="O97" s="527"/>
      <c r="P97" s="527"/>
      <c r="Q97" s="527"/>
      <c r="R97" s="527"/>
      <c r="S97" s="528"/>
      <c r="T97" s="529"/>
      <c r="U97" s="529"/>
      <c r="V97" s="529"/>
      <c r="W97" s="529"/>
      <c r="X97" s="529"/>
      <c r="Y97" s="529"/>
      <c r="Z97" s="529"/>
      <c r="AA97" s="529"/>
      <c r="AB97" s="529"/>
      <c r="AC97" s="529"/>
      <c r="AD97" s="529"/>
      <c r="AE97" s="529"/>
      <c r="AF97" s="529"/>
      <c r="AG97" s="529"/>
      <c r="AH97" s="529"/>
      <c r="AI97" s="529"/>
      <c r="AJ97" s="529"/>
      <c r="AK97" s="529"/>
      <c r="AL97" s="529"/>
      <c r="AM97" s="529"/>
      <c r="AN97" s="529"/>
      <c r="AO97" s="529"/>
      <c r="AP97" s="513"/>
      <c r="AQ97" s="513"/>
      <c r="AR97" s="513"/>
      <c r="AS97" s="513"/>
      <c r="AT97" s="513"/>
      <c r="AU97" s="513"/>
      <c r="AV97" s="513"/>
      <c r="AW97" s="513"/>
    </row>
    <row r="98" spans="2:49">
      <c r="B98" s="513"/>
      <c r="C98" s="513"/>
      <c r="D98" s="513"/>
      <c r="E98" s="513"/>
      <c r="F98" s="513"/>
      <c r="G98" s="513"/>
      <c r="H98" s="513"/>
      <c r="I98" s="510"/>
      <c r="J98" s="513"/>
      <c r="K98" s="513"/>
      <c r="L98" s="530"/>
      <c r="M98" s="530"/>
      <c r="N98" s="531"/>
      <c r="O98" s="531"/>
      <c r="P98" s="531"/>
      <c r="Q98" s="531"/>
      <c r="R98" s="531"/>
      <c r="S98" s="532"/>
      <c r="T98" s="533"/>
      <c r="U98" s="533"/>
      <c r="V98" s="533"/>
      <c r="W98" s="533"/>
      <c r="X98" s="533"/>
      <c r="Y98" s="533"/>
      <c r="Z98" s="533"/>
      <c r="AA98" s="533"/>
      <c r="AB98" s="533"/>
      <c r="AC98" s="533"/>
      <c r="AD98" s="533"/>
      <c r="AE98" s="533"/>
      <c r="AF98" s="533"/>
      <c r="AG98" s="533"/>
      <c r="AH98" s="533"/>
      <c r="AI98" s="533"/>
      <c r="AJ98" s="533"/>
      <c r="AK98" s="533"/>
      <c r="AL98" s="533"/>
      <c r="AM98" s="533"/>
      <c r="AN98" s="533"/>
      <c r="AO98" s="533"/>
      <c r="AP98" s="513"/>
      <c r="AQ98" s="513"/>
      <c r="AR98" s="513"/>
      <c r="AS98" s="513"/>
      <c r="AT98" s="513"/>
      <c r="AU98" s="513"/>
      <c r="AV98" s="513"/>
      <c r="AW98" s="513"/>
    </row>
    <row r="99" spans="2:49">
      <c r="B99" s="513"/>
      <c r="C99" s="513"/>
      <c r="D99" s="513"/>
      <c r="E99" s="513"/>
      <c r="F99" s="513"/>
      <c r="G99" s="513"/>
      <c r="H99" s="513"/>
      <c r="I99" s="510"/>
      <c r="J99" s="513"/>
      <c r="K99" s="513"/>
      <c r="L99" s="522"/>
      <c r="M99" s="522"/>
      <c r="N99" s="523"/>
      <c r="O99" s="523"/>
      <c r="P99" s="523"/>
      <c r="Q99" s="523"/>
      <c r="R99" s="523"/>
      <c r="S99" s="524"/>
      <c r="T99" s="525"/>
      <c r="U99" s="525"/>
      <c r="V99" s="525"/>
      <c r="W99" s="525"/>
      <c r="X99" s="525"/>
      <c r="Y99" s="525"/>
      <c r="Z99" s="525"/>
      <c r="AA99" s="525"/>
      <c r="AB99" s="525"/>
      <c r="AC99" s="525"/>
      <c r="AD99" s="525"/>
      <c r="AE99" s="525"/>
      <c r="AF99" s="525"/>
      <c r="AG99" s="525"/>
      <c r="AH99" s="525"/>
      <c r="AI99" s="525"/>
      <c r="AJ99" s="525"/>
      <c r="AK99" s="525"/>
      <c r="AL99" s="525"/>
      <c r="AM99" s="525"/>
      <c r="AN99" s="525"/>
      <c r="AO99" s="525"/>
      <c r="AP99" s="513"/>
      <c r="AQ99" s="513"/>
      <c r="AR99" s="513"/>
      <c r="AS99" s="513"/>
      <c r="AT99" s="513"/>
      <c r="AU99" s="513"/>
      <c r="AV99" s="513"/>
      <c r="AW99" s="513"/>
    </row>
    <row r="100" spans="2:49">
      <c r="B100" s="513"/>
      <c r="C100" s="513"/>
      <c r="D100" s="513"/>
      <c r="E100" s="513"/>
      <c r="F100" s="513"/>
      <c r="G100" s="513"/>
      <c r="H100" s="513"/>
      <c r="I100" s="510"/>
      <c r="J100" s="513"/>
      <c r="K100" s="513"/>
      <c r="L100" s="526"/>
      <c r="M100" s="526"/>
      <c r="N100" s="527"/>
      <c r="O100" s="527"/>
      <c r="P100" s="527"/>
      <c r="Q100" s="527"/>
      <c r="R100" s="527"/>
      <c r="S100" s="528"/>
      <c r="T100" s="529"/>
      <c r="U100" s="529"/>
      <c r="V100" s="529"/>
      <c r="W100" s="529"/>
      <c r="X100" s="529"/>
      <c r="Y100" s="529"/>
      <c r="Z100" s="529"/>
      <c r="AA100" s="529"/>
      <c r="AB100" s="529"/>
      <c r="AC100" s="529"/>
      <c r="AD100" s="529"/>
      <c r="AE100" s="529"/>
      <c r="AF100" s="529"/>
      <c r="AG100" s="529"/>
      <c r="AH100" s="529"/>
      <c r="AI100" s="529"/>
      <c r="AJ100" s="529"/>
      <c r="AK100" s="529"/>
      <c r="AL100" s="529"/>
      <c r="AM100" s="529"/>
      <c r="AN100" s="529"/>
      <c r="AO100" s="529"/>
      <c r="AP100" s="513"/>
      <c r="AQ100" s="513"/>
      <c r="AR100" s="513"/>
      <c r="AS100" s="513"/>
      <c r="AT100" s="513"/>
      <c r="AU100" s="513"/>
      <c r="AV100" s="513"/>
      <c r="AW100" s="513"/>
    </row>
    <row r="101" spans="2:49">
      <c r="B101" s="513"/>
      <c r="C101" s="513"/>
      <c r="D101" s="513"/>
      <c r="E101" s="513"/>
      <c r="F101" s="513"/>
      <c r="G101" s="513"/>
      <c r="H101" s="513"/>
      <c r="I101" s="510"/>
      <c r="J101" s="513"/>
      <c r="K101" s="513"/>
      <c r="L101" s="526"/>
      <c r="M101" s="526"/>
      <c r="N101" s="527"/>
      <c r="O101" s="527"/>
      <c r="P101" s="527"/>
      <c r="Q101" s="527"/>
      <c r="R101" s="527"/>
      <c r="S101" s="528"/>
      <c r="T101" s="529"/>
      <c r="U101" s="529"/>
      <c r="V101" s="529"/>
      <c r="W101" s="529"/>
      <c r="X101" s="529"/>
      <c r="Y101" s="529"/>
      <c r="Z101" s="529"/>
      <c r="AA101" s="529"/>
      <c r="AB101" s="529"/>
      <c r="AC101" s="529"/>
      <c r="AD101" s="529"/>
      <c r="AE101" s="529"/>
      <c r="AF101" s="529"/>
      <c r="AG101" s="529"/>
      <c r="AH101" s="529"/>
      <c r="AI101" s="529"/>
      <c r="AJ101" s="529"/>
      <c r="AK101" s="529"/>
      <c r="AL101" s="529"/>
      <c r="AM101" s="529"/>
      <c r="AN101" s="529"/>
      <c r="AO101" s="529"/>
      <c r="AP101" s="513"/>
      <c r="AQ101" s="513"/>
      <c r="AR101" s="513"/>
      <c r="AS101" s="513"/>
      <c r="AT101" s="513"/>
      <c r="AU101" s="513"/>
      <c r="AV101" s="513"/>
      <c r="AW101" s="513"/>
    </row>
    <row r="102" spans="2:49">
      <c r="B102" s="513"/>
      <c r="C102" s="513"/>
      <c r="D102" s="513"/>
      <c r="E102" s="513"/>
      <c r="F102" s="513"/>
      <c r="G102" s="513"/>
      <c r="H102" s="513"/>
      <c r="I102" s="510"/>
      <c r="J102" s="513"/>
      <c r="K102" s="513"/>
      <c r="L102" s="526"/>
      <c r="M102" s="526"/>
      <c r="N102" s="527"/>
      <c r="O102" s="527"/>
      <c r="P102" s="527"/>
      <c r="Q102" s="527"/>
      <c r="R102" s="527"/>
      <c r="S102" s="528"/>
      <c r="T102" s="529"/>
      <c r="U102" s="529"/>
      <c r="V102" s="529"/>
      <c r="W102" s="529"/>
      <c r="X102" s="529"/>
      <c r="Y102" s="529"/>
      <c r="Z102" s="529"/>
      <c r="AA102" s="529"/>
      <c r="AB102" s="529"/>
      <c r="AC102" s="529"/>
      <c r="AD102" s="529"/>
      <c r="AE102" s="529"/>
      <c r="AF102" s="529"/>
      <c r="AG102" s="529"/>
      <c r="AH102" s="529"/>
      <c r="AI102" s="529"/>
      <c r="AJ102" s="529"/>
      <c r="AK102" s="529"/>
      <c r="AL102" s="529"/>
      <c r="AM102" s="529"/>
      <c r="AN102" s="529"/>
      <c r="AO102" s="529"/>
      <c r="AP102" s="513"/>
      <c r="AQ102" s="513"/>
      <c r="AR102" s="513"/>
      <c r="AS102" s="513"/>
      <c r="AT102" s="513"/>
      <c r="AU102" s="513"/>
      <c r="AV102" s="513"/>
      <c r="AW102" s="513"/>
    </row>
    <row r="103" spans="2:49">
      <c r="B103" s="513"/>
      <c r="C103" s="513"/>
      <c r="D103" s="513"/>
      <c r="E103" s="513"/>
      <c r="F103" s="513"/>
      <c r="G103" s="513"/>
      <c r="H103" s="513"/>
      <c r="I103" s="510"/>
      <c r="J103" s="513"/>
      <c r="K103" s="513"/>
      <c r="L103" s="526"/>
      <c r="M103" s="526"/>
      <c r="N103" s="527"/>
      <c r="O103" s="527"/>
      <c r="P103" s="527"/>
      <c r="Q103" s="527"/>
      <c r="R103" s="527"/>
      <c r="S103" s="528"/>
      <c r="T103" s="529"/>
      <c r="U103" s="529"/>
      <c r="V103" s="529"/>
      <c r="W103" s="529"/>
      <c r="X103" s="529"/>
      <c r="Y103" s="529"/>
      <c r="Z103" s="529"/>
      <c r="AA103" s="529"/>
      <c r="AB103" s="529"/>
      <c r="AC103" s="529"/>
      <c r="AD103" s="529"/>
      <c r="AE103" s="529"/>
      <c r="AF103" s="529"/>
      <c r="AG103" s="529"/>
      <c r="AH103" s="529"/>
      <c r="AI103" s="529"/>
      <c r="AJ103" s="529"/>
      <c r="AK103" s="529"/>
      <c r="AL103" s="529"/>
      <c r="AM103" s="529"/>
      <c r="AN103" s="529"/>
      <c r="AO103" s="529"/>
      <c r="AP103" s="513"/>
      <c r="AQ103" s="513"/>
      <c r="AR103" s="513"/>
      <c r="AS103" s="513"/>
      <c r="AT103" s="513"/>
      <c r="AU103" s="513"/>
      <c r="AV103" s="513"/>
      <c r="AW103" s="513"/>
    </row>
    <row r="104" spans="2:49">
      <c r="B104" s="513"/>
      <c r="C104" s="513"/>
      <c r="D104" s="513"/>
      <c r="E104" s="513"/>
      <c r="F104" s="513"/>
      <c r="G104" s="513"/>
      <c r="H104" s="513"/>
      <c r="I104" s="510"/>
      <c r="J104" s="513"/>
      <c r="K104" s="513"/>
      <c r="L104" s="526"/>
      <c r="M104" s="526"/>
      <c r="N104" s="527"/>
      <c r="O104" s="527"/>
      <c r="P104" s="527"/>
      <c r="Q104" s="527"/>
      <c r="R104" s="527"/>
      <c r="S104" s="528"/>
      <c r="T104" s="529"/>
      <c r="U104" s="529"/>
      <c r="V104" s="529"/>
      <c r="W104" s="529"/>
      <c r="X104" s="529"/>
      <c r="Y104" s="529"/>
      <c r="Z104" s="529"/>
      <c r="AA104" s="529"/>
      <c r="AB104" s="529"/>
      <c r="AC104" s="529"/>
      <c r="AD104" s="529"/>
      <c r="AE104" s="529"/>
      <c r="AF104" s="529"/>
      <c r="AG104" s="529"/>
      <c r="AH104" s="529"/>
      <c r="AI104" s="529"/>
      <c r="AJ104" s="529"/>
      <c r="AK104" s="529"/>
      <c r="AL104" s="529"/>
      <c r="AM104" s="529"/>
      <c r="AN104" s="529"/>
      <c r="AO104" s="529"/>
      <c r="AP104" s="513"/>
      <c r="AQ104" s="513"/>
      <c r="AR104" s="513"/>
      <c r="AS104" s="513"/>
      <c r="AT104" s="513"/>
      <c r="AU104" s="513"/>
      <c r="AV104" s="513"/>
      <c r="AW104" s="513"/>
    </row>
    <row r="105" spans="2:49">
      <c r="B105" s="513"/>
      <c r="C105" s="513"/>
      <c r="D105" s="513"/>
      <c r="E105" s="513"/>
      <c r="F105" s="513"/>
      <c r="G105" s="513"/>
      <c r="H105" s="513"/>
      <c r="I105" s="510"/>
      <c r="J105" s="513"/>
      <c r="K105" s="513"/>
      <c r="L105" s="522"/>
      <c r="M105" s="522"/>
      <c r="N105" s="523"/>
      <c r="O105" s="523"/>
      <c r="P105" s="523"/>
      <c r="Q105" s="523"/>
      <c r="R105" s="523"/>
      <c r="S105" s="524"/>
      <c r="T105" s="525"/>
      <c r="U105" s="525"/>
      <c r="V105" s="525"/>
      <c r="W105" s="525"/>
      <c r="X105" s="525"/>
      <c r="Y105" s="525"/>
      <c r="Z105" s="525"/>
      <c r="AA105" s="525"/>
      <c r="AB105" s="525"/>
      <c r="AC105" s="525"/>
      <c r="AD105" s="525"/>
      <c r="AE105" s="525"/>
      <c r="AF105" s="525"/>
      <c r="AG105" s="525"/>
      <c r="AH105" s="525"/>
      <c r="AI105" s="525"/>
      <c r="AJ105" s="525"/>
      <c r="AK105" s="525"/>
      <c r="AL105" s="525"/>
      <c r="AM105" s="525"/>
      <c r="AN105" s="525"/>
      <c r="AO105" s="525"/>
      <c r="AP105" s="513"/>
      <c r="AQ105" s="513"/>
      <c r="AR105" s="513"/>
      <c r="AS105" s="513"/>
      <c r="AT105" s="513"/>
      <c r="AU105" s="513"/>
      <c r="AV105" s="513"/>
      <c r="AW105" s="513"/>
    </row>
    <row r="106" spans="2:49">
      <c r="B106" s="513"/>
      <c r="C106" s="513"/>
      <c r="D106" s="513"/>
      <c r="E106" s="513"/>
      <c r="F106" s="513"/>
      <c r="G106" s="513"/>
      <c r="H106" s="513"/>
      <c r="I106" s="510"/>
      <c r="J106" s="513"/>
      <c r="K106" s="513"/>
      <c r="L106" s="526"/>
      <c r="M106" s="526"/>
      <c r="N106" s="527"/>
      <c r="O106" s="527"/>
      <c r="P106" s="527"/>
      <c r="Q106" s="527"/>
      <c r="R106" s="527"/>
      <c r="S106" s="528"/>
      <c r="T106" s="529"/>
      <c r="U106" s="529"/>
      <c r="V106" s="529"/>
      <c r="W106" s="529"/>
      <c r="X106" s="529"/>
      <c r="Y106" s="529"/>
      <c r="Z106" s="529"/>
      <c r="AA106" s="529"/>
      <c r="AB106" s="529"/>
      <c r="AC106" s="529"/>
      <c r="AD106" s="529"/>
      <c r="AE106" s="529"/>
      <c r="AF106" s="529"/>
      <c r="AG106" s="529"/>
      <c r="AH106" s="529"/>
      <c r="AI106" s="529"/>
      <c r="AJ106" s="529"/>
      <c r="AK106" s="529"/>
      <c r="AL106" s="529"/>
      <c r="AM106" s="529"/>
      <c r="AN106" s="529"/>
      <c r="AO106" s="529"/>
      <c r="AP106" s="513"/>
      <c r="AQ106" s="513"/>
      <c r="AR106" s="513"/>
      <c r="AS106" s="513"/>
      <c r="AT106" s="513"/>
      <c r="AU106" s="513"/>
      <c r="AV106" s="513"/>
      <c r="AW106" s="513"/>
    </row>
    <row r="107" spans="2:49">
      <c r="B107" s="513"/>
      <c r="C107" s="513"/>
      <c r="D107" s="513"/>
      <c r="E107" s="513"/>
      <c r="F107" s="513"/>
      <c r="G107" s="513"/>
      <c r="H107" s="513"/>
      <c r="I107" s="510"/>
      <c r="J107" s="513"/>
      <c r="K107" s="513"/>
      <c r="L107" s="526"/>
      <c r="M107" s="526"/>
      <c r="N107" s="527"/>
      <c r="O107" s="527"/>
      <c r="P107" s="527"/>
      <c r="Q107" s="527"/>
      <c r="R107" s="527"/>
      <c r="S107" s="528"/>
      <c r="T107" s="529"/>
      <c r="U107" s="529"/>
      <c r="V107" s="529"/>
      <c r="W107" s="529"/>
      <c r="X107" s="529"/>
      <c r="Y107" s="529"/>
      <c r="Z107" s="529"/>
      <c r="AA107" s="529"/>
      <c r="AB107" s="529"/>
      <c r="AC107" s="529"/>
      <c r="AD107" s="529"/>
      <c r="AE107" s="529"/>
      <c r="AF107" s="529"/>
      <c r="AG107" s="529"/>
      <c r="AH107" s="529"/>
      <c r="AI107" s="529"/>
      <c r="AJ107" s="529"/>
      <c r="AK107" s="529"/>
      <c r="AL107" s="529"/>
      <c r="AM107" s="529"/>
      <c r="AN107" s="529"/>
      <c r="AO107" s="529"/>
      <c r="AP107" s="513"/>
      <c r="AQ107" s="513"/>
      <c r="AR107" s="513"/>
      <c r="AS107" s="513"/>
      <c r="AT107" s="513"/>
      <c r="AU107" s="513"/>
      <c r="AV107" s="513"/>
      <c r="AW107" s="513"/>
    </row>
    <row r="108" spans="2:49">
      <c r="B108" s="513"/>
      <c r="C108" s="513"/>
      <c r="D108" s="513"/>
      <c r="E108" s="513"/>
      <c r="F108" s="513"/>
      <c r="G108" s="513"/>
      <c r="H108" s="513"/>
      <c r="I108" s="510"/>
      <c r="J108" s="513"/>
      <c r="K108" s="513"/>
      <c r="L108" s="526"/>
      <c r="M108" s="526"/>
      <c r="N108" s="527"/>
      <c r="O108" s="527"/>
      <c r="P108" s="527"/>
      <c r="Q108" s="527"/>
      <c r="R108" s="527"/>
      <c r="S108" s="528"/>
      <c r="T108" s="529"/>
      <c r="U108" s="529"/>
      <c r="V108" s="529"/>
      <c r="W108" s="529"/>
      <c r="X108" s="529"/>
      <c r="Y108" s="529"/>
      <c r="Z108" s="529"/>
      <c r="AA108" s="529"/>
      <c r="AB108" s="529"/>
      <c r="AC108" s="529"/>
      <c r="AD108" s="529"/>
      <c r="AE108" s="529"/>
      <c r="AF108" s="529"/>
      <c r="AG108" s="529"/>
      <c r="AH108" s="529"/>
      <c r="AI108" s="529"/>
      <c r="AJ108" s="529"/>
      <c r="AK108" s="529"/>
      <c r="AL108" s="529"/>
      <c r="AM108" s="529"/>
      <c r="AN108" s="529"/>
      <c r="AO108" s="529"/>
      <c r="AP108" s="513"/>
      <c r="AQ108" s="513"/>
      <c r="AR108" s="513"/>
      <c r="AS108" s="513"/>
      <c r="AT108" s="513"/>
      <c r="AU108" s="513"/>
      <c r="AV108" s="513"/>
      <c r="AW108" s="513"/>
    </row>
    <row r="109" spans="2:49">
      <c r="B109" s="513"/>
      <c r="C109" s="513"/>
      <c r="D109" s="513"/>
      <c r="E109" s="513"/>
      <c r="F109" s="513"/>
      <c r="G109" s="513"/>
      <c r="H109" s="513"/>
      <c r="I109" s="510"/>
      <c r="J109" s="513"/>
      <c r="K109" s="513"/>
      <c r="L109" s="526"/>
      <c r="M109" s="526"/>
      <c r="N109" s="527"/>
      <c r="O109" s="527"/>
      <c r="P109" s="527"/>
      <c r="Q109" s="527"/>
      <c r="R109" s="527"/>
      <c r="S109" s="528"/>
      <c r="T109" s="529"/>
      <c r="U109" s="529"/>
      <c r="V109" s="529"/>
      <c r="W109" s="529"/>
      <c r="X109" s="529"/>
      <c r="Y109" s="529"/>
      <c r="Z109" s="529"/>
      <c r="AA109" s="529"/>
      <c r="AB109" s="529"/>
      <c r="AC109" s="529"/>
      <c r="AD109" s="529"/>
      <c r="AE109" s="529"/>
      <c r="AF109" s="529"/>
      <c r="AG109" s="529"/>
      <c r="AH109" s="529"/>
      <c r="AI109" s="529"/>
      <c r="AJ109" s="529"/>
      <c r="AK109" s="529"/>
      <c r="AL109" s="529"/>
      <c r="AM109" s="529"/>
      <c r="AN109" s="529"/>
      <c r="AO109" s="529"/>
      <c r="AP109" s="513"/>
      <c r="AQ109" s="513"/>
      <c r="AR109" s="513"/>
      <c r="AS109" s="513"/>
      <c r="AT109" s="513"/>
      <c r="AU109" s="513"/>
      <c r="AV109" s="513"/>
      <c r="AW109" s="513"/>
    </row>
    <row r="110" spans="2:49">
      <c r="B110" s="513"/>
      <c r="C110" s="513"/>
      <c r="D110" s="513"/>
      <c r="E110" s="513"/>
      <c r="F110" s="513"/>
      <c r="G110" s="513"/>
      <c r="H110" s="513"/>
      <c r="I110" s="510"/>
      <c r="J110" s="513"/>
      <c r="K110" s="513"/>
      <c r="L110" s="526"/>
      <c r="M110" s="526"/>
      <c r="N110" s="527"/>
      <c r="O110" s="527"/>
      <c r="P110" s="527"/>
      <c r="Q110" s="527"/>
      <c r="R110" s="527"/>
      <c r="S110" s="528"/>
      <c r="T110" s="529"/>
      <c r="U110" s="529"/>
      <c r="V110" s="529"/>
      <c r="W110" s="529"/>
      <c r="X110" s="529"/>
      <c r="Y110" s="529"/>
      <c r="Z110" s="529"/>
      <c r="AA110" s="529"/>
      <c r="AB110" s="529"/>
      <c r="AC110" s="529"/>
      <c r="AD110" s="529"/>
      <c r="AE110" s="529"/>
      <c r="AF110" s="529"/>
      <c r="AG110" s="529"/>
      <c r="AH110" s="529"/>
      <c r="AI110" s="529"/>
      <c r="AJ110" s="529"/>
      <c r="AK110" s="529"/>
      <c r="AL110" s="529"/>
      <c r="AM110" s="529"/>
      <c r="AN110" s="529"/>
      <c r="AO110" s="529"/>
      <c r="AP110" s="513"/>
      <c r="AQ110" s="513"/>
      <c r="AR110" s="513"/>
      <c r="AS110" s="513"/>
      <c r="AT110" s="513"/>
      <c r="AU110" s="513"/>
      <c r="AV110" s="513"/>
      <c r="AW110" s="513"/>
    </row>
    <row r="111" spans="2:49">
      <c r="L111" s="184"/>
      <c r="M111" s="184"/>
      <c r="N111" s="215"/>
      <c r="O111" s="215"/>
      <c r="P111" s="215"/>
      <c r="Q111" s="215"/>
      <c r="R111" s="215"/>
      <c r="S111" s="285"/>
      <c r="T111" s="319"/>
      <c r="U111" s="319"/>
      <c r="V111" s="319"/>
      <c r="W111" s="319"/>
      <c r="X111" s="319"/>
      <c r="Y111" s="319"/>
      <c r="Z111" s="319"/>
      <c r="AA111" s="319"/>
      <c r="AB111" s="319"/>
      <c r="AC111" s="319"/>
      <c r="AD111" s="319"/>
      <c r="AE111" s="319"/>
      <c r="AF111" s="319"/>
      <c r="AG111" s="319"/>
      <c r="AH111" s="319"/>
      <c r="AI111" s="319"/>
      <c r="AJ111" s="319"/>
      <c r="AK111" s="319"/>
      <c r="AL111" s="319"/>
      <c r="AM111" s="319"/>
      <c r="AN111" s="319"/>
      <c r="AO111" s="319"/>
    </row>
    <row r="112" spans="2:49">
      <c r="L112" s="184"/>
      <c r="M112" s="184"/>
      <c r="N112" s="215"/>
      <c r="O112" s="215"/>
      <c r="P112" s="215"/>
      <c r="Q112" s="215"/>
      <c r="R112" s="215"/>
      <c r="S112" s="285"/>
      <c r="T112" s="319"/>
      <c r="U112" s="319"/>
      <c r="V112" s="319"/>
      <c r="W112" s="319"/>
      <c r="X112" s="319"/>
      <c r="Y112" s="319"/>
      <c r="Z112" s="319"/>
      <c r="AA112" s="319"/>
      <c r="AB112" s="319"/>
      <c r="AC112" s="319"/>
      <c r="AD112" s="319"/>
      <c r="AE112" s="319"/>
      <c r="AF112" s="319"/>
      <c r="AG112" s="319"/>
      <c r="AH112" s="319"/>
      <c r="AI112" s="319"/>
      <c r="AJ112" s="319"/>
      <c r="AK112" s="319"/>
      <c r="AL112" s="319"/>
      <c r="AM112" s="319"/>
      <c r="AN112" s="319"/>
      <c r="AO112" s="319"/>
    </row>
    <row r="113" spans="12:41">
      <c r="L113" s="184"/>
      <c r="M113" s="184"/>
      <c r="N113" s="215"/>
      <c r="O113" s="215"/>
      <c r="P113" s="215"/>
      <c r="Q113" s="215"/>
      <c r="R113" s="215"/>
      <c r="S113" s="285"/>
      <c r="T113" s="319"/>
      <c r="U113" s="319"/>
      <c r="V113" s="319"/>
      <c r="W113" s="319"/>
      <c r="X113" s="319"/>
      <c r="Y113" s="319"/>
      <c r="Z113" s="319"/>
      <c r="AA113" s="319"/>
      <c r="AB113" s="319"/>
      <c r="AC113" s="319"/>
      <c r="AD113" s="319"/>
      <c r="AE113" s="319"/>
      <c r="AF113" s="319"/>
      <c r="AG113" s="319"/>
      <c r="AH113" s="319"/>
      <c r="AI113" s="319"/>
      <c r="AJ113" s="319"/>
      <c r="AK113" s="319"/>
      <c r="AL113" s="319"/>
      <c r="AM113" s="319"/>
      <c r="AN113" s="319"/>
      <c r="AO113" s="319"/>
    </row>
    <row r="114" spans="12:41">
      <c r="L114" s="184"/>
      <c r="M114" s="184"/>
      <c r="N114" s="215"/>
      <c r="O114" s="215"/>
      <c r="P114" s="215"/>
      <c r="Q114" s="215"/>
      <c r="R114" s="215"/>
      <c r="S114" s="285"/>
      <c r="T114" s="319"/>
      <c r="U114" s="319"/>
      <c r="V114" s="319"/>
      <c r="W114" s="319"/>
      <c r="X114" s="319"/>
      <c r="Y114" s="319"/>
      <c r="Z114" s="319"/>
      <c r="AA114" s="319"/>
      <c r="AB114" s="319"/>
      <c r="AC114" s="319"/>
      <c r="AD114" s="319"/>
      <c r="AE114" s="319"/>
      <c r="AF114" s="319"/>
      <c r="AG114" s="319"/>
      <c r="AH114" s="319"/>
      <c r="AI114" s="319"/>
      <c r="AJ114" s="319"/>
      <c r="AK114" s="319"/>
      <c r="AL114" s="319"/>
      <c r="AM114" s="319"/>
      <c r="AN114" s="319"/>
      <c r="AO114" s="319"/>
    </row>
    <row r="115" spans="12:41">
      <c r="L115" s="183">
        <v>0</v>
      </c>
      <c r="M115" s="183">
        <v>0</v>
      </c>
      <c r="N115" s="214">
        <v>0</v>
      </c>
      <c r="O115" s="214">
        <v>0</v>
      </c>
      <c r="P115" s="214">
        <v>0</v>
      </c>
      <c r="Q115" s="214">
        <v>0</v>
      </c>
      <c r="R115" s="214">
        <v>0</v>
      </c>
      <c r="S115" s="284"/>
      <c r="T115" s="318"/>
      <c r="U115" s="318"/>
      <c r="V115" s="318"/>
      <c r="W115" s="318"/>
      <c r="X115" s="318"/>
      <c r="Y115" s="318"/>
      <c r="Z115" s="318"/>
      <c r="AA115" s="318"/>
      <c r="AB115" s="318"/>
      <c r="AC115" s="318"/>
      <c r="AD115" s="318"/>
      <c r="AE115" s="318"/>
      <c r="AF115" s="318"/>
      <c r="AG115" s="318"/>
      <c r="AH115" s="318"/>
      <c r="AI115" s="318"/>
      <c r="AJ115" s="318"/>
      <c r="AK115" s="318"/>
      <c r="AL115" s="318"/>
      <c r="AM115" s="318"/>
      <c r="AN115" s="318"/>
      <c r="AO115" s="318"/>
    </row>
    <row r="116" spans="12:41">
      <c r="L116" s="184"/>
      <c r="M116" s="184"/>
      <c r="N116" s="215"/>
      <c r="O116" s="215"/>
      <c r="P116" s="215"/>
      <c r="Q116" s="215"/>
      <c r="R116" s="215"/>
      <c r="S116" s="285"/>
      <c r="T116" s="319"/>
      <c r="U116" s="319"/>
      <c r="V116" s="319"/>
      <c r="W116" s="319"/>
      <c r="X116" s="319"/>
      <c r="Y116" s="319"/>
      <c r="Z116" s="319"/>
      <c r="AA116" s="319"/>
      <c r="AB116" s="319"/>
      <c r="AC116" s="319"/>
      <c r="AD116" s="319"/>
      <c r="AE116" s="319"/>
      <c r="AF116" s="319"/>
      <c r="AG116" s="319"/>
      <c r="AH116" s="319"/>
      <c r="AI116" s="319"/>
      <c r="AJ116" s="319"/>
      <c r="AK116" s="319"/>
      <c r="AL116" s="319"/>
      <c r="AM116" s="319"/>
      <c r="AN116" s="319"/>
      <c r="AO116" s="319"/>
    </row>
    <row r="117" spans="12:41">
      <c r="L117" s="184"/>
      <c r="M117" s="184"/>
      <c r="N117" s="215"/>
      <c r="O117" s="215"/>
      <c r="P117" s="215"/>
      <c r="Q117" s="215"/>
      <c r="R117" s="215"/>
      <c r="S117" s="285"/>
      <c r="T117" s="319"/>
      <c r="U117" s="319"/>
      <c r="V117" s="319"/>
      <c r="W117" s="319"/>
      <c r="X117" s="319"/>
      <c r="Y117" s="319"/>
      <c r="Z117" s="319"/>
      <c r="AA117" s="319"/>
      <c r="AB117" s="319"/>
      <c r="AC117" s="319"/>
      <c r="AD117" s="319"/>
      <c r="AE117" s="319"/>
      <c r="AF117" s="319"/>
      <c r="AG117" s="319"/>
      <c r="AH117" s="319"/>
      <c r="AI117" s="319"/>
      <c r="AJ117" s="319"/>
      <c r="AK117" s="319"/>
      <c r="AL117" s="319"/>
      <c r="AM117" s="319"/>
      <c r="AN117" s="319"/>
      <c r="AO117" s="319"/>
    </row>
    <row r="118" spans="12:41">
      <c r="L118" s="184"/>
      <c r="M118" s="184"/>
      <c r="N118" s="215"/>
      <c r="O118" s="215"/>
      <c r="P118" s="215"/>
      <c r="Q118" s="215"/>
      <c r="R118" s="215"/>
      <c r="S118" s="285"/>
      <c r="T118" s="319"/>
      <c r="U118" s="319"/>
      <c r="V118" s="319"/>
      <c r="W118" s="319"/>
      <c r="X118" s="319"/>
      <c r="Y118" s="319"/>
      <c r="Z118" s="319"/>
      <c r="AA118" s="319"/>
      <c r="AB118" s="319"/>
      <c r="AC118" s="319"/>
      <c r="AD118" s="319"/>
      <c r="AE118" s="319"/>
      <c r="AF118" s="319"/>
      <c r="AG118" s="319"/>
      <c r="AH118" s="319"/>
      <c r="AI118" s="319"/>
      <c r="AJ118" s="319"/>
      <c r="AK118" s="319"/>
      <c r="AL118" s="319"/>
      <c r="AM118" s="319"/>
      <c r="AN118" s="319"/>
      <c r="AO118" s="319"/>
    </row>
    <row r="119" spans="12:41">
      <c r="L119" s="184"/>
      <c r="M119" s="184"/>
      <c r="N119" s="215"/>
      <c r="O119" s="215"/>
      <c r="P119" s="215"/>
      <c r="Q119" s="215"/>
      <c r="R119" s="215"/>
      <c r="S119" s="285"/>
      <c r="T119" s="319"/>
      <c r="U119" s="319"/>
      <c r="V119" s="319"/>
      <c r="W119" s="319"/>
      <c r="X119" s="319"/>
      <c r="Y119" s="319"/>
      <c r="Z119" s="319"/>
      <c r="AA119" s="319"/>
      <c r="AB119" s="319"/>
      <c r="AC119" s="319"/>
      <c r="AD119" s="319"/>
      <c r="AE119" s="319"/>
      <c r="AF119" s="319"/>
      <c r="AG119" s="319"/>
      <c r="AH119" s="319"/>
      <c r="AI119" s="319"/>
      <c r="AJ119" s="319"/>
      <c r="AK119" s="319"/>
      <c r="AL119" s="319"/>
      <c r="AM119" s="319"/>
      <c r="AN119" s="319"/>
      <c r="AO119" s="319"/>
    </row>
    <row r="120" spans="12:41">
      <c r="L120" s="183"/>
      <c r="M120" s="183"/>
      <c r="N120" s="214"/>
      <c r="O120" s="214"/>
      <c r="P120" s="214"/>
      <c r="Q120" s="214"/>
      <c r="R120" s="214"/>
      <c r="S120" s="284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18"/>
      <c r="AF120" s="318"/>
      <c r="AG120" s="318"/>
      <c r="AH120" s="318"/>
      <c r="AI120" s="318"/>
      <c r="AJ120" s="318"/>
      <c r="AK120" s="318"/>
      <c r="AL120" s="318"/>
      <c r="AM120" s="318"/>
      <c r="AN120" s="318"/>
      <c r="AO120" s="318"/>
    </row>
    <row r="121" spans="12:41">
      <c r="L121" s="184"/>
      <c r="M121" s="184"/>
      <c r="N121" s="215"/>
      <c r="O121" s="215"/>
      <c r="P121" s="215"/>
      <c r="Q121" s="215"/>
      <c r="R121" s="215"/>
      <c r="S121" s="285"/>
      <c r="T121" s="319"/>
      <c r="U121" s="319"/>
      <c r="V121" s="319"/>
      <c r="W121" s="319"/>
      <c r="X121" s="319"/>
      <c r="Y121" s="319"/>
      <c r="Z121" s="319"/>
      <c r="AA121" s="319"/>
      <c r="AB121" s="319"/>
      <c r="AC121" s="319"/>
      <c r="AD121" s="319"/>
      <c r="AE121" s="319"/>
      <c r="AF121" s="319"/>
      <c r="AG121" s="319"/>
      <c r="AH121" s="319"/>
      <c r="AI121" s="319"/>
      <c r="AJ121" s="319"/>
      <c r="AK121" s="319"/>
      <c r="AL121" s="319"/>
      <c r="AM121" s="319"/>
      <c r="AN121" s="319"/>
      <c r="AO121" s="319"/>
    </row>
    <row r="122" spans="12:41">
      <c r="L122" s="184"/>
      <c r="M122" s="184"/>
      <c r="N122" s="215"/>
      <c r="O122" s="215"/>
      <c r="P122" s="215"/>
      <c r="Q122" s="215"/>
      <c r="R122" s="215"/>
      <c r="S122" s="285"/>
      <c r="T122" s="319"/>
      <c r="U122" s="319"/>
      <c r="V122" s="319"/>
      <c r="W122" s="319"/>
      <c r="X122" s="319"/>
      <c r="Y122" s="319"/>
      <c r="Z122" s="319"/>
      <c r="AA122" s="319"/>
      <c r="AB122" s="319"/>
      <c r="AC122" s="319"/>
      <c r="AD122" s="319"/>
      <c r="AE122" s="319"/>
      <c r="AF122" s="319"/>
      <c r="AG122" s="319"/>
      <c r="AH122" s="319"/>
      <c r="AI122" s="319"/>
      <c r="AJ122" s="319"/>
      <c r="AK122" s="319"/>
      <c r="AL122" s="319"/>
      <c r="AM122" s="319"/>
      <c r="AN122" s="319"/>
      <c r="AO122" s="319"/>
    </row>
    <row r="123" spans="12:41">
      <c r="L123" s="184"/>
      <c r="M123" s="184"/>
      <c r="N123" s="215"/>
      <c r="O123" s="215"/>
      <c r="P123" s="215"/>
      <c r="Q123" s="215"/>
      <c r="R123" s="215"/>
      <c r="S123" s="285"/>
      <c r="T123" s="319"/>
      <c r="U123" s="319"/>
      <c r="V123" s="319"/>
      <c r="W123" s="319"/>
      <c r="X123" s="319"/>
      <c r="Y123" s="319"/>
      <c r="Z123" s="319"/>
      <c r="AA123" s="319"/>
      <c r="AB123" s="319"/>
      <c r="AC123" s="319"/>
      <c r="AD123" s="319"/>
      <c r="AE123" s="319"/>
      <c r="AF123" s="319"/>
      <c r="AG123" s="319"/>
      <c r="AH123" s="319"/>
      <c r="AI123" s="319"/>
      <c r="AJ123" s="319"/>
      <c r="AK123" s="319"/>
      <c r="AL123" s="319"/>
      <c r="AM123" s="319"/>
      <c r="AN123" s="319"/>
      <c r="AO123" s="319"/>
    </row>
    <row r="124" spans="12:41">
      <c r="L124" s="183"/>
      <c r="M124" s="183"/>
      <c r="N124" s="214"/>
      <c r="O124" s="214"/>
      <c r="P124" s="214"/>
      <c r="Q124" s="214"/>
      <c r="R124" s="214"/>
      <c r="S124" s="284"/>
      <c r="T124" s="318"/>
      <c r="U124" s="318"/>
      <c r="V124" s="318"/>
      <c r="W124" s="318"/>
      <c r="X124" s="318"/>
      <c r="Y124" s="318"/>
      <c r="Z124" s="318"/>
      <c r="AA124" s="318"/>
      <c r="AB124" s="318"/>
      <c r="AC124" s="318"/>
      <c r="AD124" s="318"/>
      <c r="AE124" s="318"/>
      <c r="AF124" s="318"/>
      <c r="AG124" s="318"/>
      <c r="AH124" s="318"/>
      <c r="AI124" s="318"/>
      <c r="AJ124" s="318"/>
      <c r="AK124" s="318"/>
      <c r="AL124" s="318"/>
      <c r="AM124" s="318"/>
      <c r="AN124" s="318"/>
      <c r="AO124" s="318"/>
    </row>
    <row r="125" spans="12:41">
      <c r="L125" s="184"/>
      <c r="M125" s="184"/>
      <c r="N125" s="215"/>
      <c r="O125" s="215"/>
      <c r="P125" s="215"/>
      <c r="Q125" s="215"/>
      <c r="R125" s="215"/>
      <c r="S125" s="285"/>
      <c r="T125" s="319"/>
      <c r="U125" s="319"/>
      <c r="V125" s="319"/>
      <c r="W125" s="319"/>
      <c r="X125" s="319"/>
      <c r="Y125" s="319"/>
      <c r="Z125" s="319"/>
      <c r="AA125" s="319"/>
      <c r="AB125" s="319"/>
      <c r="AC125" s="319"/>
      <c r="AD125" s="319"/>
      <c r="AE125" s="319"/>
      <c r="AF125" s="319"/>
      <c r="AG125" s="319"/>
      <c r="AH125" s="319"/>
      <c r="AI125" s="319"/>
      <c r="AJ125" s="319"/>
      <c r="AK125" s="319"/>
      <c r="AL125" s="319"/>
      <c r="AM125" s="319"/>
      <c r="AN125" s="319"/>
      <c r="AO125" s="319"/>
    </row>
    <row r="126" spans="12:41">
      <c r="L126" s="184"/>
      <c r="M126" s="184"/>
      <c r="N126" s="215"/>
      <c r="O126" s="215"/>
      <c r="P126" s="215"/>
      <c r="Q126" s="215"/>
      <c r="R126" s="215"/>
      <c r="S126" s="285"/>
      <c r="T126" s="319"/>
      <c r="U126" s="319"/>
      <c r="V126" s="319"/>
      <c r="W126" s="319"/>
      <c r="X126" s="319"/>
      <c r="Y126" s="319"/>
      <c r="Z126" s="319"/>
      <c r="AA126" s="319"/>
      <c r="AB126" s="319"/>
      <c r="AC126" s="319"/>
      <c r="AD126" s="319"/>
      <c r="AE126" s="319"/>
      <c r="AF126" s="319"/>
      <c r="AG126" s="319"/>
      <c r="AH126" s="319"/>
      <c r="AI126" s="319"/>
      <c r="AJ126" s="319"/>
      <c r="AK126" s="319"/>
      <c r="AL126" s="319"/>
      <c r="AM126" s="319"/>
      <c r="AN126" s="319"/>
      <c r="AO126" s="319"/>
    </row>
    <row r="127" spans="12:41">
      <c r="L127" s="183"/>
      <c r="M127" s="183"/>
      <c r="N127" s="214"/>
      <c r="O127" s="214"/>
      <c r="P127" s="214"/>
      <c r="Q127" s="214"/>
      <c r="R127" s="214"/>
      <c r="S127" s="284"/>
      <c r="T127" s="318"/>
      <c r="U127" s="318"/>
      <c r="V127" s="318"/>
      <c r="W127" s="318"/>
      <c r="X127" s="318"/>
      <c r="Y127" s="318"/>
      <c r="Z127" s="318"/>
      <c r="AA127" s="318"/>
      <c r="AB127" s="318"/>
      <c r="AC127" s="318"/>
      <c r="AD127" s="318"/>
      <c r="AE127" s="318"/>
      <c r="AF127" s="318"/>
      <c r="AG127" s="318"/>
      <c r="AH127" s="318"/>
      <c r="AI127" s="318"/>
      <c r="AJ127" s="318"/>
      <c r="AK127" s="318"/>
      <c r="AL127" s="318"/>
      <c r="AM127" s="318"/>
      <c r="AN127" s="318"/>
      <c r="AO127" s="318"/>
    </row>
    <row r="128" spans="12:41">
      <c r="L128" s="184"/>
      <c r="M128" s="184"/>
      <c r="N128" s="215"/>
      <c r="O128" s="215"/>
      <c r="P128" s="215"/>
      <c r="Q128" s="215"/>
      <c r="R128" s="215"/>
      <c r="S128" s="285"/>
      <c r="T128" s="319"/>
      <c r="U128" s="319"/>
      <c r="V128" s="319"/>
      <c r="W128" s="319"/>
      <c r="X128" s="319"/>
      <c r="Y128" s="319"/>
      <c r="Z128" s="319"/>
      <c r="AA128" s="319"/>
      <c r="AB128" s="319"/>
      <c r="AC128" s="319"/>
      <c r="AD128" s="319"/>
      <c r="AE128" s="319"/>
      <c r="AF128" s="319"/>
      <c r="AG128" s="319"/>
      <c r="AH128" s="319"/>
      <c r="AI128" s="319"/>
      <c r="AJ128" s="319"/>
      <c r="AK128" s="319"/>
      <c r="AL128" s="319"/>
      <c r="AM128" s="319"/>
      <c r="AN128" s="319"/>
      <c r="AO128" s="319"/>
    </row>
    <row r="129" spans="12:41">
      <c r="L129" s="184"/>
      <c r="M129" s="184"/>
      <c r="N129" s="215"/>
      <c r="O129" s="215"/>
      <c r="P129" s="215"/>
      <c r="Q129" s="215"/>
      <c r="R129" s="215"/>
      <c r="S129" s="285"/>
      <c r="T129" s="319"/>
      <c r="U129" s="319"/>
      <c r="V129" s="319"/>
      <c r="W129" s="319"/>
      <c r="X129" s="319"/>
      <c r="Y129" s="319"/>
      <c r="Z129" s="319"/>
      <c r="AA129" s="319"/>
      <c r="AB129" s="319"/>
      <c r="AC129" s="319"/>
      <c r="AD129" s="319"/>
      <c r="AE129" s="319"/>
      <c r="AF129" s="319"/>
      <c r="AG129" s="319"/>
      <c r="AH129" s="319"/>
      <c r="AI129" s="319"/>
      <c r="AJ129" s="319"/>
      <c r="AK129" s="319"/>
      <c r="AL129" s="319"/>
      <c r="AM129" s="319"/>
      <c r="AN129" s="319"/>
      <c r="AO129" s="319"/>
    </row>
    <row r="130" spans="12:41">
      <c r="L130" s="184"/>
      <c r="M130" s="184"/>
      <c r="N130" s="215"/>
      <c r="O130" s="215"/>
      <c r="P130" s="215"/>
      <c r="Q130" s="215"/>
      <c r="R130" s="215"/>
      <c r="S130" s="285"/>
      <c r="T130" s="319"/>
      <c r="U130" s="319"/>
      <c r="V130" s="319"/>
      <c r="W130" s="319"/>
      <c r="X130" s="319"/>
      <c r="Y130" s="319"/>
      <c r="Z130" s="319"/>
      <c r="AA130" s="319"/>
      <c r="AB130" s="319"/>
      <c r="AC130" s="319"/>
      <c r="AD130" s="319"/>
      <c r="AE130" s="319"/>
      <c r="AF130" s="319"/>
      <c r="AG130" s="319"/>
      <c r="AH130" s="319"/>
      <c r="AI130" s="319"/>
      <c r="AJ130" s="319"/>
      <c r="AK130" s="319"/>
      <c r="AL130" s="319"/>
      <c r="AM130" s="319"/>
      <c r="AN130" s="319"/>
      <c r="AO130" s="319"/>
    </row>
    <row r="131" spans="12:41">
      <c r="L131" s="184"/>
      <c r="M131" s="184"/>
      <c r="N131" s="215"/>
      <c r="O131" s="215"/>
      <c r="P131" s="215"/>
      <c r="Q131" s="215"/>
      <c r="R131" s="215"/>
      <c r="S131" s="285"/>
      <c r="T131" s="319"/>
      <c r="U131" s="319"/>
      <c r="V131" s="319"/>
      <c r="W131" s="319"/>
      <c r="X131" s="319"/>
      <c r="Y131" s="319"/>
      <c r="Z131" s="319"/>
      <c r="AA131" s="319"/>
      <c r="AB131" s="319"/>
      <c r="AC131" s="319"/>
      <c r="AD131" s="319"/>
      <c r="AE131" s="319"/>
      <c r="AF131" s="319"/>
      <c r="AG131" s="319"/>
      <c r="AH131" s="319"/>
      <c r="AI131" s="319"/>
      <c r="AJ131" s="319"/>
      <c r="AK131" s="319"/>
      <c r="AL131" s="319"/>
      <c r="AM131" s="319"/>
      <c r="AN131" s="319"/>
      <c r="AO131" s="319"/>
    </row>
    <row r="132" spans="12:41">
      <c r="L132" s="185"/>
      <c r="M132" s="185"/>
      <c r="N132" s="216"/>
      <c r="O132" s="216"/>
      <c r="P132" s="216"/>
      <c r="Q132" s="216"/>
      <c r="R132" s="216"/>
      <c r="S132" s="286"/>
      <c r="T132" s="320"/>
      <c r="U132" s="320"/>
      <c r="V132" s="320"/>
      <c r="W132" s="320"/>
      <c r="X132" s="320"/>
      <c r="Y132" s="320"/>
      <c r="Z132" s="320"/>
      <c r="AA132" s="320"/>
      <c r="AB132" s="320"/>
      <c r="AC132" s="320"/>
      <c r="AD132" s="320"/>
      <c r="AE132" s="320"/>
      <c r="AF132" s="320"/>
      <c r="AG132" s="320"/>
      <c r="AH132" s="320"/>
      <c r="AI132" s="320"/>
      <c r="AJ132" s="320"/>
      <c r="AK132" s="320"/>
      <c r="AL132" s="320"/>
      <c r="AM132" s="320"/>
      <c r="AN132" s="320"/>
      <c r="AO132" s="320"/>
    </row>
    <row r="133" spans="12:41">
      <c r="L133" s="185"/>
      <c r="M133" s="185"/>
      <c r="N133" s="216"/>
      <c r="O133" s="216"/>
      <c r="P133" s="216"/>
      <c r="Q133" s="216"/>
      <c r="R133" s="216"/>
      <c r="S133" s="286"/>
      <c r="T133" s="320"/>
      <c r="U133" s="320"/>
      <c r="V133" s="320"/>
      <c r="W133" s="320"/>
      <c r="X133" s="320"/>
      <c r="Y133" s="320"/>
      <c r="Z133" s="320"/>
      <c r="AA133" s="320"/>
      <c r="AB133" s="320"/>
      <c r="AC133" s="320"/>
      <c r="AD133" s="320"/>
      <c r="AE133" s="320"/>
      <c r="AF133" s="320"/>
      <c r="AG133" s="320"/>
      <c r="AH133" s="320"/>
      <c r="AI133" s="320"/>
      <c r="AJ133" s="320"/>
      <c r="AK133" s="320"/>
      <c r="AL133" s="320"/>
      <c r="AM133" s="320"/>
      <c r="AN133" s="320"/>
      <c r="AO133" s="320"/>
    </row>
    <row r="134" spans="12:41">
      <c r="L134" s="185"/>
      <c r="M134" s="185"/>
      <c r="N134" s="216"/>
      <c r="O134" s="216"/>
      <c r="P134" s="216"/>
      <c r="Q134" s="216"/>
      <c r="R134" s="216"/>
      <c r="S134" s="286"/>
      <c r="T134" s="320"/>
      <c r="U134" s="320"/>
      <c r="V134" s="320"/>
      <c r="W134" s="320"/>
      <c r="X134" s="320"/>
      <c r="Y134" s="320"/>
      <c r="Z134" s="320"/>
      <c r="AA134" s="320"/>
      <c r="AB134" s="320"/>
      <c r="AC134" s="320"/>
      <c r="AD134" s="320"/>
      <c r="AE134" s="320"/>
      <c r="AF134" s="320"/>
      <c r="AG134" s="320"/>
      <c r="AH134" s="320"/>
      <c r="AI134" s="320"/>
      <c r="AJ134" s="320"/>
      <c r="AK134" s="320"/>
      <c r="AL134" s="320"/>
      <c r="AM134" s="320"/>
      <c r="AN134" s="320"/>
      <c r="AO134" s="320"/>
    </row>
    <row r="135" spans="12:41">
      <c r="L135" s="183"/>
      <c r="M135" s="183"/>
      <c r="N135" s="214"/>
      <c r="O135" s="214"/>
      <c r="P135" s="214"/>
      <c r="Q135" s="214"/>
      <c r="R135" s="214"/>
      <c r="S135" s="284"/>
      <c r="T135" s="318"/>
      <c r="U135" s="318"/>
      <c r="V135" s="318"/>
      <c r="W135" s="318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  <c r="AJ135" s="318"/>
      <c r="AK135" s="318"/>
      <c r="AL135" s="318"/>
      <c r="AM135" s="318"/>
      <c r="AN135" s="318"/>
      <c r="AO135" s="318"/>
    </row>
    <row r="136" spans="12:41">
      <c r="L136" s="184"/>
      <c r="M136" s="184"/>
      <c r="N136" s="215"/>
      <c r="O136" s="215"/>
      <c r="P136" s="215"/>
      <c r="Q136" s="215"/>
      <c r="R136" s="215"/>
      <c r="S136" s="285"/>
      <c r="T136" s="319"/>
      <c r="U136" s="319"/>
      <c r="V136" s="319"/>
      <c r="W136" s="319"/>
      <c r="X136" s="319"/>
      <c r="Y136" s="319"/>
      <c r="Z136" s="319"/>
      <c r="AA136" s="319"/>
      <c r="AB136" s="319"/>
      <c r="AC136" s="319"/>
      <c r="AD136" s="319"/>
      <c r="AE136" s="319"/>
      <c r="AF136" s="319"/>
      <c r="AG136" s="319"/>
      <c r="AH136" s="319"/>
      <c r="AI136" s="319"/>
      <c r="AJ136" s="319"/>
      <c r="AK136" s="319"/>
      <c r="AL136" s="319"/>
      <c r="AM136" s="319"/>
      <c r="AN136" s="319"/>
      <c r="AO136" s="319"/>
    </row>
    <row r="137" spans="12:41">
      <c r="L137" s="184"/>
      <c r="M137" s="184"/>
      <c r="N137" s="215"/>
      <c r="O137" s="215"/>
      <c r="P137" s="215"/>
      <c r="Q137" s="215"/>
      <c r="R137" s="215"/>
      <c r="S137" s="285"/>
      <c r="T137" s="319"/>
      <c r="U137" s="319"/>
      <c r="V137" s="319"/>
      <c r="W137" s="319"/>
      <c r="X137" s="319"/>
      <c r="Y137" s="319"/>
      <c r="Z137" s="319"/>
      <c r="AA137" s="319"/>
      <c r="AB137" s="319"/>
      <c r="AC137" s="319"/>
      <c r="AD137" s="319"/>
      <c r="AE137" s="319"/>
      <c r="AF137" s="319"/>
      <c r="AG137" s="319"/>
      <c r="AH137" s="319"/>
      <c r="AI137" s="319"/>
      <c r="AJ137" s="319"/>
      <c r="AK137" s="319"/>
      <c r="AL137" s="319"/>
      <c r="AM137" s="319"/>
      <c r="AN137" s="319"/>
      <c r="AO137" s="319"/>
    </row>
    <row r="138" spans="12:41">
      <c r="L138" s="184"/>
      <c r="M138" s="184"/>
      <c r="N138" s="215"/>
      <c r="O138" s="215"/>
      <c r="P138" s="215"/>
      <c r="Q138" s="215"/>
      <c r="R138" s="215"/>
      <c r="S138" s="285"/>
      <c r="T138" s="319"/>
      <c r="U138" s="319"/>
      <c r="V138" s="319"/>
      <c r="W138" s="319"/>
      <c r="X138" s="319"/>
      <c r="Y138" s="319"/>
      <c r="Z138" s="319"/>
      <c r="AA138" s="319"/>
      <c r="AB138" s="319"/>
      <c r="AC138" s="319"/>
      <c r="AD138" s="319"/>
      <c r="AE138" s="319"/>
      <c r="AF138" s="319"/>
      <c r="AG138" s="319"/>
      <c r="AH138" s="319"/>
      <c r="AI138" s="319"/>
      <c r="AJ138" s="319"/>
      <c r="AK138" s="319"/>
      <c r="AL138" s="319"/>
      <c r="AM138" s="319"/>
      <c r="AN138" s="319"/>
      <c r="AO138" s="319"/>
    </row>
    <row r="139" spans="12:41">
      <c r="L139" s="185"/>
      <c r="M139" s="185"/>
      <c r="N139" s="216"/>
      <c r="O139" s="216"/>
      <c r="P139" s="216"/>
      <c r="Q139" s="216"/>
      <c r="R139" s="216"/>
      <c r="S139" s="286"/>
      <c r="T139" s="320"/>
      <c r="U139" s="320"/>
      <c r="V139" s="320"/>
      <c r="W139" s="320"/>
      <c r="X139" s="320"/>
      <c r="Y139" s="320"/>
      <c r="Z139" s="320"/>
      <c r="AA139" s="320"/>
      <c r="AB139" s="320"/>
      <c r="AC139" s="320"/>
      <c r="AD139" s="320"/>
      <c r="AE139" s="320"/>
      <c r="AF139" s="320"/>
      <c r="AG139" s="320"/>
      <c r="AH139" s="320"/>
      <c r="AI139" s="320"/>
      <c r="AJ139" s="320"/>
      <c r="AK139" s="320"/>
      <c r="AL139" s="320"/>
      <c r="AM139" s="320"/>
      <c r="AN139" s="320"/>
      <c r="AO139" s="320"/>
    </row>
    <row r="140" spans="12:41">
      <c r="L140" s="185"/>
      <c r="M140" s="185"/>
      <c r="N140" s="216"/>
      <c r="O140" s="216"/>
      <c r="P140" s="216"/>
      <c r="Q140" s="216"/>
      <c r="R140" s="216"/>
      <c r="S140" s="286"/>
      <c r="T140" s="320"/>
      <c r="U140" s="320"/>
      <c r="V140" s="320"/>
      <c r="W140" s="320"/>
      <c r="X140" s="320"/>
      <c r="Y140" s="320"/>
      <c r="Z140" s="320"/>
      <c r="AA140" s="320"/>
      <c r="AB140" s="320"/>
      <c r="AC140" s="320"/>
      <c r="AD140" s="320"/>
      <c r="AE140" s="320"/>
      <c r="AF140" s="320"/>
      <c r="AG140" s="320"/>
      <c r="AH140" s="320"/>
      <c r="AI140" s="320"/>
      <c r="AJ140" s="320"/>
      <c r="AK140" s="320"/>
      <c r="AL140" s="320"/>
      <c r="AM140" s="320"/>
      <c r="AN140" s="320"/>
      <c r="AO140" s="320"/>
    </row>
    <row r="141" spans="12:41">
      <c r="L141" s="185"/>
      <c r="M141" s="185"/>
      <c r="N141" s="216"/>
      <c r="O141" s="216"/>
      <c r="P141" s="216"/>
      <c r="Q141" s="216"/>
      <c r="R141" s="216"/>
      <c r="S141" s="286"/>
      <c r="T141" s="320"/>
      <c r="U141" s="320"/>
      <c r="V141" s="320"/>
      <c r="W141" s="320"/>
      <c r="X141" s="320"/>
      <c r="Y141" s="320"/>
      <c r="Z141" s="320"/>
      <c r="AA141" s="320"/>
      <c r="AB141" s="320"/>
      <c r="AC141" s="320"/>
      <c r="AD141" s="320"/>
      <c r="AE141" s="320"/>
      <c r="AF141" s="320"/>
      <c r="AG141" s="320"/>
      <c r="AH141" s="320"/>
      <c r="AI141" s="320"/>
      <c r="AJ141" s="320"/>
      <c r="AK141" s="320"/>
      <c r="AL141" s="320"/>
      <c r="AM141" s="320"/>
      <c r="AN141" s="320"/>
      <c r="AO141" s="320"/>
    </row>
    <row r="142" spans="12:41">
      <c r="L142" s="184"/>
      <c r="M142" s="184"/>
      <c r="N142" s="215"/>
      <c r="O142" s="215"/>
      <c r="P142" s="215"/>
      <c r="Q142" s="215"/>
      <c r="R142" s="215"/>
      <c r="S142" s="285"/>
      <c r="T142" s="319"/>
      <c r="U142" s="319"/>
      <c r="V142" s="319"/>
      <c r="W142" s="319"/>
      <c r="X142" s="319"/>
      <c r="Y142" s="319"/>
      <c r="Z142" s="319"/>
      <c r="AA142" s="319"/>
      <c r="AB142" s="319"/>
      <c r="AC142" s="319"/>
      <c r="AD142" s="319"/>
      <c r="AE142" s="319"/>
      <c r="AF142" s="319"/>
      <c r="AG142" s="319"/>
      <c r="AH142" s="319"/>
      <c r="AI142" s="319"/>
      <c r="AJ142" s="319"/>
      <c r="AK142" s="319"/>
      <c r="AL142" s="319"/>
      <c r="AM142" s="319"/>
      <c r="AN142" s="319"/>
      <c r="AO142" s="319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>
      <selection activeCell="O32" sqref="O32"/>
    </sheetView>
  </sheetViews>
  <sheetFormatPr baseColWidth="10" defaultColWidth="11.453125" defaultRowHeight="13"/>
  <cols>
    <col min="1" max="1" width="3.453125" style="16" customWidth="1"/>
    <col min="2" max="3" width="11.453125" style="16" customWidth="1"/>
    <col min="4" max="4" width="15.81640625" style="16" customWidth="1"/>
    <col min="5" max="6" width="11.453125" style="16"/>
    <col min="7" max="7" width="11.453125" style="16" customWidth="1"/>
    <col min="8" max="8" width="29" style="16" customWidth="1"/>
    <col min="9" max="10" width="11.453125" style="16"/>
    <col min="11" max="11" width="6" style="16" customWidth="1"/>
    <col min="12" max="12" width="20.1796875" style="16" customWidth="1"/>
    <col min="13" max="13" width="18.453125" style="16" customWidth="1"/>
    <col min="14" max="14" width="12" style="16" bestFit="1" customWidth="1"/>
    <col min="15" max="17" width="11.453125" style="16"/>
    <col min="18" max="18" width="11.453125" style="16" customWidth="1"/>
    <col min="19" max="16384" width="11.453125" style="16"/>
  </cols>
  <sheetData>
    <row r="1" spans="2:14" hidden="1"/>
    <row r="2" spans="2:14" s="42" customFormat="1" hidden="1">
      <c r="L2" s="114"/>
    </row>
    <row r="3" spans="2:14" s="42" customFormat="1" hidden="1">
      <c r="L3" s="114"/>
    </row>
    <row r="4" spans="2:14" ht="21.75" customHeight="1">
      <c r="B4" s="943" t="s">
        <v>430</v>
      </c>
      <c r="C4" s="943"/>
      <c r="D4" s="943"/>
      <c r="E4" s="943"/>
      <c r="F4" s="943"/>
      <c r="G4" s="943"/>
      <c r="H4" s="943"/>
      <c r="K4" s="42"/>
      <c r="L4" s="114"/>
    </row>
    <row r="5" spans="2:14" ht="10.5" customHeight="1">
      <c r="B5" s="42"/>
      <c r="C5" s="42"/>
      <c r="D5" s="42"/>
      <c r="E5" s="42"/>
      <c r="F5" s="42"/>
      <c r="G5" s="42"/>
      <c r="H5" s="42"/>
      <c r="K5" s="91"/>
      <c r="L5" s="91"/>
      <c r="M5" s="171"/>
    </row>
    <row r="6" spans="2:14" s="42" customFormat="1" ht="30.75" customHeight="1">
      <c r="B6" s="160" t="s">
        <v>605</v>
      </c>
      <c r="J6" s="456"/>
      <c r="K6" s="537" t="s">
        <v>432</v>
      </c>
      <c r="L6" s="538">
        <v>19286185.189999994</v>
      </c>
      <c r="M6" s="539"/>
    </row>
    <row r="7" spans="2:14" ht="37.4" customHeight="1">
      <c r="J7" s="456"/>
      <c r="K7" s="536" t="s">
        <v>448</v>
      </c>
      <c r="L7" s="536" t="s">
        <v>449</v>
      </c>
      <c r="M7" s="536" t="s">
        <v>433</v>
      </c>
    </row>
    <row r="8" spans="2:14" s="279" customFormat="1" ht="3" customHeight="1">
      <c r="J8" s="540"/>
      <c r="K8" s="667">
        <v>2008</v>
      </c>
      <c r="L8" s="668">
        <v>18001310.040000003</v>
      </c>
      <c r="M8" s="669"/>
    </row>
    <row r="9" spans="2:14" ht="15.75" customHeight="1">
      <c r="I9" s="264"/>
      <c r="J9" s="665"/>
      <c r="K9" s="756" t="s">
        <v>434</v>
      </c>
      <c r="L9" s="672">
        <v>17716464.27</v>
      </c>
      <c r="M9" s="671">
        <v>-1.5823613357419997E-2</v>
      </c>
      <c r="N9" s="167"/>
    </row>
    <row r="10" spans="2:14" ht="15.75" customHeight="1">
      <c r="B10" s="161" t="s">
        <v>431</v>
      </c>
      <c r="I10" s="264"/>
      <c r="J10" s="666"/>
      <c r="K10" s="756" t="s">
        <v>435</v>
      </c>
      <c r="L10" s="672">
        <v>17500517.370000001</v>
      </c>
      <c r="M10" s="671">
        <v>-1.2189051760495451E-2</v>
      </c>
      <c r="N10" s="167"/>
    </row>
    <row r="11" spans="2:14" ht="15.75" customHeight="1">
      <c r="I11" s="264"/>
      <c r="J11" s="666"/>
      <c r="K11" s="756" t="s">
        <v>436</v>
      </c>
      <c r="L11" s="672">
        <v>16895976.899999999</v>
      </c>
      <c r="M11" s="671">
        <v>-3.4544148451081003E-2</v>
      </c>
      <c r="N11" s="167"/>
    </row>
    <row r="12" spans="2:14" ht="15.75" customHeight="1">
      <c r="I12" s="264"/>
      <c r="J12" s="665"/>
      <c r="K12" s="756" t="s">
        <v>437</v>
      </c>
      <c r="L12" s="672">
        <v>16327687.18</v>
      </c>
      <c r="M12" s="671">
        <v>-3.3634617481040685E-2</v>
      </c>
      <c r="N12" s="167"/>
    </row>
    <row r="13" spans="2:14" ht="15.75" customHeight="1">
      <c r="I13" s="264"/>
      <c r="J13" s="665"/>
      <c r="K13" s="756" t="s">
        <v>438</v>
      </c>
      <c r="L13" s="672">
        <v>16649520.5</v>
      </c>
      <c r="M13" s="671">
        <v>1.9710894534666235E-2</v>
      </c>
      <c r="N13" s="167"/>
    </row>
    <row r="14" spans="2:14" ht="15.75" customHeight="1">
      <c r="I14" s="264"/>
      <c r="J14" s="665"/>
      <c r="K14" s="756" t="s">
        <v>439</v>
      </c>
      <c r="L14" s="672">
        <v>17180898.899999999</v>
      </c>
      <c r="M14" s="671">
        <v>3.1915537747768674E-2</v>
      </c>
      <c r="N14" s="167"/>
    </row>
    <row r="15" spans="2:14" ht="15.75" customHeight="1">
      <c r="I15" s="264"/>
      <c r="J15" s="665"/>
      <c r="K15" s="756" t="s">
        <v>440</v>
      </c>
      <c r="L15" s="672">
        <v>17699995.289999999</v>
      </c>
      <c r="M15" s="671">
        <v>3.0213575728566866E-2</v>
      </c>
      <c r="N15" s="167"/>
    </row>
    <row r="16" spans="2:14" ht="15.75" customHeight="1">
      <c r="I16" s="264"/>
      <c r="J16" s="665"/>
      <c r="K16" s="756" t="s">
        <v>441</v>
      </c>
      <c r="L16" s="672">
        <v>18309843.889999997</v>
      </c>
      <c r="M16" s="671">
        <v>3.4454732332304339E-2</v>
      </c>
      <c r="N16" s="167"/>
    </row>
    <row r="17" spans="2:18" ht="15.75" customHeight="1">
      <c r="I17" s="264"/>
      <c r="J17" s="665"/>
      <c r="K17" s="756" t="s">
        <v>442</v>
      </c>
      <c r="L17" s="672">
        <v>18839813.769999996</v>
      </c>
      <c r="M17" s="671">
        <v>2.8944532961826308E-2</v>
      </c>
      <c r="N17" s="167"/>
    </row>
    <row r="18" spans="2:18" ht="15.75" customHeight="1">
      <c r="I18" s="264"/>
      <c r="J18" s="665"/>
      <c r="K18" s="756" t="s">
        <v>443</v>
      </c>
      <c r="L18" s="672">
        <v>19320227.088095266</v>
      </c>
      <c r="M18" s="671">
        <v>2.5499897396027649E-2</v>
      </c>
      <c r="N18" s="167"/>
    </row>
    <row r="19" spans="2:18" ht="15.75" customHeight="1">
      <c r="I19" s="264"/>
      <c r="J19" s="665"/>
      <c r="K19" s="756" t="s">
        <v>444</v>
      </c>
      <c r="L19" s="672">
        <v>18792376</v>
      </c>
      <c r="M19" s="671">
        <v>-2.7321163756947597E-2</v>
      </c>
    </row>
    <row r="20" spans="2:18" ht="15.75" customHeight="1">
      <c r="I20" s="264"/>
      <c r="J20" s="665"/>
      <c r="K20" s="756" t="s">
        <v>463</v>
      </c>
      <c r="L20" s="672">
        <v>19473724</v>
      </c>
      <c r="M20" s="671">
        <v>3.6256618109386407E-2</v>
      </c>
    </row>
    <row r="21" spans="2:18" ht="15.75" customHeight="1">
      <c r="J21" s="456"/>
      <c r="K21" s="756" t="s">
        <v>514</v>
      </c>
      <c r="L21" s="672">
        <v>20151001</v>
      </c>
      <c r="M21" s="671">
        <v>3.4779018127195416E-2</v>
      </c>
      <c r="Q21" s="42"/>
      <c r="R21" s="42"/>
    </row>
    <row r="22" spans="2:18" ht="15.5">
      <c r="J22" s="456"/>
      <c r="K22" s="757" t="s">
        <v>554</v>
      </c>
      <c r="L22" s="673">
        <v>20706500.045454547</v>
      </c>
      <c r="M22" s="670">
        <v>2.7566821392870144E-2</v>
      </c>
      <c r="P22" s="42"/>
      <c r="Q22" s="176"/>
      <c r="R22" s="42"/>
    </row>
    <row r="23" spans="2:18" ht="15.5">
      <c r="P23" s="42"/>
      <c r="Q23" s="250"/>
      <c r="R23" s="42"/>
    </row>
    <row r="24" spans="2:18" s="162" customFormat="1" ht="15.5">
      <c r="I24" s="16"/>
      <c r="J24" s="16"/>
      <c r="N24" s="16"/>
      <c r="P24" s="175"/>
      <c r="Q24" s="176"/>
      <c r="R24" s="175"/>
    </row>
    <row r="25" spans="2:18" s="162" customFormat="1" ht="15.5">
      <c r="I25" s="16"/>
      <c r="J25" s="16"/>
      <c r="N25" s="16"/>
      <c r="P25" s="175"/>
      <c r="Q25" s="174"/>
      <c r="R25" s="175"/>
    </row>
    <row r="26" spans="2:18" ht="15.5">
      <c r="L26" s="163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7"/>
    </row>
    <row r="30" spans="2:18">
      <c r="K30" s="172"/>
      <c r="L30" s="37"/>
      <c r="P30" s="42"/>
      <c r="Q30" s="177"/>
    </row>
    <row r="31" spans="2:18">
      <c r="K31" s="172"/>
      <c r="L31" s="37"/>
      <c r="Q31" s="37"/>
    </row>
    <row r="32" spans="2:18" ht="26.25" customHeight="1">
      <c r="B32" s="160" t="s">
        <v>606</v>
      </c>
      <c r="J32" s="456"/>
      <c r="K32" s="534"/>
      <c r="L32" s="535"/>
      <c r="M32" s="456"/>
      <c r="Q32" s="37"/>
    </row>
    <row r="33" spans="2:17" ht="31">
      <c r="J33" s="456"/>
      <c r="K33" s="536" t="s">
        <v>448</v>
      </c>
      <c r="L33" s="536" t="s">
        <v>450</v>
      </c>
      <c r="M33" s="456"/>
      <c r="Q33" s="37"/>
    </row>
    <row r="34" spans="2:17" ht="6" customHeight="1">
      <c r="J34" s="456"/>
      <c r="K34" s="675"/>
      <c r="L34" s="676"/>
      <c r="M34" s="456"/>
      <c r="Q34" s="37"/>
    </row>
    <row r="35" spans="2:17" ht="15.75" customHeight="1">
      <c r="J35" s="665"/>
      <c r="K35" s="756" t="s">
        <v>434</v>
      </c>
      <c r="L35" s="672">
        <v>-131858.3599999994</v>
      </c>
      <c r="M35" s="674"/>
      <c r="Q35" s="37"/>
    </row>
    <row r="36" spans="2:17" ht="15.75" customHeight="1">
      <c r="J36" s="665"/>
      <c r="K36" s="756" t="s">
        <v>435</v>
      </c>
      <c r="L36" s="672">
        <v>-136834.28999999911</v>
      </c>
      <c r="M36" s="674"/>
      <c r="Q36" s="37"/>
    </row>
    <row r="37" spans="2:17" ht="15.75" customHeight="1">
      <c r="B37" s="160"/>
      <c r="J37" s="665"/>
      <c r="K37" s="756" t="s">
        <v>436</v>
      </c>
      <c r="L37" s="672">
        <v>-136761.55000000075</v>
      </c>
      <c r="M37" s="674"/>
      <c r="Q37" s="37"/>
    </row>
    <row r="38" spans="2:17" ht="15.75" customHeight="1">
      <c r="J38" s="665"/>
      <c r="K38" s="756" t="s">
        <v>437</v>
      </c>
      <c r="L38" s="672">
        <v>-99068.599999999627</v>
      </c>
      <c r="M38" s="674"/>
      <c r="Q38" s="37"/>
    </row>
    <row r="39" spans="2:17" ht="16.5" customHeight="1">
      <c r="J39" s="665"/>
      <c r="K39" s="756" t="s">
        <v>438</v>
      </c>
      <c r="L39" s="672">
        <v>-97582.150000000373</v>
      </c>
      <c r="M39" s="674"/>
      <c r="Q39" s="37"/>
    </row>
    <row r="40" spans="2:17" ht="15.75" customHeight="1">
      <c r="J40" s="665"/>
      <c r="K40" s="756" t="s">
        <v>439</v>
      </c>
      <c r="L40" s="672">
        <v>-134288.66000000015</v>
      </c>
      <c r="M40" s="674"/>
      <c r="Q40" s="37"/>
    </row>
    <row r="41" spans="2:17" ht="15.75" customHeight="1">
      <c r="J41" s="665"/>
      <c r="K41" s="756" t="s">
        <v>440</v>
      </c>
      <c r="L41" s="672">
        <v>-144996.62999999896</v>
      </c>
      <c r="M41" s="674"/>
      <c r="Q41" s="37"/>
    </row>
    <row r="42" spans="2:17" ht="15.75" customHeight="1">
      <c r="J42" s="665"/>
      <c r="K42" s="756" t="s">
        <v>441</v>
      </c>
      <c r="L42" s="672">
        <v>-179485.06000000238</v>
      </c>
      <c r="M42" s="674"/>
      <c r="Q42" s="37"/>
    </row>
    <row r="43" spans="2:17" ht="15.75" customHeight="1">
      <c r="J43" s="665"/>
      <c r="K43" s="756" t="s">
        <v>442</v>
      </c>
      <c r="L43" s="672">
        <v>-202995.91000000387</v>
      </c>
      <c r="M43" s="674"/>
      <c r="Q43" s="37"/>
    </row>
    <row r="44" spans="2:17" ht="15.75" customHeight="1">
      <c r="J44" s="665"/>
      <c r="K44" s="756" t="s">
        <v>443</v>
      </c>
      <c r="L44" s="672">
        <v>-212983.64190473408</v>
      </c>
      <c r="M44" s="674"/>
      <c r="Q44" s="37"/>
    </row>
    <row r="45" spans="2:17" ht="15.75" customHeight="1">
      <c r="J45" s="665"/>
      <c r="K45" s="756" t="s">
        <v>444</v>
      </c>
      <c r="L45" s="672">
        <v>6822</v>
      </c>
      <c r="M45" s="674"/>
      <c r="Q45" s="37"/>
    </row>
    <row r="46" spans="2:17" ht="15.75" customHeight="1">
      <c r="J46" s="665"/>
      <c r="K46" s="756" t="s">
        <v>463</v>
      </c>
      <c r="L46" s="672">
        <v>-118004</v>
      </c>
      <c r="M46" s="674"/>
      <c r="Q46" s="37"/>
    </row>
    <row r="47" spans="2:17" ht="15.75" customHeight="1">
      <c r="J47" s="456"/>
      <c r="K47" s="756" t="s">
        <v>514</v>
      </c>
      <c r="L47" s="672">
        <v>-189963</v>
      </c>
      <c r="M47" s="535"/>
      <c r="Q47" s="37"/>
    </row>
    <row r="48" spans="2:17" ht="15.75" customHeight="1">
      <c r="J48" s="456"/>
      <c r="K48" s="757" t="s">
        <v>554</v>
      </c>
      <c r="L48" s="673">
        <v>-185384.57359308749</v>
      </c>
      <c r="M48" s="456"/>
      <c r="Q48" s="37"/>
    </row>
    <row r="49" spans="10:13">
      <c r="J49" s="456"/>
      <c r="K49" s="456"/>
      <c r="L49" s="456"/>
      <c r="M49" s="456"/>
    </row>
    <row r="50" spans="10:13">
      <c r="J50" s="456"/>
      <c r="K50" s="456"/>
      <c r="L50" s="456"/>
      <c r="M50" s="456"/>
    </row>
    <row r="51" spans="10:13">
      <c r="J51" s="456"/>
      <c r="K51" s="456"/>
      <c r="L51" s="456"/>
      <c r="M51" s="456"/>
    </row>
    <row r="58" spans="10:13" ht="25" customHeight="1"/>
    <row r="62" spans="10:13" ht="44.25" customHeight="1">
      <c r="M62" s="164"/>
    </row>
    <row r="69" spans="2:12" ht="4.5" customHeight="1"/>
    <row r="70" spans="2:12" ht="23.5">
      <c r="L70" s="165"/>
    </row>
    <row r="71" spans="2:12">
      <c r="F71" s="16" t="s">
        <v>445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6"/>
      <c r="C81" s="166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7"/>
      <c r="M198" s="37"/>
    </row>
    <row r="199" spans="2:13">
      <c r="B199" s="167"/>
      <c r="M199" s="37"/>
    </row>
    <row r="200" spans="2:13">
      <c r="B200" s="167"/>
      <c r="M200" s="37"/>
    </row>
    <row r="201" spans="2:13">
      <c r="B201" s="167"/>
      <c r="M201" s="37"/>
    </row>
    <row r="202" spans="2:13">
      <c r="B202" s="167"/>
      <c r="M202" s="37"/>
    </row>
    <row r="203" spans="2:13">
      <c r="B203" s="167"/>
      <c r="M203" s="37"/>
    </row>
    <row r="204" spans="2:13">
      <c r="B204" s="167"/>
      <c r="M204" s="37"/>
    </row>
    <row r="205" spans="2:13">
      <c r="B205" s="167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8"/>
    </row>
    <row r="297" spans="2:13">
      <c r="B297" s="37"/>
      <c r="M297" s="168"/>
    </row>
    <row r="298" spans="2:13">
      <c r="B298" s="37"/>
      <c r="M298" s="168"/>
    </row>
    <row r="299" spans="2:13">
      <c r="B299" s="37"/>
      <c r="M299" s="168"/>
    </row>
    <row r="300" spans="2:13">
      <c r="B300" s="166"/>
      <c r="M300" s="168"/>
    </row>
    <row r="301" spans="2:13">
      <c r="B301" s="166"/>
      <c r="M301" s="168"/>
    </row>
    <row r="302" spans="2:13">
      <c r="B302" s="169"/>
      <c r="M302" s="168"/>
    </row>
    <row r="306" spans="12:12" ht="15.5">
      <c r="L306" s="170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J31" sqref="J31"/>
    </sheetView>
  </sheetViews>
  <sheetFormatPr baseColWidth="10" defaultColWidth="11.453125" defaultRowHeight="14.5"/>
  <cols>
    <col min="1" max="1" width="3.1796875" style="72" customWidth="1"/>
    <col min="2" max="2" width="30.54296875" style="85" customWidth="1"/>
    <col min="3" max="3" width="15.81640625" style="85" customWidth="1"/>
    <col min="4" max="4" width="15.453125" style="86" customWidth="1"/>
    <col min="5" max="5" width="12.7265625" style="85" customWidth="1"/>
    <col min="6" max="9" width="11.453125" style="85"/>
    <col min="10" max="10" width="11.453125" style="85" customWidth="1"/>
    <col min="11" max="11" width="13.26953125" style="85" customWidth="1"/>
    <col min="12" max="12" width="22.7265625" style="85" customWidth="1"/>
    <col min="13" max="16384" width="11.453125" style="85"/>
  </cols>
  <sheetData>
    <row r="1" spans="1:17" ht="44.5" customHeight="1">
      <c r="A1" s="542"/>
      <c r="B1" s="944" t="s">
        <v>497</v>
      </c>
      <c r="C1" s="944"/>
      <c r="D1" s="944"/>
      <c r="E1" s="944"/>
      <c r="F1" s="945"/>
      <c r="G1" s="136"/>
      <c r="H1" s="136"/>
      <c r="I1" s="136"/>
      <c r="J1" s="136"/>
      <c r="K1" s="136"/>
      <c r="L1" s="137"/>
      <c r="M1" s="136"/>
      <c r="N1" s="136"/>
      <c r="O1" s="136"/>
    </row>
    <row r="2" spans="1:17" ht="25.5" customHeight="1">
      <c r="A2" s="542"/>
      <c r="B2" s="946"/>
      <c r="C2" s="947">
        <v>44743</v>
      </c>
      <c r="D2" s="947">
        <v>45108</v>
      </c>
      <c r="E2" s="948" t="s">
        <v>176</v>
      </c>
      <c r="F2" s="949"/>
      <c r="G2" s="136"/>
      <c r="H2" s="328"/>
      <c r="I2" s="328"/>
      <c r="J2" s="328"/>
      <c r="K2" s="328"/>
      <c r="L2" s="328"/>
      <c r="M2" s="328"/>
      <c r="N2" s="328"/>
      <c r="O2" s="328"/>
    </row>
    <row r="3" spans="1:17" ht="29.25" customHeight="1">
      <c r="A3" s="542"/>
      <c r="B3" s="946"/>
      <c r="C3" s="947"/>
      <c r="D3" s="947"/>
      <c r="E3" s="543" t="s">
        <v>11</v>
      </c>
      <c r="F3" s="543" t="s">
        <v>13</v>
      </c>
      <c r="G3" s="136"/>
      <c r="H3" s="328"/>
      <c r="I3" s="329"/>
      <c r="J3" s="329"/>
      <c r="K3" s="328"/>
      <c r="L3" s="328"/>
      <c r="M3" s="328"/>
      <c r="N3" s="328"/>
      <c r="O3" s="328"/>
    </row>
    <row r="4" spans="1:17" ht="39.75" customHeight="1">
      <c r="A4" s="548"/>
      <c r="B4" s="552" t="s">
        <v>177</v>
      </c>
      <c r="C4" s="549">
        <v>386376</v>
      </c>
      <c r="D4" s="549">
        <v>417764</v>
      </c>
      <c r="E4" s="549">
        <v>31387</v>
      </c>
      <c r="F4" s="842">
        <v>8.1199999999999994E-2</v>
      </c>
      <c r="G4" s="136"/>
      <c r="H4" s="350"/>
      <c r="I4" s="350"/>
      <c r="J4" s="378"/>
      <c r="K4" s="378"/>
      <c r="L4" s="378"/>
      <c r="M4" s="379"/>
      <c r="N4" s="331"/>
      <c r="O4" s="328"/>
    </row>
    <row r="5" spans="1:17" ht="39.75" customHeight="1">
      <c r="A5" s="548"/>
      <c r="B5" s="553" t="s">
        <v>178</v>
      </c>
      <c r="C5" s="550">
        <v>1729461</v>
      </c>
      <c r="D5" s="550">
        <v>1780391</v>
      </c>
      <c r="E5" s="550">
        <v>50930</v>
      </c>
      <c r="F5" s="843">
        <v>2.9399999999999999E-2</v>
      </c>
      <c r="G5" s="136"/>
      <c r="H5" s="350"/>
      <c r="I5" s="350"/>
      <c r="J5" s="378"/>
      <c r="K5" s="378"/>
      <c r="L5" s="378"/>
      <c r="M5" s="379"/>
      <c r="N5" s="331"/>
      <c r="O5" s="328"/>
    </row>
    <row r="6" spans="1:17" ht="28.5" customHeight="1">
      <c r="A6" s="548"/>
      <c r="B6" s="554" t="s">
        <v>179</v>
      </c>
      <c r="C6" s="551">
        <v>734552</v>
      </c>
      <c r="D6" s="551">
        <v>743708</v>
      </c>
      <c r="E6" s="551">
        <v>9156</v>
      </c>
      <c r="F6" s="844">
        <v>1.2500000000000001E-2</v>
      </c>
      <c r="G6" s="136"/>
      <c r="H6" s="350"/>
      <c r="I6" s="350"/>
      <c r="J6" s="378"/>
      <c r="K6" s="378"/>
      <c r="L6" s="378"/>
      <c r="M6" s="379"/>
      <c r="N6" s="331"/>
      <c r="O6" s="328"/>
    </row>
    <row r="7" spans="1:17" ht="39.75" customHeight="1">
      <c r="A7" s="434"/>
      <c r="B7" s="544" t="s">
        <v>180</v>
      </c>
      <c r="C7" s="545">
        <v>2850390</v>
      </c>
      <c r="D7" s="545">
        <v>2941863</v>
      </c>
      <c r="E7" s="545">
        <v>91474</v>
      </c>
      <c r="F7" s="845">
        <v>3.2099999999999997E-2</v>
      </c>
      <c r="G7" s="541"/>
      <c r="H7" s="330"/>
      <c r="I7" s="350"/>
      <c r="J7" s="380"/>
      <c r="K7" s="380"/>
      <c r="L7" s="380"/>
      <c r="M7" s="381"/>
      <c r="N7" s="328"/>
      <c r="O7" s="328"/>
    </row>
    <row r="8" spans="1:17" ht="15.65" hidden="1" customHeight="1">
      <c r="A8" s="434"/>
      <c r="B8" s="546"/>
      <c r="C8" s="547">
        <v>2579238</v>
      </c>
      <c r="D8" s="547">
        <v>2262409</v>
      </c>
      <c r="E8" s="547">
        <v>180158</v>
      </c>
      <c r="F8" s="546"/>
      <c r="G8" s="136"/>
      <c r="H8" s="136"/>
      <c r="I8" s="376"/>
      <c r="J8" s="328"/>
      <c r="K8" s="328"/>
      <c r="L8" s="328"/>
      <c r="M8" s="328"/>
      <c r="N8" s="328"/>
      <c r="O8" s="328"/>
    </row>
    <row r="9" spans="1:17" ht="15" hidden="1" customHeight="1">
      <c r="A9" s="434"/>
      <c r="B9" s="546"/>
      <c r="C9" s="546"/>
      <c r="D9" s="546"/>
      <c r="E9" s="546"/>
      <c r="F9" s="546"/>
      <c r="G9" s="136"/>
      <c r="H9" s="136"/>
      <c r="I9" s="376"/>
      <c r="J9" s="328"/>
      <c r="K9" s="328"/>
      <c r="L9" s="328"/>
      <c r="M9" s="328"/>
      <c r="N9" s="328"/>
      <c r="O9" s="328"/>
    </row>
    <row r="10" spans="1:17" ht="15" hidden="1" customHeight="1">
      <c r="A10" s="434"/>
      <c r="B10" s="546"/>
      <c r="C10" s="547">
        <v>2579238</v>
      </c>
      <c r="D10" s="547">
        <v>2759396</v>
      </c>
      <c r="E10" s="547">
        <v>-180158</v>
      </c>
      <c r="F10" s="546"/>
      <c r="G10" s="136"/>
      <c r="H10" s="136"/>
      <c r="I10" s="376"/>
      <c r="J10" s="328"/>
      <c r="K10" s="328"/>
      <c r="L10" s="328"/>
      <c r="M10" s="328"/>
      <c r="N10" s="328"/>
      <c r="O10" s="328"/>
    </row>
    <row r="11" spans="1:17">
      <c r="A11" s="434"/>
      <c r="B11" s="546"/>
      <c r="C11" s="546"/>
      <c r="D11" s="547"/>
      <c r="E11" s="546"/>
      <c r="F11" s="546"/>
      <c r="G11" s="136"/>
      <c r="H11" s="136"/>
      <c r="I11" s="376"/>
      <c r="J11" s="377"/>
      <c r="K11" s="328"/>
      <c r="L11" s="328"/>
      <c r="M11" s="328"/>
      <c r="N11" s="328"/>
      <c r="O11" s="328"/>
    </row>
    <row r="12" spans="1:17" ht="25.4" customHeight="1">
      <c r="A12" s="80"/>
    </row>
    <row r="13" spans="1:17" ht="31.15" customHeight="1">
      <c r="A13" s="80"/>
      <c r="C13" s="251">
        <v>0.13555197709787081</v>
      </c>
      <c r="D13" s="251">
        <v>0.14200661281643639</v>
      </c>
      <c r="I13" s="86"/>
    </row>
    <row r="14" spans="1:17" ht="15.5">
      <c r="A14" s="80"/>
      <c r="C14" s="251">
        <v>0.60674539273573092</v>
      </c>
      <c r="D14" s="251">
        <v>0.60519167615895098</v>
      </c>
      <c r="L14" s="288"/>
      <c r="M14" s="288"/>
      <c r="N14" s="288"/>
      <c r="O14" s="288"/>
      <c r="P14" s="288"/>
      <c r="Q14" s="289"/>
    </row>
    <row r="15" spans="1:17" ht="10.5" customHeight="1">
      <c r="A15" s="80"/>
      <c r="C15" s="251">
        <v>0.25770227933721351</v>
      </c>
      <c r="D15" s="251">
        <v>0.25280171102461263</v>
      </c>
      <c r="L15" s="289"/>
      <c r="M15" s="289"/>
      <c r="N15" s="289"/>
      <c r="O15" s="289"/>
      <c r="P15" s="289"/>
      <c r="Q15" s="289"/>
    </row>
    <row r="16" spans="1:17" ht="10.5" customHeight="1">
      <c r="A16" s="80"/>
      <c r="C16" s="251"/>
      <c r="L16" s="289"/>
      <c r="M16" s="290"/>
      <c r="N16" s="291"/>
      <c r="O16" s="292"/>
      <c r="P16" s="292"/>
      <c r="Q16" s="289"/>
    </row>
    <row r="17" spans="1:18" ht="10.5" customHeight="1">
      <c r="A17" s="80"/>
      <c r="C17" s="251"/>
      <c r="L17" s="289"/>
      <c r="M17" s="293"/>
      <c r="N17" s="294"/>
      <c r="O17" s="293"/>
      <c r="P17" s="293"/>
      <c r="Q17" s="289"/>
    </row>
    <row r="18" spans="1:18" ht="10.5" customHeight="1">
      <c r="A18" s="80"/>
      <c r="L18" s="289"/>
      <c r="M18" s="287"/>
      <c r="N18" s="287"/>
      <c r="O18" s="287"/>
      <c r="P18" s="295"/>
      <c r="Q18" s="289"/>
    </row>
    <row r="19" spans="1:18" ht="10.5" customHeight="1">
      <c r="A19" s="80"/>
      <c r="L19" s="289"/>
      <c r="M19" s="287"/>
      <c r="N19" s="287"/>
      <c r="O19" s="287"/>
      <c r="P19" s="295"/>
      <c r="Q19" s="289"/>
    </row>
    <row r="20" spans="1:18" ht="10.5" customHeight="1">
      <c r="A20" s="80"/>
      <c r="L20" s="289"/>
      <c r="M20" s="287"/>
      <c r="N20" s="287"/>
      <c r="O20" s="287"/>
      <c r="P20" s="295"/>
      <c r="Q20" s="289"/>
    </row>
    <row r="21" spans="1:18" ht="10.5" customHeight="1">
      <c r="A21" s="80"/>
      <c r="L21" s="296"/>
      <c r="M21" s="297"/>
      <c r="N21" s="297"/>
      <c r="O21" s="297"/>
      <c r="P21" s="298"/>
      <c r="Q21" s="289"/>
    </row>
    <row r="22" spans="1:18" ht="10.5" customHeight="1">
      <c r="A22" s="80"/>
      <c r="L22" s="289"/>
      <c r="M22" s="289"/>
      <c r="N22" s="289"/>
      <c r="O22" s="289"/>
      <c r="P22" s="289"/>
      <c r="Q22" s="289"/>
    </row>
    <row r="23" spans="1:18" ht="10.5" customHeight="1">
      <c r="A23" s="80"/>
      <c r="L23" s="296"/>
      <c r="M23" s="299"/>
      <c r="N23" s="299"/>
      <c r="O23" s="289"/>
      <c r="P23" s="289"/>
      <c r="Q23" s="289"/>
    </row>
    <row r="24" spans="1:18" ht="10.5" customHeight="1">
      <c r="A24" s="80"/>
      <c r="L24" s="289"/>
      <c r="M24" s="295"/>
      <c r="N24" s="295"/>
      <c r="O24" s="289"/>
      <c r="P24" s="289"/>
      <c r="Q24" s="289"/>
    </row>
    <row r="25" spans="1:18" ht="10.5" customHeight="1">
      <c r="A25" s="80"/>
      <c r="K25" s="140"/>
      <c r="L25" s="289"/>
      <c r="M25" s="295"/>
      <c r="N25" s="295"/>
      <c r="O25" s="289"/>
      <c r="P25" s="289"/>
      <c r="Q25" s="289"/>
      <c r="R25"/>
    </row>
    <row r="26" spans="1:18" ht="10.5" customHeight="1">
      <c r="A26" s="80"/>
      <c r="K26" s="140"/>
      <c r="L26" s="289"/>
      <c r="M26" s="295"/>
      <c r="N26" s="295"/>
      <c r="O26" s="289"/>
      <c r="P26" s="289"/>
      <c r="Q26" s="289"/>
      <c r="R26"/>
    </row>
    <row r="27" spans="1:18" ht="10.5" customHeight="1">
      <c r="A27" s="80"/>
      <c r="K27" s="140"/>
      <c r="L27" s="140"/>
      <c r="M27" s="253"/>
      <c r="N27" s="254"/>
      <c r="O27" s="255"/>
      <c r="P27" s="255"/>
      <c r="Q27" s="140"/>
      <c r="R27"/>
    </row>
    <row r="28" spans="1:18" ht="10.5" customHeight="1">
      <c r="A28" s="82"/>
      <c r="K28" s="140"/>
      <c r="L28" s="140"/>
      <c r="M28" s="256"/>
      <c r="N28" s="257"/>
      <c r="O28" s="256"/>
      <c r="P28" s="256"/>
      <c r="Q28" s="140"/>
      <c r="R28"/>
    </row>
    <row r="29" spans="1:18" ht="10.5" customHeight="1">
      <c r="K29" s="140"/>
      <c r="L29" s="140"/>
      <c r="M29" s="252"/>
      <c r="N29" s="252"/>
      <c r="O29" s="252"/>
      <c r="P29" s="258"/>
      <c r="Q29" s="140"/>
      <c r="R29"/>
    </row>
    <row r="30" spans="1:18" ht="10.5" customHeight="1">
      <c r="A30" s="80"/>
      <c r="K30" s="140"/>
      <c r="L30" s="140"/>
      <c r="M30" s="252"/>
      <c r="N30" s="252"/>
      <c r="O30" s="252"/>
      <c r="P30" s="140"/>
      <c r="Q30" s="140"/>
      <c r="R30"/>
    </row>
    <row r="31" spans="1:18" ht="10.5" customHeight="1">
      <c r="A31" s="80"/>
      <c r="K31" s="140"/>
      <c r="L31" s="140"/>
      <c r="M31" s="252"/>
      <c r="N31" s="252"/>
      <c r="O31" s="252"/>
      <c r="P31" s="258"/>
      <c r="Q31" s="140"/>
      <c r="R31"/>
    </row>
    <row r="32" spans="1:18" ht="10.5" customHeight="1">
      <c r="A32" s="80"/>
      <c r="K32" s="140"/>
      <c r="L32" s="259"/>
      <c r="M32" s="260"/>
      <c r="N32" s="260"/>
      <c r="O32" s="260"/>
      <c r="P32" s="261"/>
      <c r="Q32" s="140"/>
      <c r="R32"/>
    </row>
    <row r="33" spans="1:18" ht="10.5" customHeight="1">
      <c r="A33" s="82"/>
      <c r="K33" s="140"/>
      <c r="L33" s="140"/>
      <c r="M33" s="140"/>
      <c r="N33" s="140"/>
      <c r="O33" s="140"/>
      <c r="P33" s="140"/>
      <c r="Q33" s="140"/>
      <c r="R33"/>
    </row>
    <row r="34" spans="1:18" ht="10.5" customHeight="1">
      <c r="K34" s="140"/>
      <c r="L34" s="259"/>
      <c r="M34" s="262"/>
      <c r="N34" s="262"/>
      <c r="O34" s="140"/>
      <c r="P34" s="140"/>
      <c r="Q34" s="140"/>
      <c r="R34"/>
    </row>
    <row r="35" spans="1:18" ht="25" customHeight="1">
      <c r="K35" s="140"/>
      <c r="L35" s="140"/>
      <c r="M35" s="258"/>
      <c r="N35" s="258"/>
      <c r="O35" s="140"/>
      <c r="P35" s="140"/>
      <c r="Q35" s="140"/>
      <c r="R35"/>
    </row>
    <row r="36" spans="1:18" hidden="1">
      <c r="K36" s="140"/>
      <c r="L36" s="140"/>
      <c r="M36" s="258"/>
      <c r="N36" s="258"/>
      <c r="O36" s="140"/>
      <c r="P36" s="140"/>
      <c r="Q36" s="140"/>
      <c r="R36"/>
    </row>
    <row r="37" spans="1:18" hidden="1">
      <c r="K37" s="140"/>
      <c r="L37" s="140"/>
      <c r="M37" s="258"/>
      <c r="N37" s="258"/>
      <c r="O37" s="140"/>
      <c r="P37" s="140"/>
      <c r="Q37" s="140"/>
      <c r="R37"/>
    </row>
    <row r="38" spans="1:18" hidden="1">
      <c r="K38" s="140"/>
      <c r="L38" s="140"/>
      <c r="M38" s="140"/>
      <c r="N38" s="140"/>
      <c r="O38" s="140"/>
      <c r="P38" s="140"/>
      <c r="Q38" s="140"/>
      <c r="R38"/>
    </row>
    <row r="39" spans="1:18" hidden="1">
      <c r="K39" s="140"/>
      <c r="L39" s="140"/>
      <c r="M39" s="140"/>
      <c r="N39" s="140"/>
      <c r="O39" s="140"/>
      <c r="P39" s="140"/>
      <c r="Q39" s="140"/>
      <c r="R39"/>
    </row>
    <row r="40" spans="1:18" hidden="1">
      <c r="B40" s="87"/>
      <c r="K40" s="140"/>
      <c r="L40" s="140"/>
      <c r="M40" s="140"/>
      <c r="N40" s="140"/>
      <c r="O40" s="140"/>
      <c r="P40" s="140"/>
      <c r="Q40" s="140"/>
      <c r="R40"/>
    </row>
    <row r="41" spans="1:18" hidden="1">
      <c r="K41" s="140"/>
      <c r="L41" s="140"/>
      <c r="M41" s="140"/>
      <c r="N41" s="140"/>
      <c r="O41" s="140"/>
      <c r="P41" s="140"/>
      <c r="Q41" s="140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6">
        <v>0</v>
      </c>
    </row>
    <row r="185" spans="4:4" hidden="1">
      <c r="D185" s="86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8"/>
      <c r="C233" s="88"/>
      <c r="D233" s="89"/>
      <c r="E233" s="88"/>
      <c r="F233" s="88"/>
    </row>
    <row r="246" spans="2:6">
      <c r="B246" s="88"/>
      <c r="C246" s="88"/>
      <c r="D246" s="89"/>
      <c r="E246" s="88"/>
      <c r="F246" s="88"/>
    </row>
    <row r="259" spans="2:6">
      <c r="B259" s="88"/>
      <c r="C259" s="88"/>
      <c r="D259" s="89"/>
      <c r="E259" s="88"/>
      <c r="F259" s="88"/>
    </row>
  </sheetData>
  <mergeCells count="5">
    <mergeCell ref="B1:F1"/>
    <mergeCell ref="B2:B3"/>
    <mergeCell ref="C2:C3"/>
    <mergeCell ref="D2:D3"/>
    <mergeCell ref="E2:F2"/>
  </mergeCells>
  <phoneticPr fontId="98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tabSelected="1" zoomScaleNormal="100" workbookViewId="0">
      <selection activeCell="I4" sqref="I4:J4"/>
    </sheetView>
  </sheetViews>
  <sheetFormatPr baseColWidth="10" defaultColWidth="11.453125" defaultRowHeight="14.5"/>
  <cols>
    <col min="1" max="1" width="3.26953125" style="705" customWidth="1"/>
    <col min="2" max="2" width="7.1796875" style="718" customWidth="1"/>
    <col min="3" max="3" width="22.26953125" style="718" customWidth="1"/>
    <col min="4" max="4" width="1.7265625" style="718" customWidth="1"/>
    <col min="5" max="5" width="19.1796875" style="718" customWidth="1"/>
    <col min="6" max="6" width="16.7265625" style="718" customWidth="1"/>
    <col min="7" max="7" width="19.7265625" style="718" customWidth="1"/>
    <col min="8" max="8" width="16.7265625" style="718" customWidth="1"/>
    <col min="9" max="9" width="16" style="718" bestFit="1" customWidth="1"/>
    <col min="10" max="10" width="20" style="718" customWidth="1"/>
    <col min="11" max="11" width="1.7265625" style="718" customWidth="1"/>
    <col min="12" max="12" width="19.7265625" style="718" customWidth="1"/>
    <col min="13" max="13" width="16.7265625" style="718" customWidth="1"/>
    <col min="14" max="14" width="19.7265625" style="718" customWidth="1"/>
    <col min="15" max="17" width="16.7265625" style="718" customWidth="1"/>
    <col min="18" max="18" width="1.7265625" style="707" customWidth="1"/>
    <col min="19" max="23" width="19.7265625" style="718" customWidth="1"/>
    <col min="24" max="24" width="17.26953125" style="718" customWidth="1"/>
    <col min="25" max="25" width="17.81640625" style="707" customWidth="1"/>
    <col min="26" max="26" width="16.7265625" style="707" customWidth="1"/>
    <col min="27" max="16384" width="11.453125" style="718"/>
  </cols>
  <sheetData>
    <row r="1" spans="1:26" s="707" customFormat="1" ht="26.25" customHeight="1">
      <c r="A1" s="705"/>
      <c r="B1" s="950" t="s">
        <v>607</v>
      </c>
      <c r="C1" s="950"/>
      <c r="D1" s="950"/>
      <c r="E1" s="950"/>
      <c r="F1" s="950"/>
      <c r="G1" s="950"/>
      <c r="H1" s="950"/>
      <c r="I1" s="950"/>
      <c r="J1" s="950"/>
      <c r="K1" s="706"/>
      <c r="L1" s="706"/>
      <c r="M1" s="706"/>
      <c r="N1" s="706"/>
      <c r="O1" s="706"/>
      <c r="P1" s="706"/>
      <c r="Q1" s="706"/>
      <c r="S1" s="706"/>
      <c r="T1" s="706"/>
      <c r="U1" s="706"/>
      <c r="V1" s="706"/>
      <c r="W1" s="706"/>
      <c r="X1" s="706"/>
    </row>
    <row r="2" spans="1:26" s="707" customFormat="1" ht="26">
      <c r="A2" s="708"/>
      <c r="B2" s="950"/>
      <c r="C2" s="950"/>
      <c r="D2" s="950"/>
      <c r="E2" s="950"/>
      <c r="F2" s="950"/>
      <c r="G2" s="950"/>
      <c r="H2" s="950"/>
      <c r="I2" s="950"/>
      <c r="J2" s="950"/>
      <c r="K2" s="709"/>
      <c r="L2" s="709"/>
      <c r="M2" s="709"/>
      <c r="N2" s="709"/>
      <c r="O2" s="709"/>
      <c r="P2" s="709"/>
      <c r="Q2" s="709"/>
      <c r="S2" s="709"/>
      <c r="T2" s="709"/>
      <c r="U2" s="709"/>
      <c r="V2" s="709"/>
      <c r="W2" s="709"/>
      <c r="X2" s="709"/>
    </row>
    <row r="3" spans="1:26" s="712" customFormat="1" ht="38.25" customHeight="1">
      <c r="A3" s="710"/>
      <c r="B3" s="951" t="s">
        <v>278</v>
      </c>
      <c r="C3" s="951"/>
      <c r="D3" s="711"/>
      <c r="E3" s="952" t="s">
        <v>539</v>
      </c>
      <c r="F3" s="952"/>
      <c r="G3" s="952"/>
      <c r="H3" s="952"/>
      <c r="I3" s="952"/>
      <c r="J3" s="952"/>
      <c r="K3" s="711"/>
      <c r="L3" s="952" t="s">
        <v>538</v>
      </c>
      <c r="M3" s="952"/>
      <c r="N3" s="952"/>
      <c r="O3" s="952"/>
      <c r="P3" s="952"/>
      <c r="Q3" s="952"/>
      <c r="S3" s="952" t="s">
        <v>536</v>
      </c>
      <c r="T3" s="952"/>
      <c r="U3" s="952"/>
      <c r="V3" s="952"/>
      <c r="W3" s="952"/>
      <c r="X3" s="952"/>
      <c r="Y3" s="952"/>
      <c r="Z3" s="952"/>
    </row>
    <row r="4" spans="1:26" s="707" customFormat="1" ht="45" customHeight="1">
      <c r="A4" s="708"/>
      <c r="B4" s="951"/>
      <c r="C4" s="951"/>
      <c r="D4" s="713"/>
      <c r="E4" s="954" t="s">
        <v>535</v>
      </c>
      <c r="F4" s="954"/>
      <c r="G4" s="954" t="s">
        <v>534</v>
      </c>
      <c r="H4" s="954"/>
      <c r="I4" s="955" t="s">
        <v>614</v>
      </c>
      <c r="J4" s="955"/>
      <c r="K4" s="713"/>
      <c r="L4" s="954" t="s">
        <v>535</v>
      </c>
      <c r="M4" s="954"/>
      <c r="N4" s="954" t="s">
        <v>534</v>
      </c>
      <c r="O4" s="954"/>
      <c r="P4" s="955" t="s">
        <v>533</v>
      </c>
      <c r="Q4" s="955"/>
      <c r="S4" s="954" t="s">
        <v>535</v>
      </c>
      <c r="T4" s="954"/>
      <c r="U4" s="954" t="s">
        <v>534</v>
      </c>
      <c r="V4" s="954"/>
      <c r="W4" s="955" t="s">
        <v>533</v>
      </c>
      <c r="X4" s="955"/>
      <c r="Y4" s="955" t="s">
        <v>532</v>
      </c>
      <c r="Z4" s="955"/>
    </row>
    <row r="5" spans="1:26" s="707" customFormat="1" ht="38.25" customHeight="1">
      <c r="A5" s="714"/>
      <c r="B5" s="951"/>
      <c r="C5" s="951"/>
      <c r="D5" s="715"/>
      <c r="E5" s="716" t="s">
        <v>531</v>
      </c>
      <c r="F5" s="716" t="s">
        <v>608</v>
      </c>
      <c r="G5" s="716" t="s">
        <v>531</v>
      </c>
      <c r="H5" s="716" t="s">
        <v>608</v>
      </c>
      <c r="I5" s="716" t="s">
        <v>47</v>
      </c>
      <c r="J5" s="716" t="s">
        <v>48</v>
      </c>
      <c r="K5" s="715"/>
      <c r="L5" s="716" t="s">
        <v>531</v>
      </c>
      <c r="M5" s="716" t="s">
        <v>608</v>
      </c>
      <c r="N5" s="716" t="s">
        <v>531</v>
      </c>
      <c r="O5" s="716" t="s">
        <v>608</v>
      </c>
      <c r="P5" s="716" t="s">
        <v>47</v>
      </c>
      <c r="Q5" s="716" t="s">
        <v>48</v>
      </c>
      <c r="S5" s="716" t="s">
        <v>531</v>
      </c>
      <c r="T5" s="716" t="s">
        <v>608</v>
      </c>
      <c r="U5" s="716" t="s">
        <v>531</v>
      </c>
      <c r="V5" s="716" t="s">
        <v>608</v>
      </c>
      <c r="W5" s="716" t="s">
        <v>47</v>
      </c>
      <c r="X5" s="716" t="s">
        <v>48</v>
      </c>
      <c r="Y5" s="716" t="s">
        <v>530</v>
      </c>
      <c r="Z5" s="716" t="s">
        <v>529</v>
      </c>
    </row>
    <row r="6" spans="1:26" s="707" customFormat="1" ht="15.5">
      <c r="A6" s="714"/>
      <c r="B6" s="744" t="s">
        <v>280</v>
      </c>
      <c r="C6" s="744"/>
      <c r="D6" s="717"/>
      <c r="E6" s="745">
        <v>212</v>
      </c>
      <c r="F6" s="745">
        <v>215.03225806451613</v>
      </c>
      <c r="G6" s="745">
        <v>1248</v>
      </c>
      <c r="H6" s="745">
        <v>1222.0645161290322</v>
      </c>
      <c r="I6" s="745">
        <v>724</v>
      </c>
      <c r="J6" s="745">
        <v>524</v>
      </c>
      <c r="K6" s="717"/>
      <c r="L6" s="745">
        <v>62</v>
      </c>
      <c r="M6" s="745">
        <v>61.483870967741936</v>
      </c>
      <c r="N6" s="745">
        <v>372</v>
      </c>
      <c r="O6" s="745">
        <v>364.51612903225805</v>
      </c>
      <c r="P6" s="745">
        <v>200</v>
      </c>
      <c r="Q6" s="745">
        <v>172</v>
      </c>
      <c r="S6" s="745">
        <v>274</v>
      </c>
      <c r="T6" s="745">
        <v>276.51612903225805</v>
      </c>
      <c r="U6" s="745">
        <v>1620</v>
      </c>
      <c r="V6" s="745">
        <v>1586.5806451612902</v>
      </c>
      <c r="W6" s="745">
        <v>924</v>
      </c>
      <c r="X6" s="745">
        <v>696</v>
      </c>
      <c r="Y6" s="745">
        <v>467</v>
      </c>
      <c r="Z6" s="745">
        <v>1153</v>
      </c>
    </row>
    <row r="7" spans="1:26" ht="15.5">
      <c r="B7" s="725">
        <v>4</v>
      </c>
      <c r="C7" s="725" t="s">
        <v>60</v>
      </c>
      <c r="D7" s="717"/>
      <c r="E7" s="724">
        <v>13</v>
      </c>
      <c r="F7" s="724">
        <v>12.483870967741936</v>
      </c>
      <c r="G7" s="724">
        <v>148</v>
      </c>
      <c r="H7" s="724">
        <v>118.06451612903226</v>
      </c>
      <c r="I7" s="724">
        <v>67</v>
      </c>
      <c r="J7" s="724">
        <v>81</v>
      </c>
      <c r="K7" s="717"/>
      <c r="L7" s="724">
        <v>2</v>
      </c>
      <c r="M7" s="724">
        <v>2</v>
      </c>
      <c r="N7" s="724">
        <v>28</v>
      </c>
      <c r="O7" s="724">
        <v>28</v>
      </c>
      <c r="P7" s="724">
        <v>2</v>
      </c>
      <c r="Q7" s="724">
        <v>26</v>
      </c>
      <c r="S7" s="724">
        <v>15</v>
      </c>
      <c r="T7" s="724">
        <v>14.483870967741936</v>
      </c>
      <c r="U7" s="724">
        <v>176</v>
      </c>
      <c r="V7" s="724">
        <v>146.06451612903226</v>
      </c>
      <c r="W7" s="724">
        <v>69</v>
      </c>
      <c r="X7" s="724">
        <v>107</v>
      </c>
      <c r="Y7" s="724">
        <v>81</v>
      </c>
      <c r="Z7" s="724">
        <v>95</v>
      </c>
    </row>
    <row r="8" spans="1:26" ht="15.5">
      <c r="B8" s="725">
        <v>11</v>
      </c>
      <c r="C8" s="725" t="s">
        <v>61</v>
      </c>
      <c r="D8" s="717"/>
      <c r="E8" s="724">
        <v>16</v>
      </c>
      <c r="F8" s="724">
        <v>18.838709677419356</v>
      </c>
      <c r="G8" s="724">
        <v>34</v>
      </c>
      <c r="H8" s="724">
        <v>55.225806451612904</v>
      </c>
      <c r="I8" s="724">
        <v>19</v>
      </c>
      <c r="J8" s="724">
        <v>15</v>
      </c>
      <c r="K8" s="717"/>
      <c r="L8" s="724">
        <v>5</v>
      </c>
      <c r="M8" s="724">
        <v>5</v>
      </c>
      <c r="N8" s="724">
        <v>25</v>
      </c>
      <c r="O8" s="724">
        <v>25</v>
      </c>
      <c r="P8" s="724">
        <v>16</v>
      </c>
      <c r="Q8" s="724">
        <v>9</v>
      </c>
      <c r="S8" s="724">
        <v>21</v>
      </c>
      <c r="T8" s="724">
        <v>23.838709677419356</v>
      </c>
      <c r="U8" s="724">
        <v>59</v>
      </c>
      <c r="V8" s="724">
        <v>80.225806451612897</v>
      </c>
      <c r="W8" s="724">
        <v>35</v>
      </c>
      <c r="X8" s="724">
        <v>24</v>
      </c>
      <c r="Y8" s="724">
        <v>28</v>
      </c>
      <c r="Z8" s="724">
        <v>31</v>
      </c>
    </row>
    <row r="9" spans="1:26" ht="15.5">
      <c r="B9" s="725">
        <v>14</v>
      </c>
      <c r="C9" s="725" t="s">
        <v>62</v>
      </c>
      <c r="D9" s="717"/>
      <c r="E9" s="724">
        <v>23</v>
      </c>
      <c r="F9" s="724">
        <v>22.29032258064516</v>
      </c>
      <c r="G9" s="724">
        <v>163</v>
      </c>
      <c r="H9" s="724">
        <v>135.12903225806451</v>
      </c>
      <c r="I9" s="724">
        <v>105</v>
      </c>
      <c r="J9" s="724">
        <v>58</v>
      </c>
      <c r="K9" s="717"/>
      <c r="L9" s="724">
        <v>1</v>
      </c>
      <c r="M9" s="724">
        <v>1</v>
      </c>
      <c r="N9" s="724">
        <v>3</v>
      </c>
      <c r="O9" s="724">
        <v>3</v>
      </c>
      <c r="P9" s="724">
        <v>3</v>
      </c>
      <c r="Q9" s="724">
        <v>0</v>
      </c>
      <c r="S9" s="724">
        <v>24</v>
      </c>
      <c r="T9" s="724">
        <v>23.29032258064516</v>
      </c>
      <c r="U9" s="724">
        <v>166</v>
      </c>
      <c r="V9" s="724">
        <v>138.12903225806451</v>
      </c>
      <c r="W9" s="724">
        <v>108</v>
      </c>
      <c r="X9" s="724">
        <v>58</v>
      </c>
      <c r="Y9" s="724">
        <v>91</v>
      </c>
      <c r="Z9" s="724">
        <v>75</v>
      </c>
    </row>
    <row r="10" spans="1:26" ht="15.5">
      <c r="B10" s="725">
        <v>18</v>
      </c>
      <c r="C10" s="725" t="s">
        <v>63</v>
      </c>
      <c r="D10" s="717"/>
      <c r="E10" s="724">
        <v>22</v>
      </c>
      <c r="F10" s="724">
        <v>23.806451612903228</v>
      </c>
      <c r="G10" s="724">
        <v>224</v>
      </c>
      <c r="H10" s="724">
        <v>232.29032258064518</v>
      </c>
      <c r="I10" s="724">
        <v>163</v>
      </c>
      <c r="J10" s="724">
        <v>61</v>
      </c>
      <c r="K10" s="717"/>
      <c r="L10" s="724">
        <v>2</v>
      </c>
      <c r="M10" s="724">
        <v>2</v>
      </c>
      <c r="N10" s="724">
        <v>9</v>
      </c>
      <c r="O10" s="724">
        <v>9</v>
      </c>
      <c r="P10" s="724">
        <v>3</v>
      </c>
      <c r="Q10" s="724">
        <v>6</v>
      </c>
      <c r="S10" s="724">
        <v>24</v>
      </c>
      <c r="T10" s="724">
        <v>25.806451612903228</v>
      </c>
      <c r="U10" s="724">
        <v>233</v>
      </c>
      <c r="V10" s="724">
        <v>241.29032258064518</v>
      </c>
      <c r="W10" s="724">
        <v>166</v>
      </c>
      <c r="X10" s="724">
        <v>67</v>
      </c>
      <c r="Y10" s="724">
        <v>24</v>
      </c>
      <c r="Z10" s="724">
        <v>209</v>
      </c>
    </row>
    <row r="11" spans="1:26" ht="15.5">
      <c r="B11" s="725">
        <v>21</v>
      </c>
      <c r="C11" s="725" t="s">
        <v>64</v>
      </c>
      <c r="D11" s="717"/>
      <c r="E11" s="724">
        <v>8</v>
      </c>
      <c r="F11" s="724">
        <v>8</v>
      </c>
      <c r="G11" s="724">
        <v>25</v>
      </c>
      <c r="H11" s="724">
        <v>24.774193548387096</v>
      </c>
      <c r="I11" s="724">
        <v>20</v>
      </c>
      <c r="J11" s="724">
        <v>5</v>
      </c>
      <c r="K11" s="717"/>
      <c r="L11" s="724">
        <v>3</v>
      </c>
      <c r="M11" s="724">
        <v>3</v>
      </c>
      <c r="N11" s="724">
        <v>8</v>
      </c>
      <c r="O11" s="724">
        <v>8.064516129032258</v>
      </c>
      <c r="P11" s="724">
        <v>6</v>
      </c>
      <c r="Q11" s="724">
        <v>2</v>
      </c>
      <c r="S11" s="724">
        <v>11</v>
      </c>
      <c r="T11" s="724">
        <v>11</v>
      </c>
      <c r="U11" s="724">
        <v>33</v>
      </c>
      <c r="V11" s="724">
        <v>32.838709677419352</v>
      </c>
      <c r="W11" s="724">
        <v>26</v>
      </c>
      <c r="X11" s="724">
        <v>7</v>
      </c>
      <c r="Y11" s="724">
        <v>7</v>
      </c>
      <c r="Z11" s="724">
        <v>26</v>
      </c>
    </row>
    <row r="12" spans="1:26" ht="15.5">
      <c r="B12" s="725">
        <v>23</v>
      </c>
      <c r="C12" s="725" t="s">
        <v>65</v>
      </c>
      <c r="D12" s="717"/>
      <c r="E12" s="724">
        <v>41</v>
      </c>
      <c r="F12" s="724">
        <v>39.967741935483872</v>
      </c>
      <c r="G12" s="724">
        <v>157</v>
      </c>
      <c r="H12" s="724">
        <v>156.38709677419357</v>
      </c>
      <c r="I12" s="724">
        <v>98</v>
      </c>
      <c r="J12" s="724">
        <v>59</v>
      </c>
      <c r="K12" s="717"/>
      <c r="L12" s="724">
        <v>12</v>
      </c>
      <c r="M12" s="724">
        <v>11.516129032258064</v>
      </c>
      <c r="N12" s="724">
        <v>101</v>
      </c>
      <c r="O12" s="724">
        <v>101.70967741935485</v>
      </c>
      <c r="P12" s="724">
        <v>30</v>
      </c>
      <c r="Q12" s="724">
        <v>71</v>
      </c>
      <c r="S12" s="724">
        <v>53</v>
      </c>
      <c r="T12" s="724">
        <v>51.483870967741936</v>
      </c>
      <c r="U12" s="724">
        <v>258</v>
      </c>
      <c r="V12" s="724">
        <v>258.09677419354841</v>
      </c>
      <c r="W12" s="724">
        <v>128</v>
      </c>
      <c r="X12" s="724">
        <v>130</v>
      </c>
      <c r="Y12" s="724">
        <v>49</v>
      </c>
      <c r="Z12" s="724">
        <v>209</v>
      </c>
    </row>
    <row r="13" spans="1:26" ht="15.5">
      <c r="B13" s="725">
        <v>29</v>
      </c>
      <c r="C13" s="725" t="s">
        <v>66</v>
      </c>
      <c r="D13" s="717"/>
      <c r="E13" s="724">
        <v>47</v>
      </c>
      <c r="F13" s="724">
        <v>47</v>
      </c>
      <c r="G13" s="724">
        <v>295</v>
      </c>
      <c r="H13" s="724">
        <v>297.96774193548384</v>
      </c>
      <c r="I13" s="724">
        <v>149</v>
      </c>
      <c r="J13" s="724">
        <v>146</v>
      </c>
      <c r="K13" s="717"/>
      <c r="L13" s="724">
        <v>3</v>
      </c>
      <c r="M13" s="724">
        <v>3</v>
      </c>
      <c r="N13" s="724">
        <v>19</v>
      </c>
      <c r="O13" s="724">
        <v>10.129032258064516</v>
      </c>
      <c r="P13" s="724">
        <v>12</v>
      </c>
      <c r="Q13" s="724">
        <v>7</v>
      </c>
      <c r="S13" s="724">
        <v>50</v>
      </c>
      <c r="T13" s="724">
        <v>50</v>
      </c>
      <c r="U13" s="724">
        <v>314</v>
      </c>
      <c r="V13" s="724">
        <v>308.09677419354836</v>
      </c>
      <c r="W13" s="724">
        <v>161</v>
      </c>
      <c r="X13" s="724">
        <v>153</v>
      </c>
      <c r="Y13" s="724">
        <v>74</v>
      </c>
      <c r="Z13" s="724">
        <v>240</v>
      </c>
    </row>
    <row r="14" spans="1:26" ht="15.5">
      <c r="B14" s="725">
        <v>41</v>
      </c>
      <c r="C14" s="725" t="s">
        <v>67</v>
      </c>
      <c r="D14" s="717"/>
      <c r="E14" s="724">
        <v>42</v>
      </c>
      <c r="F14" s="724">
        <v>42.645161290322584</v>
      </c>
      <c r="G14" s="724">
        <v>202</v>
      </c>
      <c r="H14" s="724">
        <v>202.2258064516129</v>
      </c>
      <c r="I14" s="724">
        <v>103</v>
      </c>
      <c r="J14" s="724">
        <v>99</v>
      </c>
      <c r="K14" s="717"/>
      <c r="L14" s="724">
        <v>34</v>
      </c>
      <c r="M14" s="724">
        <v>33.967741935483872</v>
      </c>
      <c r="N14" s="724">
        <v>179</v>
      </c>
      <c r="O14" s="724">
        <v>179.61290322580646</v>
      </c>
      <c r="P14" s="724">
        <v>128</v>
      </c>
      <c r="Q14" s="724">
        <v>51</v>
      </c>
      <c r="S14" s="724">
        <v>76</v>
      </c>
      <c r="T14" s="724">
        <v>76.612903225806463</v>
      </c>
      <c r="U14" s="724">
        <v>381</v>
      </c>
      <c r="V14" s="724">
        <v>381.83870967741939</v>
      </c>
      <c r="W14" s="724">
        <v>231</v>
      </c>
      <c r="X14" s="724">
        <v>150</v>
      </c>
      <c r="Y14" s="724">
        <v>113</v>
      </c>
      <c r="Z14" s="724">
        <v>268</v>
      </c>
    </row>
    <row r="15" spans="1:26" ht="15.5">
      <c r="B15" s="744" t="s">
        <v>38</v>
      </c>
      <c r="C15" s="744"/>
      <c r="D15" s="717"/>
      <c r="E15" s="746">
        <v>62</v>
      </c>
      <c r="F15" s="745">
        <v>62.774193548387103</v>
      </c>
      <c r="G15" s="745">
        <v>381</v>
      </c>
      <c r="H15" s="745">
        <v>372.90322580645159</v>
      </c>
      <c r="I15" s="745">
        <v>249</v>
      </c>
      <c r="J15" s="745">
        <v>132</v>
      </c>
      <c r="K15" s="717"/>
      <c r="L15" s="746">
        <v>4</v>
      </c>
      <c r="M15" s="745">
        <v>3.3548387096774195</v>
      </c>
      <c r="N15" s="745">
        <v>97</v>
      </c>
      <c r="O15" s="745">
        <v>46.193548387096776</v>
      </c>
      <c r="P15" s="745">
        <v>58</v>
      </c>
      <c r="Q15" s="745">
        <v>39</v>
      </c>
      <c r="S15" s="746">
        <v>66</v>
      </c>
      <c r="T15" s="745">
        <v>66.129032258064512</v>
      </c>
      <c r="U15" s="745">
        <v>478</v>
      </c>
      <c r="V15" s="745">
        <v>419.09677419354836</v>
      </c>
      <c r="W15" s="745">
        <v>307</v>
      </c>
      <c r="X15" s="745">
        <v>171</v>
      </c>
      <c r="Y15" s="745">
        <v>93</v>
      </c>
      <c r="Z15" s="745">
        <v>385</v>
      </c>
    </row>
    <row r="16" spans="1:26" ht="15.5">
      <c r="B16" s="725">
        <v>22</v>
      </c>
      <c r="C16" s="725" t="s">
        <v>69</v>
      </c>
      <c r="D16" s="717"/>
      <c r="E16" s="724">
        <v>6</v>
      </c>
      <c r="F16" s="724">
        <v>6</v>
      </c>
      <c r="G16" s="724">
        <v>16</v>
      </c>
      <c r="H16" s="724">
        <v>19.967741935483872</v>
      </c>
      <c r="I16" s="724">
        <v>10</v>
      </c>
      <c r="J16" s="724">
        <v>6</v>
      </c>
      <c r="K16" s="717"/>
      <c r="L16" s="724">
        <v>0</v>
      </c>
      <c r="M16" s="724">
        <v>0</v>
      </c>
      <c r="N16" s="724">
        <v>0</v>
      </c>
      <c r="O16" s="724">
        <v>0</v>
      </c>
      <c r="P16" s="724">
        <v>0</v>
      </c>
      <c r="Q16" s="724">
        <v>0</v>
      </c>
      <c r="S16" s="724">
        <v>6</v>
      </c>
      <c r="T16" s="724">
        <v>6</v>
      </c>
      <c r="U16" s="724">
        <v>16</v>
      </c>
      <c r="V16" s="724">
        <v>19.967741935483872</v>
      </c>
      <c r="W16" s="724">
        <v>10</v>
      </c>
      <c r="X16" s="724">
        <v>6</v>
      </c>
      <c r="Y16" s="724">
        <v>3</v>
      </c>
      <c r="Z16" s="724">
        <v>13</v>
      </c>
    </row>
    <row r="17" spans="2:26" ht="15.5">
      <c r="B17" s="725">
        <v>44</v>
      </c>
      <c r="C17" s="725" t="s">
        <v>70</v>
      </c>
      <c r="D17" s="717"/>
      <c r="E17" s="724">
        <v>11</v>
      </c>
      <c r="F17" s="724">
        <v>11.612903225806452</v>
      </c>
      <c r="G17" s="724">
        <v>82</v>
      </c>
      <c r="H17" s="724">
        <v>79.709677419354833</v>
      </c>
      <c r="I17" s="724">
        <v>63</v>
      </c>
      <c r="J17" s="724">
        <v>19</v>
      </c>
      <c r="K17" s="717"/>
      <c r="L17" s="724">
        <v>0</v>
      </c>
      <c r="M17" s="724">
        <v>0</v>
      </c>
      <c r="N17" s="724">
        <v>0</v>
      </c>
      <c r="O17" s="724">
        <v>0</v>
      </c>
      <c r="P17" s="724">
        <v>0</v>
      </c>
      <c r="Q17" s="724">
        <v>0</v>
      </c>
      <c r="S17" s="724">
        <v>11</v>
      </c>
      <c r="T17" s="724">
        <v>11.612903225806452</v>
      </c>
      <c r="U17" s="724">
        <v>82</v>
      </c>
      <c r="V17" s="724">
        <v>79.709677419354833</v>
      </c>
      <c r="W17" s="724">
        <v>63</v>
      </c>
      <c r="X17" s="724">
        <v>19</v>
      </c>
      <c r="Y17" s="724">
        <v>5</v>
      </c>
      <c r="Z17" s="724">
        <v>77</v>
      </c>
    </row>
    <row r="18" spans="2:26" ht="15.5">
      <c r="B18" s="725">
        <v>50</v>
      </c>
      <c r="C18" s="725" t="s">
        <v>71</v>
      </c>
      <c r="D18" s="717"/>
      <c r="E18" s="724">
        <v>45</v>
      </c>
      <c r="F18" s="724">
        <v>45.161290322580648</v>
      </c>
      <c r="G18" s="724">
        <v>283</v>
      </c>
      <c r="H18" s="724">
        <v>273.22580645161287</v>
      </c>
      <c r="I18" s="724">
        <v>176</v>
      </c>
      <c r="J18" s="724">
        <v>107</v>
      </c>
      <c r="K18" s="717"/>
      <c r="L18" s="724">
        <v>4</v>
      </c>
      <c r="M18" s="724">
        <v>3.3548387096774195</v>
      </c>
      <c r="N18" s="724">
        <v>97</v>
      </c>
      <c r="O18" s="724">
        <v>46.193548387096776</v>
      </c>
      <c r="P18" s="724">
        <v>58</v>
      </c>
      <c r="Q18" s="724">
        <v>39</v>
      </c>
      <c r="S18" s="724">
        <v>49</v>
      </c>
      <c r="T18" s="724">
        <v>48.516129032258064</v>
      </c>
      <c r="U18" s="724">
        <v>380</v>
      </c>
      <c r="V18" s="724">
        <v>319.41935483870964</v>
      </c>
      <c r="W18" s="724">
        <v>234</v>
      </c>
      <c r="X18" s="724">
        <v>146</v>
      </c>
      <c r="Y18" s="724">
        <v>85</v>
      </c>
      <c r="Z18" s="724">
        <v>295</v>
      </c>
    </row>
    <row r="19" spans="2:26" ht="15.5">
      <c r="B19" s="744" t="s">
        <v>17</v>
      </c>
      <c r="C19" s="744"/>
      <c r="D19" s="717"/>
      <c r="E19" s="745">
        <v>70</v>
      </c>
      <c r="F19" s="745">
        <v>73</v>
      </c>
      <c r="G19" s="745">
        <v>275</v>
      </c>
      <c r="H19" s="745">
        <v>285.51612903225805</v>
      </c>
      <c r="I19" s="745">
        <v>166</v>
      </c>
      <c r="J19" s="745">
        <v>109</v>
      </c>
      <c r="K19" s="717"/>
      <c r="L19" s="745">
        <v>3</v>
      </c>
      <c r="M19" s="745">
        <v>3</v>
      </c>
      <c r="N19" s="745">
        <v>4</v>
      </c>
      <c r="O19" s="745">
        <v>4</v>
      </c>
      <c r="P19" s="745">
        <v>3</v>
      </c>
      <c r="Q19" s="745">
        <v>1</v>
      </c>
      <c r="S19" s="745">
        <v>73</v>
      </c>
      <c r="T19" s="745">
        <v>76</v>
      </c>
      <c r="U19" s="745">
        <v>279</v>
      </c>
      <c r="V19" s="745">
        <v>289.51612903225805</v>
      </c>
      <c r="W19" s="745">
        <v>169</v>
      </c>
      <c r="X19" s="745">
        <v>110</v>
      </c>
      <c r="Y19" s="745">
        <v>121</v>
      </c>
      <c r="Z19" s="745">
        <v>158</v>
      </c>
    </row>
    <row r="20" spans="2:26" ht="15.5">
      <c r="B20" s="725">
        <v>33</v>
      </c>
      <c r="C20" s="725" t="s">
        <v>528</v>
      </c>
      <c r="D20" s="717"/>
      <c r="E20" s="724">
        <v>70</v>
      </c>
      <c r="F20" s="724">
        <v>73</v>
      </c>
      <c r="G20" s="724">
        <v>275</v>
      </c>
      <c r="H20" s="724">
        <v>285.51612903225805</v>
      </c>
      <c r="I20" s="724">
        <v>166</v>
      </c>
      <c r="J20" s="724">
        <v>109</v>
      </c>
      <c r="K20" s="717"/>
      <c r="L20" s="724">
        <v>3</v>
      </c>
      <c r="M20" s="724">
        <v>3</v>
      </c>
      <c r="N20" s="724">
        <v>4</v>
      </c>
      <c r="O20" s="724">
        <v>4</v>
      </c>
      <c r="P20" s="724">
        <v>3</v>
      </c>
      <c r="Q20" s="724">
        <v>1</v>
      </c>
      <c r="S20" s="724">
        <v>73</v>
      </c>
      <c r="T20" s="724">
        <v>76</v>
      </c>
      <c r="U20" s="724">
        <v>279</v>
      </c>
      <c r="V20" s="724">
        <v>289.51612903225805</v>
      </c>
      <c r="W20" s="724">
        <v>169</v>
      </c>
      <c r="X20" s="724">
        <v>110</v>
      </c>
      <c r="Y20" s="724">
        <v>121</v>
      </c>
      <c r="Z20" s="724">
        <v>158</v>
      </c>
    </row>
    <row r="21" spans="2:26" ht="15.5">
      <c r="B21" s="744" t="s">
        <v>490</v>
      </c>
      <c r="C21" s="744"/>
      <c r="D21" s="717"/>
      <c r="E21" s="745">
        <v>26</v>
      </c>
      <c r="F21" s="745">
        <v>26.483870967741936</v>
      </c>
      <c r="G21" s="745">
        <v>107</v>
      </c>
      <c r="H21" s="745">
        <v>110.74193548387096</v>
      </c>
      <c r="I21" s="745">
        <v>48</v>
      </c>
      <c r="J21" s="745">
        <v>59</v>
      </c>
      <c r="K21" s="717"/>
      <c r="L21" s="745">
        <v>8</v>
      </c>
      <c r="M21" s="745">
        <v>8</v>
      </c>
      <c r="N21" s="745">
        <v>65</v>
      </c>
      <c r="O21" s="745">
        <v>65</v>
      </c>
      <c r="P21" s="745">
        <v>35</v>
      </c>
      <c r="Q21" s="745">
        <v>30</v>
      </c>
      <c r="S21" s="745">
        <v>34</v>
      </c>
      <c r="T21" s="745">
        <v>34.483870967741936</v>
      </c>
      <c r="U21" s="745">
        <v>172</v>
      </c>
      <c r="V21" s="745">
        <v>175.74193548387098</v>
      </c>
      <c r="W21" s="745">
        <v>83</v>
      </c>
      <c r="X21" s="745">
        <v>89</v>
      </c>
      <c r="Y21" s="745">
        <v>35</v>
      </c>
      <c r="Z21" s="745">
        <v>137</v>
      </c>
    </row>
    <row r="22" spans="2:26" ht="15.5">
      <c r="B22" s="725">
        <v>7</v>
      </c>
      <c r="C22" s="725" t="s">
        <v>490</v>
      </c>
      <c r="D22" s="717"/>
      <c r="E22" s="724">
        <v>26</v>
      </c>
      <c r="F22" s="724">
        <v>26.483870967741936</v>
      </c>
      <c r="G22" s="724">
        <v>107</v>
      </c>
      <c r="H22" s="724">
        <v>110.74193548387096</v>
      </c>
      <c r="I22" s="724">
        <v>48</v>
      </c>
      <c r="J22" s="724">
        <v>59</v>
      </c>
      <c r="K22" s="717"/>
      <c r="L22" s="724">
        <v>8</v>
      </c>
      <c r="M22" s="724">
        <v>8</v>
      </c>
      <c r="N22" s="724">
        <v>65</v>
      </c>
      <c r="O22" s="724">
        <v>65</v>
      </c>
      <c r="P22" s="724">
        <v>35</v>
      </c>
      <c r="Q22" s="724">
        <v>30</v>
      </c>
      <c r="S22" s="724">
        <v>34</v>
      </c>
      <c r="T22" s="724">
        <v>34.483870967741936</v>
      </c>
      <c r="U22" s="724">
        <v>172</v>
      </c>
      <c r="V22" s="724">
        <v>175.74193548387098</v>
      </c>
      <c r="W22" s="724">
        <v>83</v>
      </c>
      <c r="X22" s="724">
        <v>89</v>
      </c>
      <c r="Y22" s="724">
        <v>35</v>
      </c>
      <c r="Z22" s="724">
        <v>137</v>
      </c>
    </row>
    <row r="23" spans="2:26" ht="15.5">
      <c r="B23" s="744" t="s">
        <v>18</v>
      </c>
      <c r="C23" s="744"/>
      <c r="D23" s="717"/>
      <c r="E23" s="745">
        <v>60</v>
      </c>
      <c r="F23" s="745">
        <v>62.838709677419352</v>
      </c>
      <c r="G23" s="745">
        <v>400</v>
      </c>
      <c r="H23" s="745">
        <v>484.74193548387092</v>
      </c>
      <c r="I23" s="745">
        <v>203</v>
      </c>
      <c r="J23" s="745">
        <v>197</v>
      </c>
      <c r="K23" s="717"/>
      <c r="L23" s="745">
        <v>10</v>
      </c>
      <c r="M23" s="745">
        <v>10</v>
      </c>
      <c r="N23" s="745">
        <v>65</v>
      </c>
      <c r="O23" s="745">
        <v>65.290322580645153</v>
      </c>
      <c r="P23" s="745">
        <v>20</v>
      </c>
      <c r="Q23" s="745">
        <v>45</v>
      </c>
      <c r="S23" s="745">
        <v>70</v>
      </c>
      <c r="T23" s="745">
        <v>72.838709677419359</v>
      </c>
      <c r="U23" s="745">
        <v>465</v>
      </c>
      <c r="V23" s="745">
        <v>550.0322580645161</v>
      </c>
      <c r="W23" s="745">
        <v>223</v>
      </c>
      <c r="X23" s="745">
        <v>242</v>
      </c>
      <c r="Y23" s="745">
        <v>97</v>
      </c>
      <c r="Z23" s="745">
        <v>368</v>
      </c>
    </row>
    <row r="24" spans="2:26" ht="15.5">
      <c r="B24" s="725">
        <v>35</v>
      </c>
      <c r="C24" s="725" t="s">
        <v>77</v>
      </c>
      <c r="D24" s="717"/>
      <c r="E24" s="724">
        <v>39</v>
      </c>
      <c r="F24" s="724">
        <v>40.419354838709673</v>
      </c>
      <c r="G24" s="724">
        <v>125</v>
      </c>
      <c r="H24" s="724">
        <v>136.19354838709677</v>
      </c>
      <c r="I24" s="724">
        <v>59</v>
      </c>
      <c r="J24" s="724">
        <v>66</v>
      </c>
      <c r="K24" s="717"/>
      <c r="L24" s="724">
        <v>9</v>
      </c>
      <c r="M24" s="724">
        <v>9</v>
      </c>
      <c r="N24" s="724">
        <v>28</v>
      </c>
      <c r="O24" s="724">
        <v>28.29032258064516</v>
      </c>
      <c r="P24" s="724">
        <v>6</v>
      </c>
      <c r="Q24" s="724">
        <v>22</v>
      </c>
      <c r="S24" s="724">
        <v>48</v>
      </c>
      <c r="T24" s="724">
        <v>49.419354838709673</v>
      </c>
      <c r="U24" s="724">
        <v>153</v>
      </c>
      <c r="V24" s="724">
        <v>164.48387096774192</v>
      </c>
      <c r="W24" s="724">
        <v>65</v>
      </c>
      <c r="X24" s="724">
        <v>88</v>
      </c>
      <c r="Y24" s="724">
        <v>29</v>
      </c>
      <c r="Z24" s="724">
        <v>124</v>
      </c>
    </row>
    <row r="25" spans="2:26" ht="15.5">
      <c r="B25" s="725">
        <v>38</v>
      </c>
      <c r="C25" s="725" t="s">
        <v>281</v>
      </c>
      <c r="D25" s="717"/>
      <c r="E25" s="724">
        <v>21</v>
      </c>
      <c r="F25" s="724">
        <v>22.41935483870968</v>
      </c>
      <c r="G25" s="724">
        <v>275</v>
      </c>
      <c r="H25" s="724">
        <v>348.54838709677415</v>
      </c>
      <c r="I25" s="724">
        <v>144</v>
      </c>
      <c r="J25" s="724">
        <v>131</v>
      </c>
      <c r="K25" s="717"/>
      <c r="L25" s="724">
        <v>1</v>
      </c>
      <c r="M25" s="724">
        <v>1</v>
      </c>
      <c r="N25" s="724">
        <v>37</v>
      </c>
      <c r="O25" s="724">
        <v>37</v>
      </c>
      <c r="P25" s="724">
        <v>14</v>
      </c>
      <c r="Q25" s="724">
        <v>23</v>
      </c>
      <c r="S25" s="724">
        <v>22</v>
      </c>
      <c r="T25" s="724">
        <v>23.41935483870968</v>
      </c>
      <c r="U25" s="724">
        <v>312</v>
      </c>
      <c r="V25" s="724">
        <v>385.54838709677415</v>
      </c>
      <c r="W25" s="724">
        <v>158</v>
      </c>
      <c r="X25" s="724">
        <v>154</v>
      </c>
      <c r="Y25" s="724">
        <v>68</v>
      </c>
      <c r="Z25" s="724">
        <v>244</v>
      </c>
    </row>
    <row r="26" spans="2:26" ht="15.5">
      <c r="B26" s="744" t="s">
        <v>19</v>
      </c>
      <c r="C26" s="744"/>
      <c r="D26" s="717"/>
      <c r="E26" s="745">
        <v>39</v>
      </c>
      <c r="F26" s="745">
        <v>37.806451612903231</v>
      </c>
      <c r="G26" s="745">
        <v>238</v>
      </c>
      <c r="H26" s="745">
        <v>235.64516129032262</v>
      </c>
      <c r="I26" s="745">
        <v>181</v>
      </c>
      <c r="J26" s="745">
        <v>57</v>
      </c>
      <c r="K26" s="717"/>
      <c r="L26" s="745">
        <v>4</v>
      </c>
      <c r="M26" s="745">
        <v>4</v>
      </c>
      <c r="N26" s="745">
        <v>7</v>
      </c>
      <c r="O26" s="745">
        <v>7</v>
      </c>
      <c r="P26" s="745">
        <v>6</v>
      </c>
      <c r="Q26" s="745">
        <v>1</v>
      </c>
      <c r="S26" s="745">
        <v>43</v>
      </c>
      <c r="T26" s="745">
        <v>41.806451612903231</v>
      </c>
      <c r="U26" s="745">
        <v>245</v>
      </c>
      <c r="V26" s="745">
        <v>242.64516129032262</v>
      </c>
      <c r="W26" s="745">
        <v>187</v>
      </c>
      <c r="X26" s="745">
        <v>58</v>
      </c>
      <c r="Y26" s="745">
        <v>71</v>
      </c>
      <c r="Z26" s="745">
        <v>174</v>
      </c>
    </row>
    <row r="27" spans="2:26" ht="15.5">
      <c r="B27" s="725">
        <v>39</v>
      </c>
      <c r="C27" s="725" t="s">
        <v>527</v>
      </c>
      <c r="D27" s="719"/>
      <c r="E27" s="724">
        <v>39</v>
      </c>
      <c r="F27" s="724">
        <v>37.806451612903231</v>
      </c>
      <c r="G27" s="724">
        <v>238</v>
      </c>
      <c r="H27" s="724">
        <v>235.64516129032262</v>
      </c>
      <c r="I27" s="724">
        <v>181</v>
      </c>
      <c r="J27" s="724">
        <v>57</v>
      </c>
      <c r="K27" s="717"/>
      <c r="L27" s="724">
        <v>4</v>
      </c>
      <c r="M27" s="724">
        <v>4</v>
      </c>
      <c r="N27" s="724">
        <v>7</v>
      </c>
      <c r="O27" s="724">
        <v>7</v>
      </c>
      <c r="P27" s="724">
        <v>6</v>
      </c>
      <c r="Q27" s="724">
        <v>1</v>
      </c>
      <c r="S27" s="724">
        <v>43</v>
      </c>
      <c r="T27" s="724">
        <v>41.806451612903231</v>
      </c>
      <c r="U27" s="724">
        <v>245</v>
      </c>
      <c r="V27" s="724">
        <v>242.64516129032262</v>
      </c>
      <c r="W27" s="724">
        <v>187</v>
      </c>
      <c r="X27" s="724">
        <v>58</v>
      </c>
      <c r="Y27" s="724">
        <v>71</v>
      </c>
      <c r="Z27" s="724">
        <v>174</v>
      </c>
    </row>
    <row r="28" spans="2:26" ht="15.5">
      <c r="B28" s="744" t="s">
        <v>260</v>
      </c>
      <c r="C28" s="744"/>
      <c r="D28" s="717"/>
      <c r="E28" s="745">
        <v>66</v>
      </c>
      <c r="F28" s="745">
        <v>65.161290322580641</v>
      </c>
      <c r="G28" s="745">
        <v>315</v>
      </c>
      <c r="H28" s="745">
        <v>308.96774193548384</v>
      </c>
      <c r="I28" s="745">
        <v>218</v>
      </c>
      <c r="J28" s="745">
        <v>97</v>
      </c>
      <c r="K28" s="717"/>
      <c r="L28" s="745">
        <v>13</v>
      </c>
      <c r="M28" s="745">
        <v>13.32258064516129</v>
      </c>
      <c r="N28" s="745">
        <v>62</v>
      </c>
      <c r="O28" s="745">
        <v>63.935483870967744</v>
      </c>
      <c r="P28" s="745">
        <v>34</v>
      </c>
      <c r="Q28" s="745">
        <v>28</v>
      </c>
      <c r="S28" s="745">
        <v>79</v>
      </c>
      <c r="T28" s="745">
        <v>78.483870967741936</v>
      </c>
      <c r="U28" s="745">
        <v>377</v>
      </c>
      <c r="V28" s="745">
        <v>372.90322580645159</v>
      </c>
      <c r="W28" s="745">
        <v>252</v>
      </c>
      <c r="X28" s="745">
        <v>125</v>
      </c>
      <c r="Y28" s="745">
        <v>189</v>
      </c>
      <c r="Z28" s="745">
        <v>188</v>
      </c>
    </row>
    <row r="29" spans="2:26" ht="15.5">
      <c r="B29" s="725">
        <v>2</v>
      </c>
      <c r="C29" s="725" t="s">
        <v>72</v>
      </c>
      <c r="D29" s="717"/>
      <c r="E29" s="724">
        <v>10</v>
      </c>
      <c r="F29" s="724">
        <v>9.5806451612903221</v>
      </c>
      <c r="G29" s="724">
        <v>59</v>
      </c>
      <c r="H29" s="724">
        <v>52.29032258064516</v>
      </c>
      <c r="I29" s="724">
        <v>45</v>
      </c>
      <c r="J29" s="724">
        <v>14</v>
      </c>
      <c r="K29" s="717"/>
      <c r="L29" s="724">
        <v>3</v>
      </c>
      <c r="M29" s="724">
        <v>3</v>
      </c>
      <c r="N29" s="724">
        <v>24</v>
      </c>
      <c r="O29" s="724">
        <v>24</v>
      </c>
      <c r="P29" s="724">
        <v>7</v>
      </c>
      <c r="Q29" s="724">
        <v>17</v>
      </c>
      <c r="S29" s="724">
        <v>13</v>
      </c>
      <c r="T29" s="724">
        <v>12.580645161290322</v>
      </c>
      <c r="U29" s="724">
        <v>83</v>
      </c>
      <c r="V29" s="724">
        <v>76.290322580645153</v>
      </c>
      <c r="W29" s="724">
        <v>52</v>
      </c>
      <c r="X29" s="724">
        <v>31</v>
      </c>
      <c r="Y29" s="724">
        <v>45</v>
      </c>
      <c r="Z29" s="724">
        <v>38</v>
      </c>
    </row>
    <row r="30" spans="2:26" ht="15.5">
      <c r="B30" s="725">
        <v>13</v>
      </c>
      <c r="C30" s="725" t="s">
        <v>73</v>
      </c>
      <c r="D30" s="719"/>
      <c r="E30" s="724">
        <v>20</v>
      </c>
      <c r="F30" s="724">
        <v>20</v>
      </c>
      <c r="G30" s="724">
        <v>64</v>
      </c>
      <c r="H30" s="724">
        <v>64.806451612903231</v>
      </c>
      <c r="I30" s="724">
        <v>46</v>
      </c>
      <c r="J30" s="724">
        <v>18</v>
      </c>
      <c r="K30" s="717"/>
      <c r="L30" s="724">
        <v>3</v>
      </c>
      <c r="M30" s="724">
        <v>3</v>
      </c>
      <c r="N30" s="724">
        <v>12</v>
      </c>
      <c r="O30" s="724">
        <v>12.161290322580646</v>
      </c>
      <c r="P30" s="724">
        <v>6</v>
      </c>
      <c r="Q30" s="724">
        <v>6</v>
      </c>
      <c r="S30" s="724">
        <v>23</v>
      </c>
      <c r="T30" s="724">
        <v>23</v>
      </c>
      <c r="U30" s="724">
        <v>76</v>
      </c>
      <c r="V30" s="724">
        <v>76.967741935483872</v>
      </c>
      <c r="W30" s="724">
        <v>52</v>
      </c>
      <c r="X30" s="724">
        <v>24</v>
      </c>
      <c r="Y30" s="724">
        <v>41</v>
      </c>
      <c r="Z30" s="724">
        <v>35</v>
      </c>
    </row>
    <row r="31" spans="2:26">
      <c r="B31" s="725">
        <v>16</v>
      </c>
      <c r="C31" s="725" t="s">
        <v>74</v>
      </c>
      <c r="E31" s="724">
        <v>8</v>
      </c>
      <c r="F31" s="724">
        <v>8</v>
      </c>
      <c r="G31" s="724">
        <v>30</v>
      </c>
      <c r="H31" s="724">
        <v>30.387096774193548</v>
      </c>
      <c r="I31" s="724">
        <v>21</v>
      </c>
      <c r="J31" s="724">
        <v>9</v>
      </c>
      <c r="K31" s="735"/>
      <c r="L31" s="724">
        <v>5</v>
      </c>
      <c r="M31" s="724">
        <v>5.32258064516129</v>
      </c>
      <c r="N31" s="724">
        <v>13</v>
      </c>
      <c r="O31" s="724">
        <v>14.774193548387096</v>
      </c>
      <c r="P31" s="724">
        <v>9</v>
      </c>
      <c r="Q31" s="724">
        <v>4</v>
      </c>
      <c r="S31" s="724">
        <v>13</v>
      </c>
      <c r="T31" s="724">
        <v>13.32258064516129</v>
      </c>
      <c r="U31" s="724">
        <v>43</v>
      </c>
      <c r="V31" s="724">
        <v>45.161290322580641</v>
      </c>
      <c r="W31" s="724">
        <v>30</v>
      </c>
      <c r="X31" s="724">
        <v>13</v>
      </c>
      <c r="Y31" s="724">
        <v>14</v>
      </c>
      <c r="Z31" s="724">
        <v>29</v>
      </c>
    </row>
    <row r="32" spans="2:26">
      <c r="B32" s="725">
        <v>19</v>
      </c>
      <c r="C32" s="725" t="s">
        <v>75</v>
      </c>
      <c r="E32" s="724">
        <v>6</v>
      </c>
      <c r="F32" s="724">
        <v>6</v>
      </c>
      <c r="G32" s="724">
        <v>26</v>
      </c>
      <c r="H32" s="724">
        <v>27.032258064516128</v>
      </c>
      <c r="I32" s="724">
        <v>14</v>
      </c>
      <c r="J32" s="724">
        <v>12</v>
      </c>
      <c r="K32" s="735"/>
      <c r="L32" s="724">
        <v>0</v>
      </c>
      <c r="M32" s="724">
        <v>0</v>
      </c>
      <c r="N32" s="724">
        <v>0</v>
      </c>
      <c r="O32" s="724">
        <v>0</v>
      </c>
      <c r="P32" s="724">
        <v>0</v>
      </c>
      <c r="Q32" s="724">
        <v>0</v>
      </c>
      <c r="S32" s="724">
        <v>6</v>
      </c>
      <c r="T32" s="724">
        <v>6</v>
      </c>
      <c r="U32" s="724">
        <v>26</v>
      </c>
      <c r="V32" s="724">
        <v>27.032258064516128</v>
      </c>
      <c r="W32" s="724">
        <v>14</v>
      </c>
      <c r="X32" s="724">
        <v>12</v>
      </c>
      <c r="Y32" s="724">
        <v>4</v>
      </c>
      <c r="Z32" s="724">
        <v>22</v>
      </c>
    </row>
    <row r="33" spans="2:26">
      <c r="B33" s="725">
        <v>45</v>
      </c>
      <c r="C33" s="725" t="s">
        <v>76</v>
      </c>
      <c r="E33" s="724">
        <v>22</v>
      </c>
      <c r="F33" s="724">
        <v>21.580645161290324</v>
      </c>
      <c r="G33" s="724">
        <v>136</v>
      </c>
      <c r="H33" s="724">
        <v>134.45161290322579</v>
      </c>
      <c r="I33" s="724">
        <v>92</v>
      </c>
      <c r="J33" s="724">
        <v>44</v>
      </c>
      <c r="K33" s="735"/>
      <c r="L33" s="724">
        <v>2</v>
      </c>
      <c r="M33" s="724">
        <v>2</v>
      </c>
      <c r="N33" s="724">
        <v>13</v>
      </c>
      <c r="O33" s="724">
        <v>13</v>
      </c>
      <c r="P33" s="724">
        <v>12</v>
      </c>
      <c r="Q33" s="724">
        <v>1</v>
      </c>
      <c r="S33" s="724">
        <v>24</v>
      </c>
      <c r="T33" s="724">
        <v>23.580645161290324</v>
      </c>
      <c r="U33" s="724">
        <v>149</v>
      </c>
      <c r="V33" s="724">
        <v>147.45161290322579</v>
      </c>
      <c r="W33" s="724">
        <v>104</v>
      </c>
      <c r="X33" s="724">
        <v>45</v>
      </c>
      <c r="Y33" s="724">
        <v>85</v>
      </c>
      <c r="Z33" s="724">
        <v>64</v>
      </c>
    </row>
    <row r="34" spans="2:26">
      <c r="B34" s="744" t="s">
        <v>259</v>
      </c>
      <c r="C34" s="744"/>
      <c r="E34" s="745">
        <v>127</v>
      </c>
      <c r="F34" s="745">
        <v>125.41935483870969</v>
      </c>
      <c r="G34" s="745">
        <v>826</v>
      </c>
      <c r="H34" s="745">
        <v>781.22580645161281</v>
      </c>
      <c r="I34" s="745">
        <v>600</v>
      </c>
      <c r="J34" s="745">
        <v>226</v>
      </c>
      <c r="K34" s="735"/>
      <c r="L34" s="745">
        <v>5</v>
      </c>
      <c r="M34" s="745">
        <v>5</v>
      </c>
      <c r="N34" s="745">
        <v>37</v>
      </c>
      <c r="O34" s="745">
        <v>37.870967741935488</v>
      </c>
      <c r="P34" s="745">
        <v>17</v>
      </c>
      <c r="Q34" s="745">
        <v>20</v>
      </c>
      <c r="S34" s="745">
        <v>132</v>
      </c>
      <c r="T34" s="745">
        <v>130.41935483870969</v>
      </c>
      <c r="U34" s="745">
        <v>863</v>
      </c>
      <c r="V34" s="745">
        <v>819.09677419354841</v>
      </c>
      <c r="W34" s="745">
        <v>617</v>
      </c>
      <c r="X34" s="745">
        <v>246</v>
      </c>
      <c r="Y34" s="745">
        <v>307</v>
      </c>
      <c r="Z34" s="745">
        <v>556</v>
      </c>
    </row>
    <row r="35" spans="2:26">
      <c r="B35" s="725">
        <v>5</v>
      </c>
      <c r="C35" s="725" t="s">
        <v>119</v>
      </c>
      <c r="E35" s="724">
        <v>4</v>
      </c>
      <c r="F35" s="724">
        <v>4</v>
      </c>
      <c r="G35" s="724">
        <v>15</v>
      </c>
      <c r="H35" s="724">
        <v>14.096774193548388</v>
      </c>
      <c r="I35" s="724">
        <v>9</v>
      </c>
      <c r="J35" s="724">
        <v>6</v>
      </c>
      <c r="K35" s="735"/>
      <c r="L35" s="724">
        <v>0</v>
      </c>
      <c r="M35" s="724">
        <v>0</v>
      </c>
      <c r="N35" s="724">
        <v>0</v>
      </c>
      <c r="O35" s="724">
        <v>0</v>
      </c>
      <c r="P35" s="724">
        <v>0</v>
      </c>
      <c r="Q35" s="724">
        <v>0</v>
      </c>
      <c r="S35" s="724">
        <v>4</v>
      </c>
      <c r="T35" s="724">
        <v>4</v>
      </c>
      <c r="U35" s="724">
        <v>15</v>
      </c>
      <c r="V35" s="724">
        <v>14.096774193548388</v>
      </c>
      <c r="W35" s="724">
        <v>9</v>
      </c>
      <c r="X35" s="724">
        <v>6</v>
      </c>
      <c r="Y35" s="724">
        <v>0</v>
      </c>
      <c r="Z35" s="724">
        <v>15</v>
      </c>
    </row>
    <row r="36" spans="2:26">
      <c r="B36" s="725">
        <v>9</v>
      </c>
      <c r="C36" s="725" t="s">
        <v>81</v>
      </c>
      <c r="E36" s="724">
        <v>23</v>
      </c>
      <c r="F36" s="724">
        <v>22.70967741935484</v>
      </c>
      <c r="G36" s="724">
        <v>153</v>
      </c>
      <c r="H36" s="724">
        <v>166</v>
      </c>
      <c r="I36" s="724">
        <v>131</v>
      </c>
      <c r="J36" s="724">
        <v>22</v>
      </c>
      <c r="K36" s="735"/>
      <c r="L36" s="724">
        <v>0</v>
      </c>
      <c r="M36" s="724">
        <v>0</v>
      </c>
      <c r="N36" s="724">
        <v>0</v>
      </c>
      <c r="O36" s="724">
        <v>0</v>
      </c>
      <c r="P36" s="724">
        <v>0</v>
      </c>
      <c r="Q36" s="724">
        <v>0</v>
      </c>
      <c r="S36" s="724">
        <v>23</v>
      </c>
      <c r="T36" s="724">
        <v>22.70967741935484</v>
      </c>
      <c r="U36" s="724">
        <v>153</v>
      </c>
      <c r="V36" s="724">
        <v>166</v>
      </c>
      <c r="W36" s="724">
        <v>131</v>
      </c>
      <c r="X36" s="724">
        <v>22</v>
      </c>
      <c r="Y36" s="724">
        <v>60</v>
      </c>
      <c r="Z36" s="724">
        <v>93</v>
      </c>
    </row>
    <row r="37" spans="2:26">
      <c r="B37" s="725">
        <v>24</v>
      </c>
      <c r="C37" s="725" t="s">
        <v>82</v>
      </c>
      <c r="E37" s="724">
        <v>29</v>
      </c>
      <c r="F37" s="724">
        <v>30.225806451612904</v>
      </c>
      <c r="G37" s="724">
        <v>258</v>
      </c>
      <c r="H37" s="724">
        <v>195.51612903225808</v>
      </c>
      <c r="I37" s="724">
        <v>213</v>
      </c>
      <c r="J37" s="724">
        <v>45</v>
      </c>
      <c r="K37" s="735"/>
      <c r="L37" s="724">
        <v>2</v>
      </c>
      <c r="M37" s="724">
        <v>2</v>
      </c>
      <c r="N37" s="724">
        <v>24</v>
      </c>
      <c r="O37" s="724">
        <v>24</v>
      </c>
      <c r="P37" s="724">
        <v>10</v>
      </c>
      <c r="Q37" s="724">
        <v>14</v>
      </c>
      <c r="S37" s="724">
        <v>31</v>
      </c>
      <c r="T37" s="724">
        <v>32.225806451612904</v>
      </c>
      <c r="U37" s="724">
        <v>282</v>
      </c>
      <c r="V37" s="724">
        <v>219.51612903225808</v>
      </c>
      <c r="W37" s="724">
        <v>223</v>
      </c>
      <c r="X37" s="724">
        <v>59</v>
      </c>
      <c r="Y37" s="724">
        <v>48</v>
      </c>
      <c r="Z37" s="724">
        <v>234</v>
      </c>
    </row>
    <row r="38" spans="2:26">
      <c r="B38" s="725">
        <v>34</v>
      </c>
      <c r="C38" s="725" t="s">
        <v>83</v>
      </c>
      <c r="E38" s="724">
        <v>9</v>
      </c>
      <c r="F38" s="724">
        <v>6.774193548387097</v>
      </c>
      <c r="G38" s="724">
        <v>76</v>
      </c>
      <c r="H38" s="724">
        <v>64.612903225806448</v>
      </c>
      <c r="I38" s="724">
        <v>67</v>
      </c>
      <c r="J38" s="724">
        <v>9</v>
      </c>
      <c r="K38" s="735"/>
      <c r="L38" s="724">
        <v>2</v>
      </c>
      <c r="M38" s="724">
        <v>2</v>
      </c>
      <c r="N38" s="724">
        <v>6</v>
      </c>
      <c r="O38" s="724">
        <v>6.870967741935484</v>
      </c>
      <c r="P38" s="724">
        <v>3</v>
      </c>
      <c r="Q38" s="724">
        <v>3</v>
      </c>
      <c r="S38" s="724">
        <v>11</v>
      </c>
      <c r="T38" s="724">
        <v>8.7741935483870961</v>
      </c>
      <c r="U38" s="724">
        <v>82</v>
      </c>
      <c r="V38" s="724">
        <v>71.483870967741936</v>
      </c>
      <c r="W38" s="724">
        <v>70</v>
      </c>
      <c r="X38" s="724">
        <v>12</v>
      </c>
      <c r="Y38" s="724">
        <v>13</v>
      </c>
      <c r="Z38" s="724">
        <v>69</v>
      </c>
    </row>
    <row r="39" spans="2:26">
      <c r="B39" s="725">
        <v>37</v>
      </c>
      <c r="C39" s="725" t="s">
        <v>84</v>
      </c>
      <c r="E39" s="724">
        <v>18</v>
      </c>
      <c r="F39" s="724">
        <v>18.129032258064516</v>
      </c>
      <c r="G39" s="724">
        <v>92</v>
      </c>
      <c r="H39" s="724">
        <v>100.6774193548387</v>
      </c>
      <c r="I39" s="724">
        <v>64</v>
      </c>
      <c r="J39" s="724">
        <v>28</v>
      </c>
      <c r="K39" s="735"/>
      <c r="L39" s="724">
        <v>0</v>
      </c>
      <c r="M39" s="724">
        <v>0</v>
      </c>
      <c r="N39" s="724">
        <v>0</v>
      </c>
      <c r="O39" s="724">
        <v>0</v>
      </c>
      <c r="P39" s="724">
        <v>0</v>
      </c>
      <c r="Q39" s="724">
        <v>0</v>
      </c>
      <c r="S39" s="724">
        <v>18</v>
      </c>
      <c r="T39" s="724">
        <v>18.129032258064516</v>
      </c>
      <c r="U39" s="724">
        <v>92</v>
      </c>
      <c r="V39" s="724">
        <v>100.6774193548387</v>
      </c>
      <c r="W39" s="724">
        <v>64</v>
      </c>
      <c r="X39" s="724">
        <v>28</v>
      </c>
      <c r="Y39" s="724">
        <v>37</v>
      </c>
      <c r="Z39" s="724">
        <v>55</v>
      </c>
    </row>
    <row r="40" spans="2:26">
      <c r="B40" s="725">
        <v>40</v>
      </c>
      <c r="C40" s="725" t="s">
        <v>85</v>
      </c>
      <c r="E40" s="724">
        <v>9</v>
      </c>
      <c r="F40" s="724">
        <v>9</v>
      </c>
      <c r="G40" s="724">
        <v>65</v>
      </c>
      <c r="H40" s="724">
        <v>67.451612903225794</v>
      </c>
      <c r="I40" s="724">
        <v>42</v>
      </c>
      <c r="J40" s="724">
        <v>23</v>
      </c>
      <c r="K40" s="735"/>
      <c r="L40" s="724">
        <v>0</v>
      </c>
      <c r="M40" s="724">
        <v>0</v>
      </c>
      <c r="N40" s="724">
        <v>0</v>
      </c>
      <c r="O40" s="724">
        <v>0</v>
      </c>
      <c r="P40" s="724">
        <v>0</v>
      </c>
      <c r="Q40" s="724">
        <v>0</v>
      </c>
      <c r="S40" s="724">
        <v>9</v>
      </c>
      <c r="T40" s="724">
        <v>9</v>
      </c>
      <c r="U40" s="724">
        <v>65</v>
      </c>
      <c r="V40" s="724">
        <v>67.451612903225794</v>
      </c>
      <c r="W40" s="724">
        <v>42</v>
      </c>
      <c r="X40" s="724">
        <v>23</v>
      </c>
      <c r="Y40" s="724">
        <v>61</v>
      </c>
      <c r="Z40" s="724">
        <v>4</v>
      </c>
    </row>
    <row r="41" spans="2:26">
      <c r="B41" s="725">
        <v>42</v>
      </c>
      <c r="C41" s="725" t="s">
        <v>86</v>
      </c>
      <c r="E41" s="724">
        <v>6</v>
      </c>
      <c r="F41" s="724">
        <v>5.2903225806451619</v>
      </c>
      <c r="G41" s="724">
        <v>51</v>
      </c>
      <c r="H41" s="724">
        <v>49.258064516129032</v>
      </c>
      <c r="I41" s="724">
        <v>24</v>
      </c>
      <c r="J41" s="724">
        <v>27</v>
      </c>
      <c r="K41" s="735"/>
      <c r="L41" s="724">
        <v>1</v>
      </c>
      <c r="M41" s="724">
        <v>1</v>
      </c>
      <c r="N41" s="724">
        <v>7</v>
      </c>
      <c r="O41" s="724">
        <v>7</v>
      </c>
      <c r="P41" s="724">
        <v>4</v>
      </c>
      <c r="Q41" s="724">
        <v>3</v>
      </c>
      <c r="S41" s="724">
        <v>7</v>
      </c>
      <c r="T41" s="724">
        <v>6.2903225806451619</v>
      </c>
      <c r="U41" s="724">
        <v>58</v>
      </c>
      <c r="V41" s="724">
        <v>56.258064516129032</v>
      </c>
      <c r="W41" s="724">
        <v>28</v>
      </c>
      <c r="X41" s="724">
        <v>30</v>
      </c>
      <c r="Y41" s="724">
        <v>1</v>
      </c>
      <c r="Z41" s="724">
        <v>57</v>
      </c>
    </row>
    <row r="42" spans="2:26">
      <c r="B42" s="725">
        <v>47</v>
      </c>
      <c r="C42" s="725" t="s">
        <v>87</v>
      </c>
      <c r="E42" s="724">
        <v>22</v>
      </c>
      <c r="F42" s="724">
        <v>22.290322580645164</v>
      </c>
      <c r="G42" s="724">
        <v>88</v>
      </c>
      <c r="H42" s="724">
        <v>94.967741935483872</v>
      </c>
      <c r="I42" s="724">
        <v>33</v>
      </c>
      <c r="J42" s="724">
        <v>55</v>
      </c>
      <c r="K42" s="735"/>
      <c r="L42" s="724">
        <v>0</v>
      </c>
      <c r="M42" s="724">
        <v>0</v>
      </c>
      <c r="N42" s="724">
        <v>0</v>
      </c>
      <c r="O42" s="724">
        <v>0</v>
      </c>
      <c r="P42" s="724">
        <v>0</v>
      </c>
      <c r="Q42" s="724">
        <v>0</v>
      </c>
      <c r="S42" s="724">
        <v>22</v>
      </c>
      <c r="T42" s="724">
        <v>22.290322580645164</v>
      </c>
      <c r="U42" s="724">
        <v>88</v>
      </c>
      <c r="V42" s="724">
        <v>94.967741935483872</v>
      </c>
      <c r="W42" s="724">
        <v>33</v>
      </c>
      <c r="X42" s="724">
        <v>55</v>
      </c>
      <c r="Y42" s="724">
        <v>63</v>
      </c>
      <c r="Z42" s="724">
        <v>25</v>
      </c>
    </row>
    <row r="43" spans="2:26">
      <c r="B43" s="725">
        <v>49</v>
      </c>
      <c r="C43" s="725" t="s">
        <v>88</v>
      </c>
      <c r="E43" s="724">
        <v>7</v>
      </c>
      <c r="F43" s="724">
        <v>7</v>
      </c>
      <c r="G43" s="724">
        <v>28</v>
      </c>
      <c r="H43" s="724">
        <v>28.64516129032258</v>
      </c>
      <c r="I43" s="724">
        <v>17</v>
      </c>
      <c r="J43" s="724">
        <v>11</v>
      </c>
      <c r="K43" s="735"/>
      <c r="L43" s="724">
        <v>0</v>
      </c>
      <c r="M43" s="724">
        <v>0</v>
      </c>
      <c r="N43" s="724">
        <v>0</v>
      </c>
      <c r="O43" s="724">
        <v>0</v>
      </c>
      <c r="P43" s="724">
        <v>0</v>
      </c>
      <c r="Q43" s="724">
        <v>0</v>
      </c>
      <c r="S43" s="724">
        <v>7</v>
      </c>
      <c r="T43" s="724">
        <v>7</v>
      </c>
      <c r="U43" s="724">
        <v>28</v>
      </c>
      <c r="V43" s="724">
        <v>28.64516129032258</v>
      </c>
      <c r="W43" s="724">
        <v>17</v>
      </c>
      <c r="X43" s="724">
        <v>11</v>
      </c>
      <c r="Y43" s="724">
        <v>24</v>
      </c>
      <c r="Z43" s="724">
        <v>4</v>
      </c>
    </row>
    <row r="44" spans="2:26">
      <c r="B44" s="744" t="s">
        <v>20</v>
      </c>
      <c r="C44" s="744"/>
      <c r="E44" s="745">
        <v>239</v>
      </c>
      <c r="F44" s="745">
        <v>237.258064516129</v>
      </c>
      <c r="G44" s="745">
        <v>1770</v>
      </c>
      <c r="H44" s="745">
        <v>1670.2258064516127</v>
      </c>
      <c r="I44" s="745">
        <v>1139</v>
      </c>
      <c r="J44" s="745">
        <v>631</v>
      </c>
      <c r="K44" s="735"/>
      <c r="L44" s="745">
        <v>40</v>
      </c>
      <c r="M44" s="745">
        <v>41.774193548387103</v>
      </c>
      <c r="N44" s="745">
        <v>370</v>
      </c>
      <c r="O44" s="745">
        <v>376.64516129032256</v>
      </c>
      <c r="P44" s="745">
        <v>250</v>
      </c>
      <c r="Q44" s="745">
        <v>120</v>
      </c>
      <c r="S44" s="745">
        <v>279</v>
      </c>
      <c r="T44" s="745">
        <v>279.0322580645161</v>
      </c>
      <c r="U44" s="745">
        <v>2140</v>
      </c>
      <c r="V44" s="745">
        <v>2046.8709677419356</v>
      </c>
      <c r="W44" s="745">
        <v>1389</v>
      </c>
      <c r="X44" s="745">
        <v>751</v>
      </c>
      <c r="Y44" s="745">
        <v>763</v>
      </c>
      <c r="Z44" s="745">
        <v>1377</v>
      </c>
    </row>
    <row r="45" spans="2:26">
      <c r="B45" s="725">
        <v>8</v>
      </c>
      <c r="C45" s="725" t="s">
        <v>56</v>
      </c>
      <c r="E45" s="724">
        <v>196</v>
      </c>
      <c r="F45" s="724">
        <v>193.09677419354836</v>
      </c>
      <c r="G45" s="724">
        <v>1472</v>
      </c>
      <c r="H45" s="724">
        <v>1362.3870967741934</v>
      </c>
      <c r="I45" s="724">
        <v>950</v>
      </c>
      <c r="J45" s="724">
        <v>522</v>
      </c>
      <c r="K45" s="735"/>
      <c r="L45" s="724">
        <v>18</v>
      </c>
      <c r="M45" s="724">
        <v>18</v>
      </c>
      <c r="N45" s="724">
        <v>175</v>
      </c>
      <c r="O45" s="724">
        <v>175.67741935483872</v>
      </c>
      <c r="P45" s="724">
        <v>126</v>
      </c>
      <c r="Q45" s="724">
        <v>49</v>
      </c>
      <c r="S45" s="724">
        <v>214</v>
      </c>
      <c r="T45" s="724">
        <v>211.09677419354836</v>
      </c>
      <c r="U45" s="724">
        <v>1647</v>
      </c>
      <c r="V45" s="724">
        <v>1538.0645161290322</v>
      </c>
      <c r="W45" s="724">
        <v>1076</v>
      </c>
      <c r="X45" s="724">
        <v>571</v>
      </c>
      <c r="Y45" s="724">
        <v>669</v>
      </c>
      <c r="Z45" s="724">
        <v>978</v>
      </c>
    </row>
    <row r="46" spans="2:26">
      <c r="B46" s="725">
        <v>17</v>
      </c>
      <c r="C46" s="725" t="s">
        <v>491</v>
      </c>
      <c r="E46" s="724">
        <v>16</v>
      </c>
      <c r="F46" s="724">
        <v>16</v>
      </c>
      <c r="G46" s="724">
        <v>152</v>
      </c>
      <c r="H46" s="724">
        <v>157.87096774193546</v>
      </c>
      <c r="I46" s="724">
        <v>111</v>
      </c>
      <c r="J46" s="724">
        <v>41</v>
      </c>
      <c r="K46" s="735"/>
      <c r="L46" s="724">
        <v>9</v>
      </c>
      <c r="M46" s="724">
        <v>9.3548387096774199</v>
      </c>
      <c r="N46" s="724">
        <v>30</v>
      </c>
      <c r="O46" s="724">
        <v>30.903225806451612</v>
      </c>
      <c r="P46" s="724">
        <v>12</v>
      </c>
      <c r="Q46" s="724">
        <v>18</v>
      </c>
      <c r="S46" s="724">
        <v>25</v>
      </c>
      <c r="T46" s="724">
        <v>25.35483870967742</v>
      </c>
      <c r="U46" s="724">
        <v>182</v>
      </c>
      <c r="V46" s="724">
        <v>188.77419354838707</v>
      </c>
      <c r="W46" s="724">
        <v>123</v>
      </c>
      <c r="X46" s="724">
        <v>59</v>
      </c>
      <c r="Y46" s="724">
        <v>13</v>
      </c>
      <c r="Z46" s="724">
        <v>169</v>
      </c>
    </row>
    <row r="47" spans="2:26">
      <c r="B47" s="725">
        <v>25</v>
      </c>
      <c r="C47" s="725" t="s">
        <v>492</v>
      </c>
      <c r="E47" s="724">
        <v>5</v>
      </c>
      <c r="F47" s="724">
        <v>4.774193548387097</v>
      </c>
      <c r="G47" s="724">
        <v>20</v>
      </c>
      <c r="H47" s="724">
        <v>14.35483870967742</v>
      </c>
      <c r="I47" s="724">
        <v>11</v>
      </c>
      <c r="J47" s="724">
        <v>9</v>
      </c>
      <c r="K47" s="735"/>
      <c r="L47" s="724">
        <v>8</v>
      </c>
      <c r="M47" s="724">
        <v>8.5483870967741939</v>
      </c>
      <c r="N47" s="724">
        <v>160</v>
      </c>
      <c r="O47" s="724">
        <v>163.32258064516128</v>
      </c>
      <c r="P47" s="724">
        <v>110</v>
      </c>
      <c r="Q47" s="724">
        <v>50</v>
      </c>
      <c r="S47" s="724">
        <v>13</v>
      </c>
      <c r="T47" s="724">
        <v>13.322580645161292</v>
      </c>
      <c r="U47" s="724">
        <v>180</v>
      </c>
      <c r="V47" s="724">
        <v>177.67741935483869</v>
      </c>
      <c r="W47" s="724">
        <v>121</v>
      </c>
      <c r="X47" s="724">
        <v>59</v>
      </c>
      <c r="Y47" s="724">
        <v>32</v>
      </c>
      <c r="Z47" s="724">
        <v>148</v>
      </c>
    </row>
    <row r="48" spans="2:26">
      <c r="B48" s="725">
        <v>43</v>
      </c>
      <c r="C48" s="725" t="s">
        <v>57</v>
      </c>
      <c r="E48" s="724">
        <v>22</v>
      </c>
      <c r="F48" s="724">
        <v>23.387096774193548</v>
      </c>
      <c r="G48" s="724">
        <v>126</v>
      </c>
      <c r="H48" s="724">
        <v>135.61290322580646</v>
      </c>
      <c r="I48" s="724">
        <v>67</v>
      </c>
      <c r="J48" s="724">
        <v>59</v>
      </c>
      <c r="K48" s="735"/>
      <c r="L48" s="724">
        <v>5</v>
      </c>
      <c r="M48" s="724">
        <v>5.870967741935484</v>
      </c>
      <c r="N48" s="724">
        <v>5</v>
      </c>
      <c r="O48" s="724">
        <v>6.741935483870968</v>
      </c>
      <c r="P48" s="724">
        <v>2</v>
      </c>
      <c r="Q48" s="724">
        <v>3</v>
      </c>
      <c r="S48" s="724">
        <v>27</v>
      </c>
      <c r="T48" s="724">
        <v>29.258064516129032</v>
      </c>
      <c r="U48" s="724">
        <v>131</v>
      </c>
      <c r="V48" s="724">
        <v>142.35483870967744</v>
      </c>
      <c r="W48" s="724">
        <v>69</v>
      </c>
      <c r="X48" s="724">
        <v>62</v>
      </c>
      <c r="Y48" s="724">
        <v>49</v>
      </c>
      <c r="Z48" s="724">
        <v>82</v>
      </c>
    </row>
    <row r="49" spans="2:26">
      <c r="B49" s="744" t="s">
        <v>282</v>
      </c>
      <c r="C49" s="744"/>
      <c r="E49" s="745">
        <v>216</v>
      </c>
      <c r="F49" s="745">
        <v>216.80645161290323</v>
      </c>
      <c r="G49" s="745">
        <v>1421</v>
      </c>
      <c r="H49" s="745">
        <v>1388.0967741935485</v>
      </c>
      <c r="I49" s="745">
        <v>907</v>
      </c>
      <c r="J49" s="745">
        <v>514</v>
      </c>
      <c r="K49" s="735"/>
      <c r="L49" s="745">
        <v>10</v>
      </c>
      <c r="M49" s="745">
        <v>10.193548387096774</v>
      </c>
      <c r="N49" s="745">
        <v>45</v>
      </c>
      <c r="O49" s="745">
        <v>45.193548387096776</v>
      </c>
      <c r="P49" s="745">
        <v>26</v>
      </c>
      <c r="Q49" s="745">
        <v>19</v>
      </c>
      <c r="S49" s="745">
        <v>226</v>
      </c>
      <c r="T49" s="745">
        <v>227</v>
      </c>
      <c r="U49" s="745">
        <v>1466</v>
      </c>
      <c r="V49" s="745">
        <v>1433.2903225806454</v>
      </c>
      <c r="W49" s="745">
        <v>933</v>
      </c>
      <c r="X49" s="745">
        <v>533</v>
      </c>
      <c r="Y49" s="745">
        <v>520</v>
      </c>
      <c r="Z49" s="745">
        <v>946</v>
      </c>
    </row>
    <row r="50" spans="2:26">
      <c r="B50" s="725">
        <v>3</v>
      </c>
      <c r="C50" s="725" t="s">
        <v>564</v>
      </c>
      <c r="E50" s="724">
        <v>50</v>
      </c>
      <c r="F50" s="724">
        <v>48.29032258064516</v>
      </c>
      <c r="G50" s="724">
        <v>304</v>
      </c>
      <c r="H50" s="724">
        <v>256.09677419354841</v>
      </c>
      <c r="I50" s="724">
        <v>173</v>
      </c>
      <c r="J50" s="724">
        <v>131</v>
      </c>
      <c r="K50" s="735"/>
      <c r="L50" s="724">
        <v>3</v>
      </c>
      <c r="M50" s="724">
        <v>3.193548387096774</v>
      </c>
      <c r="N50" s="724">
        <v>6</v>
      </c>
      <c r="O50" s="724">
        <v>6.193548387096774</v>
      </c>
      <c r="P50" s="724">
        <v>1</v>
      </c>
      <c r="Q50" s="724">
        <v>5</v>
      </c>
      <c r="S50" s="724">
        <v>53</v>
      </c>
      <c r="T50" s="724">
        <v>51.483870967741936</v>
      </c>
      <c r="U50" s="724">
        <v>310</v>
      </c>
      <c r="V50" s="724">
        <v>262.29032258064518</v>
      </c>
      <c r="W50" s="724">
        <v>174</v>
      </c>
      <c r="X50" s="724">
        <v>136</v>
      </c>
      <c r="Y50" s="724">
        <v>192</v>
      </c>
      <c r="Z50" s="724">
        <v>118</v>
      </c>
    </row>
    <row r="51" spans="2:26">
      <c r="B51" s="725">
        <v>12</v>
      </c>
      <c r="C51" s="725" t="s">
        <v>565</v>
      </c>
      <c r="E51" s="724">
        <v>79</v>
      </c>
      <c r="F51" s="724">
        <v>79.677419354838705</v>
      </c>
      <c r="G51" s="724">
        <v>724</v>
      </c>
      <c r="H51" s="724">
        <v>717.09677419354853</v>
      </c>
      <c r="I51" s="724">
        <v>479</v>
      </c>
      <c r="J51" s="724">
        <v>245</v>
      </c>
      <c r="K51" s="735"/>
      <c r="L51" s="724">
        <v>1</v>
      </c>
      <c r="M51" s="724">
        <v>1</v>
      </c>
      <c r="N51" s="724">
        <v>3</v>
      </c>
      <c r="O51" s="724">
        <v>3</v>
      </c>
      <c r="P51" s="724">
        <v>2</v>
      </c>
      <c r="Q51" s="724">
        <v>1</v>
      </c>
      <c r="S51" s="724">
        <v>80</v>
      </c>
      <c r="T51" s="724">
        <v>80.677419354838705</v>
      </c>
      <c r="U51" s="724">
        <v>727</v>
      </c>
      <c r="V51" s="724">
        <v>720.09677419354853</v>
      </c>
      <c r="W51" s="724">
        <v>481</v>
      </c>
      <c r="X51" s="724">
        <v>246</v>
      </c>
      <c r="Y51" s="724">
        <v>148</v>
      </c>
      <c r="Z51" s="724">
        <v>579</v>
      </c>
    </row>
    <row r="52" spans="2:26">
      <c r="B52" s="725">
        <v>46</v>
      </c>
      <c r="C52" s="725" t="s">
        <v>68</v>
      </c>
      <c r="E52" s="724">
        <v>87</v>
      </c>
      <c r="F52" s="724">
        <v>88.838709677419345</v>
      </c>
      <c r="G52" s="724">
        <v>393</v>
      </c>
      <c r="H52" s="724">
        <v>414.90322580645159</v>
      </c>
      <c r="I52" s="724">
        <v>255</v>
      </c>
      <c r="J52" s="724">
        <v>138</v>
      </c>
      <c r="K52" s="735"/>
      <c r="L52" s="724">
        <v>6</v>
      </c>
      <c r="M52" s="724">
        <v>6</v>
      </c>
      <c r="N52" s="724">
        <v>36</v>
      </c>
      <c r="O52" s="724">
        <v>36</v>
      </c>
      <c r="P52" s="724">
        <v>23</v>
      </c>
      <c r="Q52" s="724">
        <v>13</v>
      </c>
      <c r="S52" s="724">
        <v>93</v>
      </c>
      <c r="T52" s="724">
        <v>94.838709677419345</v>
      </c>
      <c r="U52" s="724">
        <v>429</v>
      </c>
      <c r="V52" s="724">
        <v>450.90322580645159</v>
      </c>
      <c r="W52" s="724">
        <v>278</v>
      </c>
      <c r="X52" s="724">
        <v>151</v>
      </c>
      <c r="Y52" s="724">
        <v>180</v>
      </c>
      <c r="Z52" s="724">
        <v>249</v>
      </c>
    </row>
    <row r="53" spans="2:26">
      <c r="B53" s="744" t="s">
        <v>22</v>
      </c>
      <c r="C53" s="744"/>
      <c r="E53" s="745">
        <v>39</v>
      </c>
      <c r="F53" s="745">
        <v>39.677419354838705</v>
      </c>
      <c r="G53" s="745">
        <v>184</v>
      </c>
      <c r="H53" s="745">
        <v>184.41935483870969</v>
      </c>
      <c r="I53" s="745">
        <v>139</v>
      </c>
      <c r="J53" s="745">
        <v>45</v>
      </c>
      <c r="K53" s="735"/>
      <c r="L53" s="745">
        <v>5</v>
      </c>
      <c r="M53" s="745">
        <v>5</v>
      </c>
      <c r="N53" s="745">
        <v>48</v>
      </c>
      <c r="O53" s="745">
        <v>50.322580645161288</v>
      </c>
      <c r="P53" s="745">
        <v>27</v>
      </c>
      <c r="Q53" s="745">
        <v>21</v>
      </c>
      <c r="S53" s="745">
        <v>44</v>
      </c>
      <c r="T53" s="745">
        <v>44.677419354838705</v>
      </c>
      <c r="U53" s="745">
        <v>232</v>
      </c>
      <c r="V53" s="745">
        <v>234.74193548387098</v>
      </c>
      <c r="W53" s="745">
        <v>166</v>
      </c>
      <c r="X53" s="745">
        <v>66</v>
      </c>
      <c r="Y53" s="745">
        <v>81</v>
      </c>
      <c r="Z53" s="745">
        <v>151</v>
      </c>
    </row>
    <row r="54" spans="2:26">
      <c r="B54" s="725">
        <v>10</v>
      </c>
      <c r="C54" s="725" t="s">
        <v>80</v>
      </c>
      <c r="E54" s="724">
        <v>15</v>
      </c>
      <c r="F54" s="724">
        <v>14.870967741935484</v>
      </c>
      <c r="G54" s="724">
        <v>84</v>
      </c>
      <c r="H54" s="724">
        <v>83.612903225806448</v>
      </c>
      <c r="I54" s="724">
        <v>70</v>
      </c>
      <c r="J54" s="724">
        <v>14</v>
      </c>
      <c r="K54" s="735"/>
      <c r="L54" s="724">
        <v>2</v>
      </c>
      <c r="M54" s="724">
        <v>2</v>
      </c>
      <c r="N54" s="724">
        <v>20</v>
      </c>
      <c r="O54" s="724">
        <v>20</v>
      </c>
      <c r="P54" s="724">
        <v>18</v>
      </c>
      <c r="Q54" s="724">
        <v>2</v>
      </c>
      <c r="S54" s="724">
        <v>17</v>
      </c>
      <c r="T54" s="724">
        <v>16.870967741935484</v>
      </c>
      <c r="U54" s="724">
        <v>104</v>
      </c>
      <c r="V54" s="724">
        <v>103.61290322580645</v>
      </c>
      <c r="W54" s="724">
        <v>88</v>
      </c>
      <c r="X54" s="724">
        <v>16</v>
      </c>
      <c r="Y54" s="724">
        <v>9</v>
      </c>
      <c r="Z54" s="724">
        <v>95</v>
      </c>
    </row>
    <row r="55" spans="2:26">
      <c r="B55" s="725">
        <v>6</v>
      </c>
      <c r="C55" s="725" t="s">
        <v>79</v>
      </c>
      <c r="E55" s="724">
        <v>24</v>
      </c>
      <c r="F55" s="724">
        <v>24.806451612903224</v>
      </c>
      <c r="G55" s="724">
        <v>100</v>
      </c>
      <c r="H55" s="724">
        <v>100.80645161290323</v>
      </c>
      <c r="I55" s="724">
        <v>69</v>
      </c>
      <c r="J55" s="724">
        <v>31</v>
      </c>
      <c r="K55" s="735"/>
      <c r="L55" s="724">
        <v>3</v>
      </c>
      <c r="M55" s="724">
        <v>3</v>
      </c>
      <c r="N55" s="724">
        <v>28</v>
      </c>
      <c r="O55" s="724">
        <v>30.322580645161288</v>
      </c>
      <c r="P55" s="724">
        <v>9</v>
      </c>
      <c r="Q55" s="724">
        <v>19</v>
      </c>
      <c r="S55" s="724">
        <v>27</v>
      </c>
      <c r="T55" s="724">
        <v>27.806451612903224</v>
      </c>
      <c r="U55" s="724">
        <v>128</v>
      </c>
      <c r="V55" s="724">
        <v>131.12903225806451</v>
      </c>
      <c r="W55" s="724">
        <v>78</v>
      </c>
      <c r="X55" s="724">
        <v>50</v>
      </c>
      <c r="Y55" s="724">
        <v>72</v>
      </c>
      <c r="Z55" s="724">
        <v>56</v>
      </c>
    </row>
    <row r="56" spans="2:26">
      <c r="B56" s="744" t="s">
        <v>23</v>
      </c>
      <c r="C56" s="744"/>
      <c r="E56" s="745">
        <v>124</v>
      </c>
      <c r="F56" s="745">
        <v>123.61290322580643</v>
      </c>
      <c r="G56" s="745">
        <v>767</v>
      </c>
      <c r="H56" s="745">
        <v>752.35483870967744</v>
      </c>
      <c r="I56" s="745">
        <v>544</v>
      </c>
      <c r="J56" s="745">
        <v>223</v>
      </c>
      <c r="K56" s="735"/>
      <c r="L56" s="745">
        <v>22</v>
      </c>
      <c r="M56" s="745">
        <v>24.58064516129032</v>
      </c>
      <c r="N56" s="745">
        <v>64</v>
      </c>
      <c r="O56" s="745">
        <v>225.06451612903226</v>
      </c>
      <c r="P56" s="745">
        <v>33</v>
      </c>
      <c r="Q56" s="745">
        <v>31</v>
      </c>
      <c r="S56" s="745">
        <v>146</v>
      </c>
      <c r="T56" s="745">
        <v>148.19354838709677</v>
      </c>
      <c r="U56" s="745">
        <v>831</v>
      </c>
      <c r="V56" s="745">
        <v>977.41935483870964</v>
      </c>
      <c r="W56" s="745">
        <v>577</v>
      </c>
      <c r="X56" s="745">
        <v>254</v>
      </c>
      <c r="Y56" s="745">
        <v>186</v>
      </c>
      <c r="Z56" s="745">
        <v>645</v>
      </c>
    </row>
    <row r="57" spans="2:26">
      <c r="B57" s="725">
        <v>15</v>
      </c>
      <c r="C57" s="725" t="s">
        <v>493</v>
      </c>
      <c r="E57" s="724">
        <v>50</v>
      </c>
      <c r="F57" s="724">
        <v>48.451612903225808</v>
      </c>
      <c r="G57" s="724">
        <v>226</v>
      </c>
      <c r="H57" s="724">
        <v>196.8064516129032</v>
      </c>
      <c r="I57" s="724">
        <v>136</v>
      </c>
      <c r="J57" s="724">
        <v>90</v>
      </c>
      <c r="K57" s="735"/>
      <c r="L57" s="724">
        <v>9</v>
      </c>
      <c r="M57" s="724">
        <v>9.4193548387096779</v>
      </c>
      <c r="N57" s="724">
        <v>26</v>
      </c>
      <c r="O57" s="724">
        <v>46.870967741935488</v>
      </c>
      <c r="P57" s="724">
        <v>8</v>
      </c>
      <c r="Q57" s="724">
        <v>18</v>
      </c>
      <c r="S57" s="724">
        <v>59</v>
      </c>
      <c r="T57" s="724">
        <v>57.870967741935488</v>
      </c>
      <c r="U57" s="724">
        <v>252</v>
      </c>
      <c r="V57" s="724">
        <v>243.67741935483869</v>
      </c>
      <c r="W57" s="724">
        <v>144</v>
      </c>
      <c r="X57" s="724">
        <v>108</v>
      </c>
      <c r="Y57" s="724">
        <v>87</v>
      </c>
      <c r="Z57" s="724">
        <v>165</v>
      </c>
    </row>
    <row r="58" spans="2:26">
      <c r="B58" s="725">
        <v>27</v>
      </c>
      <c r="C58" s="725" t="s">
        <v>58</v>
      </c>
      <c r="E58" s="724">
        <v>8</v>
      </c>
      <c r="F58" s="724">
        <v>7.5806451612903221</v>
      </c>
      <c r="G58" s="724">
        <v>17</v>
      </c>
      <c r="H58" s="724">
        <v>17</v>
      </c>
      <c r="I58" s="724">
        <v>11</v>
      </c>
      <c r="J58" s="724">
        <v>6</v>
      </c>
      <c r="K58" s="735"/>
      <c r="L58" s="724">
        <v>2</v>
      </c>
      <c r="M58" s="724">
        <v>2.096774193548387</v>
      </c>
      <c r="N58" s="724">
        <v>17</v>
      </c>
      <c r="O58" s="724">
        <v>17.096774193548388</v>
      </c>
      <c r="P58" s="724">
        <v>10</v>
      </c>
      <c r="Q58" s="724">
        <v>7</v>
      </c>
      <c r="S58" s="724">
        <v>10</v>
      </c>
      <c r="T58" s="724">
        <v>9.6774193548387082</v>
      </c>
      <c r="U58" s="724">
        <v>34</v>
      </c>
      <c r="V58" s="724">
        <v>34.096774193548384</v>
      </c>
      <c r="W58" s="724">
        <v>21</v>
      </c>
      <c r="X58" s="724">
        <v>13</v>
      </c>
      <c r="Y58" s="724">
        <v>11</v>
      </c>
      <c r="Z58" s="724">
        <v>23</v>
      </c>
    </row>
    <row r="59" spans="2:26">
      <c r="B59" s="725">
        <v>32</v>
      </c>
      <c r="C59" s="725" t="s">
        <v>494</v>
      </c>
      <c r="E59" s="724">
        <v>11</v>
      </c>
      <c r="F59" s="724">
        <v>11.29032258064516</v>
      </c>
      <c r="G59" s="724">
        <v>35</v>
      </c>
      <c r="H59" s="724">
        <v>38.774193548387096</v>
      </c>
      <c r="I59" s="724">
        <v>19</v>
      </c>
      <c r="J59" s="724">
        <v>16</v>
      </c>
      <c r="K59" s="735"/>
      <c r="L59" s="724">
        <v>0</v>
      </c>
      <c r="M59" s="724">
        <v>0</v>
      </c>
      <c r="N59" s="724">
        <v>0</v>
      </c>
      <c r="O59" s="724">
        <v>0</v>
      </c>
      <c r="P59" s="724">
        <v>0</v>
      </c>
      <c r="Q59" s="724">
        <v>0</v>
      </c>
      <c r="S59" s="724">
        <v>11</v>
      </c>
      <c r="T59" s="724">
        <v>11.29032258064516</v>
      </c>
      <c r="U59" s="724">
        <v>35</v>
      </c>
      <c r="V59" s="724">
        <v>38.774193548387096</v>
      </c>
      <c r="W59" s="724">
        <v>19</v>
      </c>
      <c r="X59" s="724">
        <v>16</v>
      </c>
      <c r="Y59" s="724">
        <v>19</v>
      </c>
      <c r="Z59" s="724">
        <v>16</v>
      </c>
    </row>
    <row r="60" spans="2:26">
      <c r="B60" s="725">
        <v>36</v>
      </c>
      <c r="C60" s="725" t="s">
        <v>59</v>
      </c>
      <c r="E60" s="724">
        <v>55</v>
      </c>
      <c r="F60" s="724">
        <v>56.290322580645153</v>
      </c>
      <c r="G60" s="724">
        <v>489</v>
      </c>
      <c r="H60" s="724">
        <v>499.77419354838713</v>
      </c>
      <c r="I60" s="724">
        <v>378</v>
      </c>
      <c r="J60" s="724">
        <v>111</v>
      </c>
      <c r="K60" s="735"/>
      <c r="L60" s="724">
        <v>11</v>
      </c>
      <c r="M60" s="724">
        <v>13.064516129032258</v>
      </c>
      <c r="N60" s="724">
        <v>21</v>
      </c>
      <c r="O60" s="724">
        <v>161.09677419354838</v>
      </c>
      <c r="P60" s="724">
        <v>15</v>
      </c>
      <c r="Q60" s="724">
        <v>6</v>
      </c>
      <c r="S60" s="724">
        <v>66</v>
      </c>
      <c r="T60" s="724">
        <v>69.354838709677409</v>
      </c>
      <c r="U60" s="724">
        <v>510</v>
      </c>
      <c r="V60" s="724">
        <v>660.87096774193549</v>
      </c>
      <c r="W60" s="724">
        <v>393</v>
      </c>
      <c r="X60" s="724">
        <v>117</v>
      </c>
      <c r="Y60" s="724">
        <v>69</v>
      </c>
      <c r="Z60" s="724">
        <v>441</v>
      </c>
    </row>
    <row r="61" spans="2:26">
      <c r="B61" s="744" t="s">
        <v>526</v>
      </c>
      <c r="C61" s="744"/>
      <c r="E61" s="745">
        <v>164</v>
      </c>
      <c r="F61" s="745">
        <v>166.48387096774192</v>
      </c>
      <c r="G61" s="745">
        <v>924</v>
      </c>
      <c r="H61" s="745">
        <v>933</v>
      </c>
      <c r="I61" s="745">
        <v>392</v>
      </c>
      <c r="J61" s="745">
        <v>532</v>
      </c>
      <c r="K61" s="735"/>
      <c r="L61" s="745">
        <v>13</v>
      </c>
      <c r="M61" s="745">
        <v>14.161290322580646</v>
      </c>
      <c r="N61" s="745">
        <v>67</v>
      </c>
      <c r="O61" s="745">
        <v>78.290322580645167</v>
      </c>
      <c r="P61" s="745">
        <v>35</v>
      </c>
      <c r="Q61" s="745">
        <v>32</v>
      </c>
      <c r="S61" s="745">
        <v>177</v>
      </c>
      <c r="T61" s="745">
        <v>180.64516129032256</v>
      </c>
      <c r="U61" s="745">
        <v>991</v>
      </c>
      <c r="V61" s="745">
        <v>1011.2903225806451</v>
      </c>
      <c r="W61" s="745">
        <v>427</v>
      </c>
      <c r="X61" s="745">
        <v>564</v>
      </c>
      <c r="Y61" s="745">
        <v>431</v>
      </c>
      <c r="Z61" s="745">
        <v>560</v>
      </c>
    </row>
    <row r="62" spans="2:26">
      <c r="B62" s="725">
        <v>28</v>
      </c>
      <c r="C62" s="725" t="s">
        <v>525</v>
      </c>
      <c r="E62" s="724">
        <v>164</v>
      </c>
      <c r="F62" s="724">
        <v>166.48387096774192</v>
      </c>
      <c r="G62" s="724">
        <v>924</v>
      </c>
      <c r="H62" s="724">
        <v>933</v>
      </c>
      <c r="I62" s="724">
        <v>392</v>
      </c>
      <c r="J62" s="724">
        <v>532</v>
      </c>
      <c r="K62" s="735"/>
      <c r="L62" s="724">
        <v>13</v>
      </c>
      <c r="M62" s="724">
        <v>14.161290322580646</v>
      </c>
      <c r="N62" s="724">
        <v>67</v>
      </c>
      <c r="O62" s="724">
        <v>78.290322580645167</v>
      </c>
      <c r="P62" s="724">
        <v>35</v>
      </c>
      <c r="Q62" s="724">
        <v>32</v>
      </c>
      <c r="S62" s="724">
        <v>177</v>
      </c>
      <c r="T62" s="724">
        <v>180.64516129032256</v>
      </c>
      <c r="U62" s="724">
        <v>991</v>
      </c>
      <c r="V62" s="724">
        <v>1011.2903225806451</v>
      </c>
      <c r="W62" s="724">
        <v>427</v>
      </c>
      <c r="X62" s="724">
        <v>564</v>
      </c>
      <c r="Y62" s="724">
        <v>431</v>
      </c>
      <c r="Z62" s="724">
        <v>560</v>
      </c>
    </row>
    <row r="63" spans="2:26">
      <c r="B63" s="744" t="s">
        <v>524</v>
      </c>
      <c r="C63" s="744"/>
      <c r="E63" s="745">
        <v>21</v>
      </c>
      <c r="F63" s="745">
        <v>21.70967741935484</v>
      </c>
      <c r="G63" s="745">
        <v>164</v>
      </c>
      <c r="H63" s="745">
        <v>169.64516129032259</v>
      </c>
      <c r="I63" s="745">
        <v>127</v>
      </c>
      <c r="J63" s="745">
        <v>37</v>
      </c>
      <c r="K63" s="735"/>
      <c r="L63" s="745">
        <v>4</v>
      </c>
      <c r="M63" s="745">
        <v>4</v>
      </c>
      <c r="N63" s="745">
        <v>13</v>
      </c>
      <c r="O63" s="745">
        <v>13</v>
      </c>
      <c r="P63" s="745">
        <v>7</v>
      </c>
      <c r="Q63" s="745">
        <v>6</v>
      </c>
      <c r="S63" s="745">
        <v>25</v>
      </c>
      <c r="T63" s="745">
        <v>25.70967741935484</v>
      </c>
      <c r="U63" s="745">
        <v>177</v>
      </c>
      <c r="V63" s="745">
        <v>182.64516129032259</v>
      </c>
      <c r="W63" s="745">
        <v>134</v>
      </c>
      <c r="X63" s="745">
        <v>43</v>
      </c>
      <c r="Y63" s="745">
        <v>92</v>
      </c>
      <c r="Z63" s="745">
        <v>85</v>
      </c>
    </row>
    <row r="64" spans="2:26">
      <c r="B64" s="725">
        <v>30</v>
      </c>
      <c r="C64" s="725" t="s">
        <v>523</v>
      </c>
      <c r="E64" s="724">
        <v>21</v>
      </c>
      <c r="F64" s="724">
        <v>21.70967741935484</v>
      </c>
      <c r="G64" s="724">
        <v>164</v>
      </c>
      <c r="H64" s="724">
        <v>169.64516129032259</v>
      </c>
      <c r="I64" s="724">
        <v>127</v>
      </c>
      <c r="J64" s="724">
        <v>37</v>
      </c>
      <c r="K64" s="735"/>
      <c r="L64" s="724">
        <v>4</v>
      </c>
      <c r="M64" s="724">
        <v>4</v>
      </c>
      <c r="N64" s="724">
        <v>13</v>
      </c>
      <c r="O64" s="724">
        <v>13</v>
      </c>
      <c r="P64" s="724">
        <v>7</v>
      </c>
      <c r="Q64" s="724">
        <v>6</v>
      </c>
      <c r="S64" s="724">
        <v>25</v>
      </c>
      <c r="T64" s="724">
        <v>25.70967741935484</v>
      </c>
      <c r="U64" s="724">
        <v>177</v>
      </c>
      <c r="V64" s="724">
        <v>182.64516129032259</v>
      </c>
      <c r="W64" s="724">
        <v>134</v>
      </c>
      <c r="X64" s="724">
        <v>43</v>
      </c>
      <c r="Y64" s="724">
        <v>92</v>
      </c>
      <c r="Z64" s="724">
        <v>85</v>
      </c>
    </row>
    <row r="65" spans="2:28">
      <c r="B65" s="744" t="s">
        <v>24</v>
      </c>
      <c r="C65" s="744"/>
      <c r="E65" s="745">
        <v>36</v>
      </c>
      <c r="F65" s="745">
        <v>35.806451612903224</v>
      </c>
      <c r="G65" s="745">
        <v>147</v>
      </c>
      <c r="H65" s="745">
        <v>173.35483870967735</v>
      </c>
      <c r="I65" s="745">
        <v>86</v>
      </c>
      <c r="J65" s="745">
        <v>61</v>
      </c>
      <c r="K65" s="735"/>
      <c r="L65" s="745">
        <v>2</v>
      </c>
      <c r="M65" s="745">
        <v>2.5806451612903225</v>
      </c>
      <c r="N65" s="745">
        <v>2</v>
      </c>
      <c r="O65" s="745">
        <v>2.5806451612903225</v>
      </c>
      <c r="P65" s="745">
        <v>0</v>
      </c>
      <c r="Q65" s="745">
        <v>2</v>
      </c>
      <c r="S65" s="745">
        <v>38</v>
      </c>
      <c r="T65" s="745">
        <v>38.387096774193544</v>
      </c>
      <c r="U65" s="745">
        <v>149</v>
      </c>
      <c r="V65" s="745">
        <v>175.93548387096769</v>
      </c>
      <c r="W65" s="745">
        <v>86</v>
      </c>
      <c r="X65" s="745">
        <v>63</v>
      </c>
      <c r="Y65" s="745">
        <v>60</v>
      </c>
      <c r="Z65" s="745">
        <v>89</v>
      </c>
    </row>
    <row r="66" spans="2:28">
      <c r="B66" s="725">
        <v>31</v>
      </c>
      <c r="C66" s="725" t="s">
        <v>522</v>
      </c>
      <c r="E66" s="724">
        <v>36</v>
      </c>
      <c r="F66" s="724">
        <v>35.806451612903224</v>
      </c>
      <c r="G66" s="724">
        <v>147</v>
      </c>
      <c r="H66" s="724">
        <v>173.35483870967735</v>
      </c>
      <c r="I66" s="724">
        <v>86</v>
      </c>
      <c r="J66" s="724">
        <v>61</v>
      </c>
      <c r="K66" s="735"/>
      <c r="L66" s="724">
        <v>2</v>
      </c>
      <c r="M66" s="724">
        <v>2.5806451612903225</v>
      </c>
      <c r="N66" s="724">
        <v>2</v>
      </c>
      <c r="O66" s="724">
        <v>2.5806451612903225</v>
      </c>
      <c r="P66" s="724">
        <v>0</v>
      </c>
      <c r="Q66" s="724">
        <v>2</v>
      </c>
      <c r="S66" s="724">
        <v>38</v>
      </c>
      <c r="T66" s="724">
        <v>38.387096774193544</v>
      </c>
      <c r="U66" s="724">
        <v>149</v>
      </c>
      <c r="V66" s="724">
        <v>175.93548387096769</v>
      </c>
      <c r="W66" s="724">
        <v>86</v>
      </c>
      <c r="X66" s="724">
        <v>63</v>
      </c>
      <c r="Y66" s="724">
        <v>60</v>
      </c>
      <c r="Z66" s="724">
        <v>89</v>
      </c>
    </row>
    <row r="67" spans="2:28">
      <c r="B67" s="744" t="s">
        <v>39</v>
      </c>
      <c r="C67" s="744"/>
      <c r="E67" s="745">
        <v>104</v>
      </c>
      <c r="F67" s="745">
        <v>101.96774193548387</v>
      </c>
      <c r="G67" s="745">
        <v>677</v>
      </c>
      <c r="H67" s="745">
        <v>677.0322580645161</v>
      </c>
      <c r="I67" s="745">
        <v>526</v>
      </c>
      <c r="J67" s="745">
        <v>151</v>
      </c>
      <c r="K67" s="735"/>
      <c r="L67" s="745">
        <v>7</v>
      </c>
      <c r="M67" s="745">
        <v>7.870967741935484</v>
      </c>
      <c r="N67" s="745">
        <v>7</v>
      </c>
      <c r="O67" s="745">
        <v>14.838709677419356</v>
      </c>
      <c r="P67" s="745">
        <v>2</v>
      </c>
      <c r="Q67" s="745">
        <v>5</v>
      </c>
      <c r="S67" s="745">
        <v>111</v>
      </c>
      <c r="T67" s="745">
        <v>109.83870967741936</v>
      </c>
      <c r="U67" s="745">
        <v>684</v>
      </c>
      <c r="V67" s="745">
        <v>691.87096774193549</v>
      </c>
      <c r="W67" s="745">
        <v>528</v>
      </c>
      <c r="X67" s="745">
        <v>156</v>
      </c>
      <c r="Y67" s="745">
        <v>250</v>
      </c>
      <c r="Z67" s="745">
        <v>434</v>
      </c>
    </row>
    <row r="68" spans="2:28">
      <c r="B68" s="725">
        <v>1</v>
      </c>
      <c r="C68" s="725" t="s">
        <v>566</v>
      </c>
      <c r="E68" s="724">
        <v>20</v>
      </c>
      <c r="F68" s="724">
        <v>18.193548387096776</v>
      </c>
      <c r="G68" s="724">
        <v>344</v>
      </c>
      <c r="H68" s="724">
        <v>320.0322580645161</v>
      </c>
      <c r="I68" s="724">
        <v>285</v>
      </c>
      <c r="J68" s="724">
        <v>59</v>
      </c>
      <c r="K68" s="735"/>
      <c r="L68" s="724">
        <v>1</v>
      </c>
      <c r="M68" s="724">
        <v>1</v>
      </c>
      <c r="N68" s="724">
        <v>1</v>
      </c>
      <c r="O68" s="724">
        <v>1</v>
      </c>
      <c r="P68" s="724">
        <v>1</v>
      </c>
      <c r="Q68" s="724">
        <v>0</v>
      </c>
      <c r="S68" s="724">
        <v>21</v>
      </c>
      <c r="T68" s="724">
        <v>19.193548387096776</v>
      </c>
      <c r="U68" s="724">
        <v>345</v>
      </c>
      <c r="V68" s="724">
        <v>321.0322580645161</v>
      </c>
      <c r="W68" s="724">
        <v>286</v>
      </c>
      <c r="X68" s="724">
        <v>59</v>
      </c>
      <c r="Y68" s="724">
        <v>67</v>
      </c>
      <c r="Z68" s="724">
        <v>278</v>
      </c>
    </row>
    <row r="69" spans="2:28">
      <c r="B69" s="725">
        <v>20</v>
      </c>
      <c r="C69" s="725" t="s">
        <v>283</v>
      </c>
      <c r="E69" s="724">
        <v>31</v>
      </c>
      <c r="F69" s="724">
        <v>28.967741935483872</v>
      </c>
      <c r="G69" s="724">
        <v>139</v>
      </c>
      <c r="H69" s="724">
        <v>151.03225806451613</v>
      </c>
      <c r="I69" s="724">
        <v>99</v>
      </c>
      <c r="J69" s="724">
        <v>40</v>
      </c>
      <c r="K69" s="735"/>
      <c r="L69" s="724">
        <v>3</v>
      </c>
      <c r="M69" s="724">
        <v>3.870967741935484</v>
      </c>
      <c r="N69" s="724">
        <v>3</v>
      </c>
      <c r="O69" s="724">
        <v>10.838709677419356</v>
      </c>
      <c r="P69" s="724">
        <v>1</v>
      </c>
      <c r="Q69" s="724">
        <v>2</v>
      </c>
      <c r="S69" s="724">
        <v>34</v>
      </c>
      <c r="T69" s="724">
        <v>32.838709677419359</v>
      </c>
      <c r="U69" s="724">
        <v>142</v>
      </c>
      <c r="V69" s="724">
        <v>161.87096774193549</v>
      </c>
      <c r="W69" s="724">
        <v>100</v>
      </c>
      <c r="X69" s="724">
        <v>42</v>
      </c>
      <c r="Y69" s="724">
        <v>111</v>
      </c>
      <c r="Z69" s="724">
        <v>31</v>
      </c>
    </row>
    <row r="70" spans="2:28">
      <c r="B70" s="725">
        <v>48</v>
      </c>
      <c r="C70" s="725" t="s">
        <v>496</v>
      </c>
      <c r="E70" s="724">
        <v>53</v>
      </c>
      <c r="F70" s="724">
        <v>54.806451612903224</v>
      </c>
      <c r="G70" s="724">
        <v>194</v>
      </c>
      <c r="H70" s="724">
        <v>205.9677419354839</v>
      </c>
      <c r="I70" s="724">
        <v>142</v>
      </c>
      <c r="J70" s="724">
        <v>52</v>
      </c>
      <c r="K70" s="735"/>
      <c r="L70" s="724">
        <v>3</v>
      </c>
      <c r="M70" s="724">
        <v>3</v>
      </c>
      <c r="N70" s="724">
        <v>3</v>
      </c>
      <c r="O70" s="724">
        <v>3</v>
      </c>
      <c r="P70" s="724">
        <v>0</v>
      </c>
      <c r="Q70" s="724">
        <v>3</v>
      </c>
      <c r="S70" s="724">
        <v>56</v>
      </c>
      <c r="T70" s="724">
        <v>57.806451612903224</v>
      </c>
      <c r="U70" s="724">
        <v>197</v>
      </c>
      <c r="V70" s="724">
        <v>208.9677419354839</v>
      </c>
      <c r="W70" s="724">
        <v>142</v>
      </c>
      <c r="X70" s="724">
        <v>55</v>
      </c>
      <c r="Y70" s="724">
        <v>72</v>
      </c>
      <c r="Z70" s="724">
        <v>125</v>
      </c>
    </row>
    <row r="71" spans="2:28">
      <c r="B71" s="744" t="s">
        <v>25</v>
      </c>
      <c r="C71" s="744"/>
      <c r="E71" s="745">
        <v>12</v>
      </c>
      <c r="F71" s="745">
        <v>11.741935483870968</v>
      </c>
      <c r="G71" s="745">
        <v>55</v>
      </c>
      <c r="H71" s="745">
        <v>57.129032258064512</v>
      </c>
      <c r="I71" s="745">
        <v>33</v>
      </c>
      <c r="J71" s="745">
        <v>22</v>
      </c>
      <c r="K71" s="735"/>
      <c r="L71" s="745">
        <v>1</v>
      </c>
      <c r="M71" s="745">
        <v>1</v>
      </c>
      <c r="N71" s="745">
        <v>5</v>
      </c>
      <c r="O71" s="745">
        <v>5</v>
      </c>
      <c r="P71" s="745">
        <v>4</v>
      </c>
      <c r="Q71" s="745">
        <v>1</v>
      </c>
      <c r="S71" s="745">
        <v>13</v>
      </c>
      <c r="T71" s="745">
        <v>12.741935483870968</v>
      </c>
      <c r="U71" s="745">
        <v>60</v>
      </c>
      <c r="V71" s="745">
        <v>62.129032258064512</v>
      </c>
      <c r="W71" s="745">
        <v>37</v>
      </c>
      <c r="X71" s="745">
        <v>23</v>
      </c>
      <c r="Y71" s="745">
        <v>27</v>
      </c>
      <c r="Z71" s="745">
        <v>33</v>
      </c>
    </row>
    <row r="72" spans="2:28">
      <c r="B72" s="725">
        <v>26</v>
      </c>
      <c r="C72" s="725" t="s">
        <v>521</v>
      </c>
      <c r="E72" s="724">
        <v>12</v>
      </c>
      <c r="F72" s="724">
        <v>11.741935483870968</v>
      </c>
      <c r="G72" s="724">
        <v>55</v>
      </c>
      <c r="H72" s="724">
        <v>57.129032258064512</v>
      </c>
      <c r="I72" s="724">
        <v>33</v>
      </c>
      <c r="J72" s="724">
        <v>22</v>
      </c>
      <c r="K72" s="735"/>
      <c r="L72" s="724">
        <v>1</v>
      </c>
      <c r="M72" s="724">
        <v>1</v>
      </c>
      <c r="N72" s="724">
        <v>5</v>
      </c>
      <c r="O72" s="724">
        <v>5</v>
      </c>
      <c r="P72" s="724">
        <v>4</v>
      </c>
      <c r="Q72" s="724">
        <v>1</v>
      </c>
      <c r="S72" s="724">
        <v>13</v>
      </c>
      <c r="T72" s="724">
        <v>12.741935483870968</v>
      </c>
      <c r="U72" s="724">
        <v>60</v>
      </c>
      <c r="V72" s="724">
        <v>62.129032258064512</v>
      </c>
      <c r="W72" s="724">
        <v>37</v>
      </c>
      <c r="X72" s="724">
        <v>23</v>
      </c>
      <c r="Y72" s="724">
        <v>27</v>
      </c>
      <c r="Z72" s="724">
        <v>33</v>
      </c>
    </row>
    <row r="73" spans="2:28">
      <c r="B73" s="725">
        <v>51</v>
      </c>
      <c r="C73" s="744" t="s">
        <v>520</v>
      </c>
      <c r="E73" s="745">
        <v>1</v>
      </c>
      <c r="F73" s="745">
        <v>1</v>
      </c>
      <c r="G73" s="745">
        <v>2</v>
      </c>
      <c r="H73" s="745">
        <v>3.3548387096774195</v>
      </c>
      <c r="I73" s="745">
        <v>1</v>
      </c>
      <c r="J73" s="745">
        <v>1</v>
      </c>
      <c r="K73" s="735"/>
      <c r="L73" s="745">
        <v>1</v>
      </c>
      <c r="M73" s="745">
        <v>1</v>
      </c>
      <c r="N73" s="745">
        <v>1</v>
      </c>
      <c r="O73" s="745">
        <v>1</v>
      </c>
      <c r="P73" s="745">
        <v>1</v>
      </c>
      <c r="Q73" s="745">
        <v>0</v>
      </c>
      <c r="S73" s="745">
        <v>2</v>
      </c>
      <c r="T73" s="745">
        <v>2</v>
      </c>
      <c r="U73" s="745">
        <v>3</v>
      </c>
      <c r="V73" s="745">
        <v>4.3548387096774199</v>
      </c>
      <c r="W73" s="745">
        <v>2</v>
      </c>
      <c r="X73" s="745">
        <v>1</v>
      </c>
      <c r="Y73" s="745">
        <v>0</v>
      </c>
      <c r="Z73" s="745">
        <v>3</v>
      </c>
    </row>
    <row r="74" spans="2:28">
      <c r="B74" s="725">
        <v>52</v>
      </c>
      <c r="C74" s="744" t="s">
        <v>519</v>
      </c>
      <c r="E74" s="745">
        <v>3</v>
      </c>
      <c r="F74" s="745">
        <v>3</v>
      </c>
      <c r="G74" s="745">
        <v>6</v>
      </c>
      <c r="H74" s="745">
        <v>6</v>
      </c>
      <c r="I74" s="745">
        <v>6</v>
      </c>
      <c r="J74" s="745">
        <v>0</v>
      </c>
      <c r="K74" s="735"/>
      <c r="L74" s="745">
        <v>0</v>
      </c>
      <c r="M74" s="745">
        <v>0</v>
      </c>
      <c r="N74" s="745">
        <v>0</v>
      </c>
      <c r="O74" s="745">
        <v>0</v>
      </c>
      <c r="P74" s="745">
        <v>0</v>
      </c>
      <c r="Q74" s="745">
        <v>0</v>
      </c>
      <c r="S74" s="745">
        <v>3</v>
      </c>
      <c r="T74" s="745">
        <v>3</v>
      </c>
      <c r="U74" s="745">
        <v>6</v>
      </c>
      <c r="V74" s="745">
        <v>6</v>
      </c>
      <c r="W74" s="745">
        <v>6</v>
      </c>
      <c r="X74" s="745">
        <v>0</v>
      </c>
      <c r="Y74" s="745">
        <v>6</v>
      </c>
      <c r="Z74" s="745">
        <v>0</v>
      </c>
    </row>
    <row r="75" spans="2:28" ht="21">
      <c r="B75" s="953" t="s">
        <v>279</v>
      </c>
      <c r="C75" s="953"/>
      <c r="E75" s="720">
        <v>1621</v>
      </c>
      <c r="F75" s="720">
        <v>1627.5806451612902</v>
      </c>
      <c r="G75" s="720">
        <v>9907</v>
      </c>
      <c r="H75" s="720">
        <v>9816.4193548387084</v>
      </c>
      <c r="I75" s="720">
        <v>6289</v>
      </c>
      <c r="J75" s="720">
        <v>3618</v>
      </c>
      <c r="K75" s="721"/>
      <c r="L75" s="720">
        <v>214</v>
      </c>
      <c r="M75" s="720">
        <v>220.32258064516128</v>
      </c>
      <c r="N75" s="720">
        <v>1331</v>
      </c>
      <c r="O75" s="720">
        <v>1465.7419354838707</v>
      </c>
      <c r="P75" s="720">
        <v>758</v>
      </c>
      <c r="Q75" s="720">
        <v>573</v>
      </c>
      <c r="S75" s="720">
        <v>1835</v>
      </c>
      <c r="T75" s="720">
        <v>1847.9032258064519</v>
      </c>
      <c r="U75" s="720">
        <v>11238</v>
      </c>
      <c r="V75" s="720">
        <v>11282.161290322583</v>
      </c>
      <c r="W75" s="720">
        <v>7047</v>
      </c>
      <c r="X75" s="720">
        <v>4191</v>
      </c>
      <c r="Y75" s="720">
        <v>3796</v>
      </c>
      <c r="Z75" s="720">
        <v>7442</v>
      </c>
    </row>
    <row r="76" spans="2:28">
      <c r="B76" s="722"/>
    </row>
    <row r="78" spans="2:28">
      <c r="E78" s="723"/>
      <c r="F78" s="723"/>
      <c r="G78" s="723"/>
      <c r="H78" s="723"/>
      <c r="I78" s="723"/>
      <c r="J78" s="723"/>
      <c r="K78" s="723">
        <v>0</v>
      </c>
      <c r="L78" s="723"/>
      <c r="M78" s="723"/>
      <c r="N78" s="723"/>
      <c r="O78" s="723"/>
      <c r="P78" s="723"/>
      <c r="Q78" s="723"/>
      <c r="R78" s="723"/>
      <c r="S78" s="723"/>
      <c r="T78" s="723"/>
      <c r="U78" s="723"/>
      <c r="V78" s="723"/>
      <c r="W78" s="723"/>
      <c r="X78" s="723"/>
      <c r="Y78" s="723"/>
      <c r="Z78" s="723"/>
      <c r="AA78" s="723"/>
      <c r="AB78" s="723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6" activePane="bottomRight" state="frozen"/>
      <selection activeCell="V89" sqref="V89"/>
      <selection pane="topRight" activeCell="V89" sqref="V89"/>
      <selection pane="bottomLeft" activeCell="V89" sqref="V89"/>
      <selection pane="bottomRight" activeCell="F22" sqref="F22"/>
    </sheetView>
  </sheetViews>
  <sheetFormatPr baseColWidth="10" defaultColWidth="11.453125" defaultRowHeight="14.5"/>
  <cols>
    <col min="1" max="1" width="3.26953125" style="705" customWidth="1"/>
    <col min="2" max="2" width="4.7265625" style="727" customWidth="1"/>
    <col min="3" max="3" width="103.26953125" style="718" customWidth="1"/>
    <col min="4" max="4" width="1.7265625" style="718" customWidth="1"/>
    <col min="5" max="5" width="18.7265625" style="718" bestFit="1" customWidth="1"/>
    <col min="6" max="6" width="15" style="718" bestFit="1" customWidth="1"/>
    <col min="7" max="7" width="19.54296875" style="718" customWidth="1"/>
    <col min="8" max="8" width="16.7265625" style="718" customWidth="1"/>
    <col min="9" max="9" width="14.54296875" style="718" customWidth="1"/>
    <col min="10" max="10" width="14.7265625" style="718" customWidth="1"/>
    <col min="11" max="11" width="1.7265625" style="718" customWidth="1"/>
    <col min="12" max="12" width="20" style="718" customWidth="1"/>
    <col min="13" max="13" width="16.7265625" style="718" customWidth="1"/>
    <col min="14" max="14" width="22.26953125" style="718" customWidth="1"/>
    <col min="15" max="15" width="16.7265625" style="718" customWidth="1"/>
    <col min="16" max="17" width="14.453125" style="718" customWidth="1"/>
    <col min="18" max="18" width="1.7265625" style="718" customWidth="1"/>
    <col min="19" max="19" width="18.7265625" style="718" bestFit="1" customWidth="1"/>
    <col min="20" max="20" width="15" style="718" bestFit="1" customWidth="1"/>
    <col min="21" max="21" width="18.7265625" style="718" bestFit="1" customWidth="1"/>
    <col min="22" max="22" width="15" style="718" bestFit="1" customWidth="1"/>
    <col min="23" max="24" width="14.453125" style="718" customWidth="1"/>
    <col min="25" max="25" width="18.81640625" style="718" customWidth="1"/>
    <col min="26" max="26" width="20.7265625" style="718" customWidth="1"/>
    <col min="27" max="16384" width="11.453125" style="718"/>
  </cols>
  <sheetData>
    <row r="1" spans="1:26" s="707" customFormat="1" ht="26">
      <c r="A1" s="705"/>
      <c r="B1" s="956" t="s">
        <v>607</v>
      </c>
      <c r="C1" s="95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06"/>
      <c r="S1" s="706"/>
      <c r="T1" s="706"/>
      <c r="U1" s="706"/>
      <c r="V1" s="706"/>
      <c r="W1" s="706"/>
      <c r="X1" s="706"/>
    </row>
    <row r="2" spans="1:26" s="707" customFormat="1" ht="39.75" customHeight="1">
      <c r="A2" s="708"/>
      <c r="B2" s="956"/>
      <c r="C2" s="956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09"/>
      <c r="Q2" s="709"/>
      <c r="R2" s="709"/>
      <c r="S2" s="709"/>
      <c r="T2" s="709"/>
      <c r="U2" s="709"/>
      <c r="V2" s="709"/>
      <c r="W2" s="709"/>
      <c r="X2" s="709"/>
    </row>
    <row r="3" spans="1:26" s="707" customFormat="1" ht="36" customHeight="1">
      <c r="A3" s="708"/>
      <c r="B3" s="957" t="s">
        <v>284</v>
      </c>
      <c r="C3" s="957"/>
      <c r="D3" s="711"/>
      <c r="E3" s="952" t="s">
        <v>539</v>
      </c>
      <c r="F3" s="952"/>
      <c r="G3" s="952"/>
      <c r="H3" s="952"/>
      <c r="I3" s="952"/>
      <c r="J3" s="952"/>
      <c r="K3" s="711"/>
      <c r="L3" s="952" t="s">
        <v>538</v>
      </c>
      <c r="M3" s="952"/>
      <c r="N3" s="952"/>
      <c r="O3" s="952"/>
      <c r="P3" s="952"/>
      <c r="Q3" s="952"/>
      <c r="R3" s="711"/>
      <c r="S3" s="952" t="s">
        <v>536</v>
      </c>
      <c r="T3" s="952"/>
      <c r="U3" s="952"/>
      <c r="V3" s="952"/>
      <c r="W3" s="952"/>
      <c r="X3" s="952"/>
      <c r="Y3" s="952"/>
      <c r="Z3" s="952"/>
    </row>
    <row r="4" spans="1:26" s="707" customFormat="1" ht="53.25" customHeight="1">
      <c r="A4" s="708"/>
      <c r="B4" s="957"/>
      <c r="C4" s="957"/>
      <c r="D4" s="713"/>
      <c r="E4" s="954" t="s">
        <v>535</v>
      </c>
      <c r="F4" s="954"/>
      <c r="G4" s="954" t="s">
        <v>534</v>
      </c>
      <c r="H4" s="954"/>
      <c r="I4" s="955" t="s">
        <v>533</v>
      </c>
      <c r="J4" s="955"/>
      <c r="K4" s="713"/>
      <c r="L4" s="954" t="s">
        <v>535</v>
      </c>
      <c r="M4" s="954"/>
      <c r="N4" s="954" t="s">
        <v>534</v>
      </c>
      <c r="O4" s="954"/>
      <c r="P4" s="955" t="s">
        <v>533</v>
      </c>
      <c r="Q4" s="955"/>
      <c r="R4" s="713"/>
      <c r="S4" s="954" t="s">
        <v>535</v>
      </c>
      <c r="T4" s="954"/>
      <c r="U4" s="954" t="s">
        <v>534</v>
      </c>
      <c r="V4" s="954"/>
      <c r="W4" s="955" t="s">
        <v>533</v>
      </c>
      <c r="X4" s="955"/>
      <c r="Y4" s="955" t="s">
        <v>544</v>
      </c>
      <c r="Z4" s="955"/>
    </row>
    <row r="5" spans="1:26" s="707" customFormat="1" ht="38.25" customHeight="1">
      <c r="A5" s="714"/>
      <c r="B5" s="957"/>
      <c r="C5" s="957"/>
      <c r="D5" s="715"/>
      <c r="E5" s="716" t="s">
        <v>531</v>
      </c>
      <c r="F5" s="716" t="s">
        <v>608</v>
      </c>
      <c r="G5" s="716" t="s">
        <v>531</v>
      </c>
      <c r="H5" s="716" t="s">
        <v>608</v>
      </c>
      <c r="I5" s="716" t="s">
        <v>47</v>
      </c>
      <c r="J5" s="716" t="s">
        <v>48</v>
      </c>
      <c r="K5" s="715"/>
      <c r="L5" s="716" t="s">
        <v>531</v>
      </c>
      <c r="M5" s="716" t="s">
        <v>608</v>
      </c>
      <c r="N5" s="716" t="s">
        <v>531</v>
      </c>
      <c r="O5" s="716" t="s">
        <v>608</v>
      </c>
      <c r="P5" s="716" t="s">
        <v>47</v>
      </c>
      <c r="Q5" s="716" t="s">
        <v>48</v>
      </c>
      <c r="R5" s="715"/>
      <c r="S5" s="716" t="s">
        <v>531</v>
      </c>
      <c r="T5" s="716" t="s">
        <v>608</v>
      </c>
      <c r="U5" s="716" t="s">
        <v>531</v>
      </c>
      <c r="V5" s="716" t="s">
        <v>608</v>
      </c>
      <c r="W5" s="716" t="s">
        <v>47</v>
      </c>
      <c r="X5" s="716" t="s">
        <v>48</v>
      </c>
      <c r="Y5" s="716" t="s">
        <v>543</v>
      </c>
      <c r="Z5" s="716" t="s">
        <v>542</v>
      </c>
    </row>
    <row r="6" spans="1:26" s="726" customFormat="1" ht="18" customHeight="1">
      <c r="A6" s="714"/>
      <c r="B6" s="741" t="s">
        <v>196</v>
      </c>
      <c r="C6" s="740" t="s">
        <v>285</v>
      </c>
      <c r="D6" s="730"/>
      <c r="E6" s="729">
        <v>19</v>
      </c>
      <c r="F6" s="729">
        <v>18.774193548387096</v>
      </c>
      <c r="G6" s="729">
        <v>108</v>
      </c>
      <c r="H6" s="729">
        <v>109.09677419354838</v>
      </c>
      <c r="I6" s="729">
        <v>64</v>
      </c>
      <c r="J6" s="729">
        <v>44</v>
      </c>
      <c r="K6" s="730"/>
      <c r="L6" s="729">
        <v>23</v>
      </c>
      <c r="M6" s="729">
        <v>23.29032258064516</v>
      </c>
      <c r="N6" s="729">
        <v>116</v>
      </c>
      <c r="O6" s="729">
        <v>118.74193548387096</v>
      </c>
      <c r="P6" s="729">
        <v>55</v>
      </c>
      <c r="Q6" s="729">
        <v>61</v>
      </c>
      <c r="R6" s="730"/>
      <c r="S6" s="729">
        <v>42</v>
      </c>
      <c r="T6" s="729">
        <v>42.064516129032256</v>
      </c>
      <c r="U6" s="729">
        <v>224</v>
      </c>
      <c r="V6" s="729">
        <v>227.83870967741933</v>
      </c>
      <c r="W6" s="729">
        <v>119</v>
      </c>
      <c r="X6" s="729">
        <v>105</v>
      </c>
      <c r="Y6" s="729">
        <v>17</v>
      </c>
      <c r="Z6" s="729">
        <v>207</v>
      </c>
    </row>
    <row r="7" spans="1:26" ht="15.5">
      <c r="B7" s="742" t="s">
        <v>197</v>
      </c>
      <c r="C7" s="740" t="s">
        <v>286</v>
      </c>
      <c r="D7" s="731"/>
      <c r="E7" s="729">
        <v>1</v>
      </c>
      <c r="F7" s="729">
        <v>1</v>
      </c>
      <c r="G7" s="729">
        <v>1</v>
      </c>
      <c r="H7" s="729">
        <v>1.6451612903225807</v>
      </c>
      <c r="I7" s="729">
        <v>1</v>
      </c>
      <c r="J7" s="729">
        <v>0</v>
      </c>
      <c r="K7" s="731"/>
      <c r="L7" s="729">
        <v>0</v>
      </c>
      <c r="M7" s="729">
        <v>0</v>
      </c>
      <c r="N7" s="729">
        <v>0</v>
      </c>
      <c r="O7" s="729">
        <v>0</v>
      </c>
      <c r="P7" s="729">
        <v>0</v>
      </c>
      <c r="Q7" s="729">
        <v>0</v>
      </c>
      <c r="R7" s="731"/>
      <c r="S7" s="729">
        <v>1</v>
      </c>
      <c r="T7" s="729">
        <v>1</v>
      </c>
      <c r="U7" s="729">
        <v>1</v>
      </c>
      <c r="V7" s="729">
        <v>1.6451612903225807</v>
      </c>
      <c r="W7" s="729">
        <v>1</v>
      </c>
      <c r="X7" s="729">
        <v>0</v>
      </c>
      <c r="Y7" s="729">
        <v>0</v>
      </c>
      <c r="Z7" s="729">
        <v>1</v>
      </c>
    </row>
    <row r="8" spans="1:26" ht="15.5">
      <c r="B8" s="742" t="s">
        <v>198</v>
      </c>
      <c r="C8" s="740" t="s">
        <v>287</v>
      </c>
      <c r="D8" s="731"/>
      <c r="E8" s="729">
        <v>6</v>
      </c>
      <c r="F8" s="729">
        <v>7.129032258064516</v>
      </c>
      <c r="G8" s="729">
        <v>29</v>
      </c>
      <c r="H8" s="729">
        <v>38.774193548387096</v>
      </c>
      <c r="I8" s="729">
        <v>27</v>
      </c>
      <c r="J8" s="729">
        <v>2</v>
      </c>
      <c r="K8" s="731"/>
      <c r="L8" s="729">
        <v>16</v>
      </c>
      <c r="M8" s="729">
        <v>17.419354838709676</v>
      </c>
      <c r="N8" s="729">
        <v>28</v>
      </c>
      <c r="O8" s="729">
        <v>36.387096774193552</v>
      </c>
      <c r="P8" s="729">
        <v>24</v>
      </c>
      <c r="Q8" s="729">
        <v>4</v>
      </c>
      <c r="R8" s="731"/>
      <c r="S8" s="729">
        <v>22</v>
      </c>
      <c r="T8" s="729">
        <v>24.548387096774192</v>
      </c>
      <c r="U8" s="729">
        <v>57</v>
      </c>
      <c r="V8" s="729">
        <v>75.161290322580641</v>
      </c>
      <c r="W8" s="729">
        <v>51</v>
      </c>
      <c r="X8" s="729">
        <v>6</v>
      </c>
      <c r="Y8" s="729">
        <v>10</v>
      </c>
      <c r="Z8" s="729">
        <v>47</v>
      </c>
    </row>
    <row r="9" spans="1:26" ht="15.5">
      <c r="B9" s="742" t="s">
        <v>199</v>
      </c>
      <c r="C9" s="740" t="s">
        <v>288</v>
      </c>
      <c r="D9" s="731"/>
      <c r="E9" s="729">
        <v>0</v>
      </c>
      <c r="F9" s="729">
        <v>0</v>
      </c>
      <c r="G9" s="729">
        <v>0</v>
      </c>
      <c r="H9" s="729">
        <v>0</v>
      </c>
      <c r="I9" s="729">
        <v>0</v>
      </c>
      <c r="J9" s="729">
        <v>0</v>
      </c>
      <c r="K9" s="731"/>
      <c r="L9" s="729">
        <v>1</v>
      </c>
      <c r="M9" s="729">
        <v>1</v>
      </c>
      <c r="N9" s="729">
        <v>1</v>
      </c>
      <c r="O9" s="729">
        <v>1</v>
      </c>
      <c r="P9" s="729">
        <v>1</v>
      </c>
      <c r="Q9" s="729">
        <v>0</v>
      </c>
      <c r="R9" s="731"/>
      <c r="S9" s="729">
        <v>1</v>
      </c>
      <c r="T9" s="729">
        <v>1</v>
      </c>
      <c r="U9" s="729">
        <v>1</v>
      </c>
      <c r="V9" s="729">
        <v>1</v>
      </c>
      <c r="W9" s="729">
        <v>1</v>
      </c>
      <c r="X9" s="729">
        <v>0</v>
      </c>
      <c r="Y9" s="729">
        <v>0</v>
      </c>
      <c r="Z9" s="729">
        <v>1</v>
      </c>
    </row>
    <row r="10" spans="1:26" ht="15.5">
      <c r="B10" s="743" t="s">
        <v>429</v>
      </c>
      <c r="C10" s="739" t="s">
        <v>289</v>
      </c>
      <c r="D10" s="731"/>
      <c r="E10" s="729">
        <v>0</v>
      </c>
      <c r="F10" s="729">
        <v>0</v>
      </c>
      <c r="G10" s="729">
        <v>0</v>
      </c>
      <c r="H10" s="729">
        <v>0</v>
      </c>
      <c r="I10" s="729">
        <v>0</v>
      </c>
      <c r="J10" s="729">
        <v>0</v>
      </c>
      <c r="K10" s="731"/>
      <c r="L10" s="729">
        <v>0</v>
      </c>
      <c r="M10" s="729">
        <v>0</v>
      </c>
      <c r="N10" s="729">
        <v>0</v>
      </c>
      <c r="O10" s="729">
        <v>0</v>
      </c>
      <c r="P10" s="729">
        <v>0</v>
      </c>
      <c r="Q10" s="729">
        <v>0</v>
      </c>
      <c r="R10" s="731"/>
      <c r="S10" s="729">
        <v>0</v>
      </c>
      <c r="T10" s="729">
        <v>0</v>
      </c>
      <c r="U10" s="729">
        <v>0</v>
      </c>
      <c r="V10" s="729">
        <v>0</v>
      </c>
      <c r="W10" s="729">
        <v>0</v>
      </c>
      <c r="X10" s="729">
        <v>0</v>
      </c>
      <c r="Y10" s="729">
        <v>0</v>
      </c>
      <c r="Z10" s="729">
        <v>0</v>
      </c>
    </row>
    <row r="11" spans="1:26" ht="15.5">
      <c r="B11" s="742" t="s">
        <v>200</v>
      </c>
      <c r="C11" s="740" t="s">
        <v>290</v>
      </c>
      <c r="D11" s="731"/>
      <c r="E11" s="729">
        <v>1</v>
      </c>
      <c r="F11" s="729">
        <v>1</v>
      </c>
      <c r="G11" s="729">
        <v>60</v>
      </c>
      <c r="H11" s="729">
        <v>60</v>
      </c>
      <c r="I11" s="729">
        <v>56</v>
      </c>
      <c r="J11" s="729">
        <v>4</v>
      </c>
      <c r="K11" s="731"/>
      <c r="L11" s="729">
        <v>0</v>
      </c>
      <c r="M11" s="729">
        <v>0</v>
      </c>
      <c r="N11" s="729">
        <v>0</v>
      </c>
      <c r="O11" s="729">
        <v>0</v>
      </c>
      <c r="P11" s="729">
        <v>0</v>
      </c>
      <c r="Q11" s="729">
        <v>0</v>
      </c>
      <c r="R11" s="731"/>
      <c r="S11" s="729">
        <v>1</v>
      </c>
      <c r="T11" s="729">
        <v>1</v>
      </c>
      <c r="U11" s="729">
        <v>60</v>
      </c>
      <c r="V11" s="729">
        <v>60</v>
      </c>
      <c r="W11" s="729">
        <v>56</v>
      </c>
      <c r="X11" s="729">
        <v>4</v>
      </c>
      <c r="Y11" s="729">
        <v>0</v>
      </c>
      <c r="Z11" s="729">
        <v>60</v>
      </c>
    </row>
    <row r="12" spans="1:26" ht="15.5">
      <c r="B12" s="742" t="s">
        <v>201</v>
      </c>
      <c r="C12" s="740" t="s">
        <v>291</v>
      </c>
      <c r="D12" s="731"/>
      <c r="E12" s="729">
        <v>7</v>
      </c>
      <c r="F12" s="729">
        <v>7.709677419354839</v>
      </c>
      <c r="G12" s="729">
        <v>33</v>
      </c>
      <c r="H12" s="729">
        <v>36.354838709677423</v>
      </c>
      <c r="I12" s="729">
        <v>29</v>
      </c>
      <c r="J12" s="729">
        <v>4</v>
      </c>
      <c r="K12" s="731"/>
      <c r="L12" s="729">
        <v>0</v>
      </c>
      <c r="M12" s="729">
        <v>0</v>
      </c>
      <c r="N12" s="729">
        <v>0</v>
      </c>
      <c r="O12" s="729">
        <v>0</v>
      </c>
      <c r="P12" s="729">
        <v>0</v>
      </c>
      <c r="Q12" s="729">
        <v>0</v>
      </c>
      <c r="R12" s="731"/>
      <c r="S12" s="729">
        <v>7</v>
      </c>
      <c r="T12" s="729">
        <v>7.709677419354839</v>
      </c>
      <c r="U12" s="729">
        <v>33</v>
      </c>
      <c r="V12" s="729">
        <v>36.354838709677423</v>
      </c>
      <c r="W12" s="729">
        <v>29</v>
      </c>
      <c r="X12" s="729">
        <v>4</v>
      </c>
      <c r="Y12" s="729">
        <v>20</v>
      </c>
      <c r="Z12" s="729">
        <v>13</v>
      </c>
    </row>
    <row r="13" spans="1:26" ht="15.5">
      <c r="B13" s="742" t="s">
        <v>202</v>
      </c>
      <c r="C13" s="740" t="s">
        <v>292</v>
      </c>
      <c r="D13" s="731"/>
      <c r="E13" s="729">
        <v>0</v>
      </c>
      <c r="F13" s="729">
        <v>0</v>
      </c>
      <c r="G13" s="729">
        <v>0</v>
      </c>
      <c r="H13" s="729">
        <v>0</v>
      </c>
      <c r="I13" s="729">
        <v>0</v>
      </c>
      <c r="J13" s="729">
        <v>0</v>
      </c>
      <c r="K13" s="731"/>
      <c r="L13" s="729">
        <v>0</v>
      </c>
      <c r="M13" s="729">
        <v>0</v>
      </c>
      <c r="N13" s="729">
        <v>0</v>
      </c>
      <c r="O13" s="729">
        <v>0</v>
      </c>
      <c r="P13" s="729">
        <v>0</v>
      </c>
      <c r="Q13" s="729">
        <v>0</v>
      </c>
      <c r="R13" s="731"/>
      <c r="S13" s="729">
        <v>0</v>
      </c>
      <c r="T13" s="729">
        <v>0</v>
      </c>
      <c r="U13" s="729">
        <v>0</v>
      </c>
      <c r="V13" s="729">
        <v>0</v>
      </c>
      <c r="W13" s="729">
        <v>0</v>
      </c>
      <c r="X13" s="729">
        <v>0</v>
      </c>
      <c r="Y13" s="729">
        <v>0</v>
      </c>
      <c r="Z13" s="729">
        <v>0</v>
      </c>
    </row>
    <row r="14" spans="1:26" ht="15.5">
      <c r="B14" s="742" t="s">
        <v>190</v>
      </c>
      <c r="C14" s="740" t="s">
        <v>293</v>
      </c>
      <c r="D14" s="731"/>
      <c r="E14" s="729">
        <v>71</v>
      </c>
      <c r="F14" s="729">
        <v>70.290322580645153</v>
      </c>
      <c r="G14" s="729">
        <v>795</v>
      </c>
      <c r="H14" s="729">
        <v>701.48387096774195</v>
      </c>
      <c r="I14" s="729">
        <v>601</v>
      </c>
      <c r="J14" s="729">
        <v>194</v>
      </c>
      <c r="K14" s="731"/>
      <c r="L14" s="729">
        <v>10</v>
      </c>
      <c r="M14" s="729">
        <v>11.35483870967742</v>
      </c>
      <c r="N14" s="729">
        <v>79</v>
      </c>
      <c r="O14" s="729">
        <v>240.19354838709677</v>
      </c>
      <c r="P14" s="729">
        <v>57</v>
      </c>
      <c r="Q14" s="729">
        <v>22</v>
      </c>
      <c r="R14" s="731"/>
      <c r="S14" s="729">
        <v>81</v>
      </c>
      <c r="T14" s="729">
        <v>81.645161290322577</v>
      </c>
      <c r="U14" s="729">
        <v>874</v>
      </c>
      <c r="V14" s="729">
        <v>941.67741935483878</v>
      </c>
      <c r="W14" s="729">
        <v>658</v>
      </c>
      <c r="X14" s="729">
        <v>216</v>
      </c>
      <c r="Y14" s="729">
        <v>346</v>
      </c>
      <c r="Z14" s="729">
        <v>528</v>
      </c>
    </row>
    <row r="15" spans="1:26" ht="15.5">
      <c r="B15" s="742" t="s">
        <v>191</v>
      </c>
      <c r="C15" s="740" t="s">
        <v>294</v>
      </c>
      <c r="D15" s="731"/>
      <c r="E15" s="729">
        <v>17</v>
      </c>
      <c r="F15" s="729">
        <v>16.612903225806452</v>
      </c>
      <c r="G15" s="729">
        <v>58</v>
      </c>
      <c r="H15" s="729">
        <v>56.516129032258064</v>
      </c>
      <c r="I15" s="729">
        <v>39</v>
      </c>
      <c r="J15" s="729">
        <v>19</v>
      </c>
      <c r="K15" s="731"/>
      <c r="L15" s="729">
        <v>0</v>
      </c>
      <c r="M15" s="729">
        <v>0</v>
      </c>
      <c r="N15" s="729">
        <v>0</v>
      </c>
      <c r="O15" s="729">
        <v>0</v>
      </c>
      <c r="P15" s="729">
        <v>0</v>
      </c>
      <c r="Q15" s="729">
        <v>0</v>
      </c>
      <c r="R15" s="731"/>
      <c r="S15" s="729">
        <v>17</v>
      </c>
      <c r="T15" s="729">
        <v>16.612903225806452</v>
      </c>
      <c r="U15" s="729">
        <v>58</v>
      </c>
      <c r="V15" s="729">
        <v>56.516129032258064</v>
      </c>
      <c r="W15" s="729">
        <v>39</v>
      </c>
      <c r="X15" s="729">
        <v>19</v>
      </c>
      <c r="Y15" s="729">
        <v>55</v>
      </c>
      <c r="Z15" s="729">
        <v>3</v>
      </c>
    </row>
    <row r="16" spans="1:26" ht="15.5">
      <c r="B16" s="742" t="s">
        <v>127</v>
      </c>
      <c r="C16" s="740" t="s">
        <v>295</v>
      </c>
      <c r="D16" s="731"/>
      <c r="E16" s="729">
        <v>1</v>
      </c>
      <c r="F16" s="729">
        <v>1</v>
      </c>
      <c r="G16" s="729">
        <v>2</v>
      </c>
      <c r="H16" s="729">
        <v>2</v>
      </c>
      <c r="I16" s="729">
        <v>2</v>
      </c>
      <c r="J16" s="729">
        <v>0</v>
      </c>
      <c r="K16" s="731"/>
      <c r="L16" s="729">
        <v>0</v>
      </c>
      <c r="M16" s="729">
        <v>0</v>
      </c>
      <c r="N16" s="729">
        <v>0</v>
      </c>
      <c r="O16" s="729">
        <v>0</v>
      </c>
      <c r="P16" s="729">
        <v>0</v>
      </c>
      <c r="Q16" s="729">
        <v>0</v>
      </c>
      <c r="R16" s="731"/>
      <c r="S16" s="729">
        <v>1</v>
      </c>
      <c r="T16" s="729">
        <v>1</v>
      </c>
      <c r="U16" s="729">
        <v>2</v>
      </c>
      <c r="V16" s="729">
        <v>2</v>
      </c>
      <c r="W16" s="729">
        <v>2</v>
      </c>
      <c r="X16" s="729">
        <v>0</v>
      </c>
      <c r="Y16" s="729">
        <v>0</v>
      </c>
      <c r="Z16" s="729">
        <v>2</v>
      </c>
    </row>
    <row r="17" spans="2:26" ht="15.5">
      <c r="B17" s="742" t="s">
        <v>128</v>
      </c>
      <c r="C17" s="740" t="s">
        <v>296</v>
      </c>
      <c r="D17" s="731"/>
      <c r="E17" s="729">
        <v>21</v>
      </c>
      <c r="F17" s="729">
        <v>20.677419354838712</v>
      </c>
      <c r="G17" s="729">
        <v>168</v>
      </c>
      <c r="H17" s="729">
        <v>167.35483870967744</v>
      </c>
      <c r="I17" s="729">
        <v>99</v>
      </c>
      <c r="J17" s="729">
        <v>69</v>
      </c>
      <c r="K17" s="731"/>
      <c r="L17" s="729">
        <v>1</v>
      </c>
      <c r="M17" s="729">
        <v>1</v>
      </c>
      <c r="N17" s="729">
        <v>13</v>
      </c>
      <c r="O17" s="729">
        <v>13</v>
      </c>
      <c r="P17" s="729">
        <v>6</v>
      </c>
      <c r="Q17" s="729">
        <v>7</v>
      </c>
      <c r="R17" s="731"/>
      <c r="S17" s="729">
        <v>22</v>
      </c>
      <c r="T17" s="729">
        <v>21.677419354838712</v>
      </c>
      <c r="U17" s="729">
        <v>181</v>
      </c>
      <c r="V17" s="729">
        <v>180.35483870967744</v>
      </c>
      <c r="W17" s="729">
        <v>105</v>
      </c>
      <c r="X17" s="729">
        <v>76</v>
      </c>
      <c r="Y17" s="729">
        <v>44</v>
      </c>
      <c r="Z17" s="729">
        <v>137</v>
      </c>
    </row>
    <row r="18" spans="2:26" ht="15.5">
      <c r="B18" s="742" t="s">
        <v>120</v>
      </c>
      <c r="C18" s="740" t="s">
        <v>297</v>
      </c>
      <c r="D18" s="731"/>
      <c r="E18" s="729">
        <v>18</v>
      </c>
      <c r="F18" s="729">
        <v>17</v>
      </c>
      <c r="G18" s="729">
        <v>64</v>
      </c>
      <c r="H18" s="729">
        <v>60.41935483870968</v>
      </c>
      <c r="I18" s="729">
        <v>19</v>
      </c>
      <c r="J18" s="729">
        <v>45</v>
      </c>
      <c r="K18" s="731"/>
      <c r="L18" s="729">
        <v>1</v>
      </c>
      <c r="M18" s="729">
        <v>1</v>
      </c>
      <c r="N18" s="729">
        <v>1</v>
      </c>
      <c r="O18" s="729">
        <v>1</v>
      </c>
      <c r="P18" s="729">
        <v>0</v>
      </c>
      <c r="Q18" s="729">
        <v>1</v>
      </c>
      <c r="R18" s="731"/>
      <c r="S18" s="729">
        <v>19</v>
      </c>
      <c r="T18" s="729">
        <v>18</v>
      </c>
      <c r="U18" s="729">
        <v>65</v>
      </c>
      <c r="V18" s="729">
        <v>61.41935483870968</v>
      </c>
      <c r="W18" s="729">
        <v>19</v>
      </c>
      <c r="X18" s="729">
        <v>46</v>
      </c>
      <c r="Y18" s="729">
        <v>29</v>
      </c>
      <c r="Z18" s="729">
        <v>36</v>
      </c>
    </row>
    <row r="19" spans="2:26" ht="15.5">
      <c r="B19" s="742" t="s">
        <v>123</v>
      </c>
      <c r="C19" s="740" t="s">
        <v>298</v>
      </c>
      <c r="D19" s="731"/>
      <c r="E19" s="729">
        <v>15</v>
      </c>
      <c r="F19" s="729">
        <v>14.096774193548388</v>
      </c>
      <c r="G19" s="729">
        <v>142</v>
      </c>
      <c r="H19" s="729">
        <v>123.38709677419354</v>
      </c>
      <c r="I19" s="729">
        <v>102</v>
      </c>
      <c r="J19" s="729">
        <v>40</v>
      </c>
      <c r="K19" s="731"/>
      <c r="L19" s="729">
        <v>0</v>
      </c>
      <c r="M19" s="729">
        <v>0</v>
      </c>
      <c r="N19" s="729">
        <v>0</v>
      </c>
      <c r="O19" s="729">
        <v>0</v>
      </c>
      <c r="P19" s="729">
        <v>0</v>
      </c>
      <c r="Q19" s="729">
        <v>0</v>
      </c>
      <c r="R19" s="731"/>
      <c r="S19" s="729">
        <v>15</v>
      </c>
      <c r="T19" s="729">
        <v>14.096774193548388</v>
      </c>
      <c r="U19" s="729">
        <v>142</v>
      </c>
      <c r="V19" s="729">
        <v>123.38709677419354</v>
      </c>
      <c r="W19" s="729">
        <v>102</v>
      </c>
      <c r="X19" s="729">
        <v>40</v>
      </c>
      <c r="Y19" s="729">
        <v>65</v>
      </c>
      <c r="Z19" s="729">
        <v>77</v>
      </c>
    </row>
    <row r="20" spans="2:26" ht="15.5">
      <c r="B20" s="742" t="s">
        <v>124</v>
      </c>
      <c r="C20" s="740" t="s">
        <v>299</v>
      </c>
      <c r="D20" s="731"/>
      <c r="E20" s="729">
        <v>16</v>
      </c>
      <c r="F20" s="729">
        <v>15.774193548387098</v>
      </c>
      <c r="G20" s="729">
        <v>100</v>
      </c>
      <c r="H20" s="729">
        <v>102.35483870967741</v>
      </c>
      <c r="I20" s="729">
        <v>76</v>
      </c>
      <c r="J20" s="729">
        <v>24</v>
      </c>
      <c r="K20" s="731"/>
      <c r="L20" s="729">
        <v>3</v>
      </c>
      <c r="M20" s="729">
        <v>3</v>
      </c>
      <c r="N20" s="729">
        <v>14</v>
      </c>
      <c r="O20" s="729">
        <v>14</v>
      </c>
      <c r="P20" s="729">
        <v>11</v>
      </c>
      <c r="Q20" s="729">
        <v>3</v>
      </c>
      <c r="R20" s="731"/>
      <c r="S20" s="729">
        <v>19</v>
      </c>
      <c r="T20" s="729">
        <v>18.774193548387096</v>
      </c>
      <c r="U20" s="729">
        <v>114</v>
      </c>
      <c r="V20" s="729">
        <v>116.35483870967741</v>
      </c>
      <c r="W20" s="729">
        <v>87</v>
      </c>
      <c r="X20" s="729">
        <v>27</v>
      </c>
      <c r="Y20" s="729">
        <v>26</v>
      </c>
      <c r="Z20" s="729">
        <v>88</v>
      </c>
    </row>
    <row r="21" spans="2:26" ht="15.5">
      <c r="B21" s="742" t="s">
        <v>192</v>
      </c>
      <c r="C21" s="740" t="s">
        <v>300</v>
      </c>
      <c r="D21" s="731"/>
      <c r="E21" s="729">
        <v>11</v>
      </c>
      <c r="F21" s="729">
        <v>10.96774193548387</v>
      </c>
      <c r="G21" s="729">
        <v>230</v>
      </c>
      <c r="H21" s="729">
        <v>261.45161290322579</v>
      </c>
      <c r="I21" s="729">
        <v>192</v>
      </c>
      <c r="J21" s="729">
        <v>38</v>
      </c>
      <c r="K21" s="731"/>
      <c r="L21" s="729">
        <v>0</v>
      </c>
      <c r="M21" s="729">
        <v>0</v>
      </c>
      <c r="N21" s="729">
        <v>0</v>
      </c>
      <c r="O21" s="729">
        <v>0</v>
      </c>
      <c r="P21" s="729">
        <v>0</v>
      </c>
      <c r="Q21" s="729">
        <v>0</v>
      </c>
      <c r="R21" s="731"/>
      <c r="S21" s="729">
        <v>11</v>
      </c>
      <c r="T21" s="729">
        <v>10.96774193548387</v>
      </c>
      <c r="U21" s="729">
        <v>230</v>
      </c>
      <c r="V21" s="729">
        <v>261.45161290322579</v>
      </c>
      <c r="W21" s="729">
        <v>192</v>
      </c>
      <c r="X21" s="729">
        <v>38</v>
      </c>
      <c r="Y21" s="729">
        <v>10</v>
      </c>
      <c r="Z21" s="729">
        <v>220</v>
      </c>
    </row>
    <row r="22" spans="2:26" ht="15.5">
      <c r="B22" s="742" t="s">
        <v>193</v>
      </c>
      <c r="C22" s="740" t="s">
        <v>301</v>
      </c>
      <c r="D22" s="731"/>
      <c r="E22" s="729">
        <v>60</v>
      </c>
      <c r="F22" s="729">
        <v>57.935483870967744</v>
      </c>
      <c r="G22" s="729">
        <v>252</v>
      </c>
      <c r="H22" s="729">
        <v>248.12903225806454</v>
      </c>
      <c r="I22" s="729">
        <v>161</v>
      </c>
      <c r="J22" s="729">
        <v>91</v>
      </c>
      <c r="K22" s="731"/>
      <c r="L22" s="729">
        <v>3</v>
      </c>
      <c r="M22" s="729">
        <v>3</v>
      </c>
      <c r="N22" s="729">
        <v>5</v>
      </c>
      <c r="O22" s="729">
        <v>5</v>
      </c>
      <c r="P22" s="729">
        <v>4</v>
      </c>
      <c r="Q22" s="729">
        <v>1</v>
      </c>
      <c r="R22" s="731"/>
      <c r="S22" s="729">
        <v>63</v>
      </c>
      <c r="T22" s="729">
        <v>60.935483870967744</v>
      </c>
      <c r="U22" s="729">
        <v>257</v>
      </c>
      <c r="V22" s="729">
        <v>253.12903225806454</v>
      </c>
      <c r="W22" s="729">
        <v>165</v>
      </c>
      <c r="X22" s="729">
        <v>92</v>
      </c>
      <c r="Y22" s="729">
        <v>186</v>
      </c>
      <c r="Z22" s="729">
        <v>71</v>
      </c>
    </row>
    <row r="23" spans="2:26" ht="15.5">
      <c r="B23" s="742" t="s">
        <v>187</v>
      </c>
      <c r="C23" s="740" t="s">
        <v>302</v>
      </c>
      <c r="D23" s="731"/>
      <c r="E23" s="729">
        <v>0</v>
      </c>
      <c r="F23" s="729">
        <v>0</v>
      </c>
      <c r="G23" s="729">
        <v>0</v>
      </c>
      <c r="H23" s="729">
        <v>0</v>
      </c>
      <c r="I23" s="729">
        <v>0</v>
      </c>
      <c r="J23" s="729">
        <v>0</v>
      </c>
      <c r="K23" s="731"/>
      <c r="L23" s="729">
        <v>0</v>
      </c>
      <c r="M23" s="729">
        <v>0</v>
      </c>
      <c r="N23" s="729">
        <v>0</v>
      </c>
      <c r="O23" s="729">
        <v>0</v>
      </c>
      <c r="P23" s="729">
        <v>0</v>
      </c>
      <c r="Q23" s="729">
        <v>0</v>
      </c>
      <c r="R23" s="731"/>
      <c r="S23" s="729">
        <v>0</v>
      </c>
      <c r="T23" s="729">
        <v>0</v>
      </c>
      <c r="U23" s="729">
        <v>0</v>
      </c>
      <c r="V23" s="729">
        <v>0</v>
      </c>
      <c r="W23" s="729">
        <v>0</v>
      </c>
      <c r="X23" s="729">
        <v>0</v>
      </c>
      <c r="Y23" s="729">
        <v>0</v>
      </c>
      <c r="Z23" s="729">
        <v>0</v>
      </c>
    </row>
    <row r="24" spans="2:26" ht="15.5">
      <c r="B24" s="742" t="s">
        <v>129</v>
      </c>
      <c r="C24" s="740" t="s">
        <v>303</v>
      </c>
      <c r="D24" s="731"/>
      <c r="E24" s="729">
        <v>25</v>
      </c>
      <c r="F24" s="729">
        <v>25.29032258064516</v>
      </c>
      <c r="G24" s="729">
        <v>313</v>
      </c>
      <c r="H24" s="729">
        <v>312.58064516129031</v>
      </c>
      <c r="I24" s="729">
        <v>220</v>
      </c>
      <c r="J24" s="729">
        <v>93</v>
      </c>
      <c r="K24" s="731"/>
      <c r="L24" s="729">
        <v>2</v>
      </c>
      <c r="M24" s="729">
        <v>2.870967741935484</v>
      </c>
      <c r="N24" s="729">
        <v>17</v>
      </c>
      <c r="O24" s="729">
        <v>18.741935483870968</v>
      </c>
      <c r="P24" s="729">
        <v>9</v>
      </c>
      <c r="Q24" s="729">
        <v>8</v>
      </c>
      <c r="R24" s="731"/>
      <c r="S24" s="729">
        <v>27</v>
      </c>
      <c r="T24" s="729">
        <v>28.161290322580644</v>
      </c>
      <c r="U24" s="729">
        <v>330</v>
      </c>
      <c r="V24" s="729">
        <v>331.32258064516128</v>
      </c>
      <c r="W24" s="729">
        <v>229</v>
      </c>
      <c r="X24" s="729">
        <v>101</v>
      </c>
      <c r="Y24" s="729">
        <v>108</v>
      </c>
      <c r="Z24" s="729">
        <v>222</v>
      </c>
    </row>
    <row r="25" spans="2:26" ht="15.5">
      <c r="B25" s="742" t="s">
        <v>121</v>
      </c>
      <c r="C25" s="740" t="s">
        <v>304</v>
      </c>
      <c r="D25" s="731"/>
      <c r="E25" s="729">
        <v>1</v>
      </c>
      <c r="F25" s="729">
        <v>0.80645161290322576</v>
      </c>
      <c r="G25" s="729">
        <v>5</v>
      </c>
      <c r="H25" s="729">
        <v>4.709677419354839</v>
      </c>
      <c r="I25" s="729">
        <v>5</v>
      </c>
      <c r="J25" s="729">
        <v>0</v>
      </c>
      <c r="K25" s="731"/>
      <c r="L25" s="729">
        <v>0</v>
      </c>
      <c r="M25" s="729">
        <v>0</v>
      </c>
      <c r="N25" s="729">
        <v>0</v>
      </c>
      <c r="O25" s="729">
        <v>0</v>
      </c>
      <c r="P25" s="729">
        <v>0</v>
      </c>
      <c r="Q25" s="729">
        <v>0</v>
      </c>
      <c r="R25" s="731"/>
      <c r="S25" s="729">
        <v>1</v>
      </c>
      <c r="T25" s="729">
        <v>0.80645161290322576</v>
      </c>
      <c r="U25" s="729">
        <v>5</v>
      </c>
      <c r="V25" s="729">
        <v>4.709677419354839</v>
      </c>
      <c r="W25" s="729">
        <v>5</v>
      </c>
      <c r="X25" s="729">
        <v>0</v>
      </c>
      <c r="Y25" s="729">
        <v>0</v>
      </c>
      <c r="Z25" s="729">
        <v>5</v>
      </c>
    </row>
    <row r="26" spans="2:26" ht="15.5">
      <c r="B26" s="742" t="s">
        <v>203</v>
      </c>
      <c r="C26" s="740" t="s">
        <v>305</v>
      </c>
      <c r="D26" s="731"/>
      <c r="E26" s="729">
        <v>32</v>
      </c>
      <c r="F26" s="729">
        <v>30.548387096774196</v>
      </c>
      <c r="G26" s="729">
        <v>298</v>
      </c>
      <c r="H26" s="729">
        <v>279.61290322580641</v>
      </c>
      <c r="I26" s="729">
        <v>217</v>
      </c>
      <c r="J26" s="729">
        <v>81</v>
      </c>
      <c r="K26" s="731"/>
      <c r="L26" s="729">
        <v>2</v>
      </c>
      <c r="M26" s="729">
        <v>2</v>
      </c>
      <c r="N26" s="729">
        <v>17</v>
      </c>
      <c r="O26" s="729">
        <v>17</v>
      </c>
      <c r="P26" s="729">
        <v>12</v>
      </c>
      <c r="Q26" s="729">
        <v>5</v>
      </c>
      <c r="R26" s="731"/>
      <c r="S26" s="729">
        <v>34</v>
      </c>
      <c r="T26" s="729">
        <v>32.548387096774192</v>
      </c>
      <c r="U26" s="729">
        <v>315</v>
      </c>
      <c r="V26" s="729">
        <v>296.61290322580641</v>
      </c>
      <c r="W26" s="729">
        <v>229</v>
      </c>
      <c r="X26" s="729">
        <v>86</v>
      </c>
      <c r="Y26" s="729">
        <v>165</v>
      </c>
      <c r="Z26" s="729">
        <v>150</v>
      </c>
    </row>
    <row r="27" spans="2:26" ht="15.5">
      <c r="B27" s="742" t="s">
        <v>185</v>
      </c>
      <c r="C27" s="740" t="s">
        <v>306</v>
      </c>
      <c r="D27" s="731"/>
      <c r="E27" s="729">
        <v>43</v>
      </c>
      <c r="F27" s="729">
        <v>43.258064516129032</v>
      </c>
      <c r="G27" s="729">
        <v>683</v>
      </c>
      <c r="H27" s="729">
        <v>681.74193548387098</v>
      </c>
      <c r="I27" s="729">
        <v>572</v>
      </c>
      <c r="J27" s="729">
        <v>111</v>
      </c>
      <c r="K27" s="731"/>
      <c r="L27" s="729">
        <v>0</v>
      </c>
      <c r="M27" s="729">
        <v>0.35483870967741937</v>
      </c>
      <c r="N27" s="729">
        <v>0</v>
      </c>
      <c r="O27" s="729">
        <v>0.70967741935483875</v>
      </c>
      <c r="P27" s="729">
        <v>0</v>
      </c>
      <c r="Q27" s="729">
        <v>0</v>
      </c>
      <c r="R27" s="731"/>
      <c r="S27" s="729">
        <v>43</v>
      </c>
      <c r="T27" s="729">
        <v>43.612903225806448</v>
      </c>
      <c r="U27" s="729">
        <v>683</v>
      </c>
      <c r="V27" s="729">
        <v>682.45161290322585</v>
      </c>
      <c r="W27" s="729">
        <v>572</v>
      </c>
      <c r="X27" s="729">
        <v>111</v>
      </c>
      <c r="Y27" s="729">
        <v>70</v>
      </c>
      <c r="Z27" s="729">
        <v>613</v>
      </c>
    </row>
    <row r="28" spans="2:26" ht="15.5">
      <c r="B28" s="742" t="s">
        <v>194</v>
      </c>
      <c r="C28" s="740" t="s">
        <v>307</v>
      </c>
      <c r="D28" s="731"/>
      <c r="E28" s="729">
        <v>24</v>
      </c>
      <c r="F28" s="729">
        <v>23.58064516129032</v>
      </c>
      <c r="G28" s="729">
        <v>451</v>
      </c>
      <c r="H28" s="729">
        <v>353.06451612903226</v>
      </c>
      <c r="I28" s="729">
        <v>433</v>
      </c>
      <c r="J28" s="729">
        <v>18</v>
      </c>
      <c r="K28" s="731"/>
      <c r="L28" s="729">
        <v>0</v>
      </c>
      <c r="M28" s="729">
        <v>0</v>
      </c>
      <c r="N28" s="729">
        <v>0</v>
      </c>
      <c r="O28" s="729">
        <v>0</v>
      </c>
      <c r="P28" s="729">
        <v>0</v>
      </c>
      <c r="Q28" s="729">
        <v>0</v>
      </c>
      <c r="R28" s="731"/>
      <c r="S28" s="729">
        <v>24</v>
      </c>
      <c r="T28" s="729">
        <v>23.58064516129032</v>
      </c>
      <c r="U28" s="729">
        <v>451</v>
      </c>
      <c r="V28" s="729">
        <v>353.06451612903226</v>
      </c>
      <c r="W28" s="729">
        <v>433</v>
      </c>
      <c r="X28" s="729">
        <v>18</v>
      </c>
      <c r="Y28" s="729">
        <v>7</v>
      </c>
      <c r="Z28" s="729">
        <v>444</v>
      </c>
    </row>
    <row r="29" spans="2:26" ht="15.5">
      <c r="B29" s="742" t="s">
        <v>308</v>
      </c>
      <c r="C29" s="740" t="s">
        <v>309</v>
      </c>
      <c r="D29" s="731"/>
      <c r="E29" s="729">
        <v>51</v>
      </c>
      <c r="F29" s="729">
        <v>50.741935483870975</v>
      </c>
      <c r="G29" s="729">
        <v>452</v>
      </c>
      <c r="H29" s="729">
        <v>472.22580645161287</v>
      </c>
      <c r="I29" s="729">
        <v>405</v>
      </c>
      <c r="J29" s="729">
        <v>47</v>
      </c>
      <c r="K29" s="731"/>
      <c r="L29" s="729">
        <v>0</v>
      </c>
      <c r="M29" s="729">
        <v>0</v>
      </c>
      <c r="N29" s="729">
        <v>0</v>
      </c>
      <c r="O29" s="729">
        <v>0</v>
      </c>
      <c r="P29" s="729">
        <v>0</v>
      </c>
      <c r="Q29" s="729">
        <v>0</v>
      </c>
      <c r="R29" s="731"/>
      <c r="S29" s="729">
        <v>51</v>
      </c>
      <c r="T29" s="729">
        <v>50.741935483870975</v>
      </c>
      <c r="U29" s="729">
        <v>452</v>
      </c>
      <c r="V29" s="729">
        <v>472.22580645161287</v>
      </c>
      <c r="W29" s="729">
        <v>405</v>
      </c>
      <c r="X29" s="729">
        <v>47</v>
      </c>
      <c r="Y29" s="729">
        <v>130</v>
      </c>
      <c r="Z29" s="729">
        <v>322</v>
      </c>
    </row>
    <row r="30" spans="2:26" ht="15.5">
      <c r="B30" s="742" t="s">
        <v>188</v>
      </c>
      <c r="C30" s="740" t="s">
        <v>310</v>
      </c>
      <c r="D30" s="731"/>
      <c r="E30" s="729">
        <v>4</v>
      </c>
      <c r="F30" s="729">
        <v>4</v>
      </c>
      <c r="G30" s="729">
        <v>29</v>
      </c>
      <c r="H30" s="729">
        <v>29</v>
      </c>
      <c r="I30" s="729">
        <v>23</v>
      </c>
      <c r="J30" s="729">
        <v>6</v>
      </c>
      <c r="K30" s="731"/>
      <c r="L30" s="729">
        <v>0</v>
      </c>
      <c r="M30" s="729">
        <v>0</v>
      </c>
      <c r="N30" s="729">
        <v>0</v>
      </c>
      <c r="O30" s="729">
        <v>0</v>
      </c>
      <c r="P30" s="729">
        <v>0</v>
      </c>
      <c r="Q30" s="729">
        <v>0</v>
      </c>
      <c r="R30" s="731"/>
      <c r="S30" s="729">
        <v>4</v>
      </c>
      <c r="T30" s="729">
        <v>4</v>
      </c>
      <c r="U30" s="729">
        <v>29</v>
      </c>
      <c r="V30" s="729">
        <v>29</v>
      </c>
      <c r="W30" s="729">
        <v>23</v>
      </c>
      <c r="X30" s="729">
        <v>6</v>
      </c>
      <c r="Y30" s="729">
        <v>28</v>
      </c>
      <c r="Z30" s="729">
        <v>1</v>
      </c>
    </row>
    <row r="31" spans="2:26" ht="15.5">
      <c r="B31" s="742" t="s">
        <v>189</v>
      </c>
      <c r="C31" s="740" t="s">
        <v>311</v>
      </c>
      <c r="D31" s="731"/>
      <c r="E31" s="729">
        <v>12</v>
      </c>
      <c r="F31" s="729">
        <v>11.451612903225806</v>
      </c>
      <c r="G31" s="729">
        <v>109</v>
      </c>
      <c r="H31" s="729">
        <v>93</v>
      </c>
      <c r="I31" s="729">
        <v>79</v>
      </c>
      <c r="J31" s="729">
        <v>30</v>
      </c>
      <c r="K31" s="731"/>
      <c r="L31" s="729">
        <v>1</v>
      </c>
      <c r="M31" s="729">
        <v>0.35483870967741937</v>
      </c>
      <c r="N31" s="729">
        <v>78</v>
      </c>
      <c r="O31" s="729">
        <v>27.193548387096776</v>
      </c>
      <c r="P31" s="729">
        <v>54</v>
      </c>
      <c r="Q31" s="729">
        <v>24</v>
      </c>
      <c r="R31" s="731"/>
      <c r="S31" s="729">
        <v>13</v>
      </c>
      <c r="T31" s="729">
        <v>11.806451612903226</v>
      </c>
      <c r="U31" s="729">
        <v>187</v>
      </c>
      <c r="V31" s="729">
        <v>120.19354838709677</v>
      </c>
      <c r="W31" s="729">
        <v>133</v>
      </c>
      <c r="X31" s="729">
        <v>54</v>
      </c>
      <c r="Y31" s="729">
        <v>18</v>
      </c>
      <c r="Z31" s="729">
        <v>169</v>
      </c>
    </row>
    <row r="32" spans="2:26" ht="15.5">
      <c r="B32" s="742" t="s">
        <v>204</v>
      </c>
      <c r="C32" s="740" t="s">
        <v>312</v>
      </c>
      <c r="D32" s="731"/>
      <c r="E32" s="729">
        <v>27</v>
      </c>
      <c r="F32" s="729">
        <v>29.580645161290324</v>
      </c>
      <c r="G32" s="729">
        <v>119</v>
      </c>
      <c r="H32" s="729">
        <v>128.96774193548387</v>
      </c>
      <c r="I32" s="729">
        <v>99</v>
      </c>
      <c r="J32" s="729">
        <v>20</v>
      </c>
      <c r="K32" s="731"/>
      <c r="L32" s="729">
        <v>0</v>
      </c>
      <c r="M32" s="729">
        <v>0</v>
      </c>
      <c r="N32" s="729">
        <v>0</v>
      </c>
      <c r="O32" s="729">
        <v>0</v>
      </c>
      <c r="P32" s="729">
        <v>0</v>
      </c>
      <c r="Q32" s="729">
        <v>0</v>
      </c>
      <c r="R32" s="731"/>
      <c r="S32" s="729">
        <v>27</v>
      </c>
      <c r="T32" s="729">
        <v>29.580645161290324</v>
      </c>
      <c r="U32" s="729">
        <v>119</v>
      </c>
      <c r="V32" s="729">
        <v>128.96774193548387</v>
      </c>
      <c r="W32" s="729">
        <v>99</v>
      </c>
      <c r="X32" s="729">
        <v>20</v>
      </c>
      <c r="Y32" s="729">
        <v>24</v>
      </c>
      <c r="Z32" s="729">
        <v>95</v>
      </c>
    </row>
    <row r="33" spans="2:26" ht="15.5">
      <c r="B33" s="742" t="s">
        <v>205</v>
      </c>
      <c r="C33" s="740" t="s">
        <v>313</v>
      </c>
      <c r="D33" s="731"/>
      <c r="E33" s="729">
        <v>21</v>
      </c>
      <c r="F33" s="729">
        <v>19.741935483870964</v>
      </c>
      <c r="G33" s="729">
        <v>311</v>
      </c>
      <c r="H33" s="729">
        <v>295.58064516129031</v>
      </c>
      <c r="I33" s="729">
        <v>228</v>
      </c>
      <c r="J33" s="729">
        <v>83</v>
      </c>
      <c r="K33" s="731"/>
      <c r="L33" s="729">
        <v>0</v>
      </c>
      <c r="M33" s="729">
        <v>0</v>
      </c>
      <c r="N33" s="729">
        <v>0</v>
      </c>
      <c r="O33" s="729">
        <v>0</v>
      </c>
      <c r="P33" s="729">
        <v>0</v>
      </c>
      <c r="Q33" s="729">
        <v>0</v>
      </c>
      <c r="R33" s="731"/>
      <c r="S33" s="729">
        <v>21</v>
      </c>
      <c r="T33" s="729">
        <v>19.741935483870964</v>
      </c>
      <c r="U33" s="729">
        <v>311</v>
      </c>
      <c r="V33" s="729">
        <v>295.58064516129031</v>
      </c>
      <c r="W33" s="729">
        <v>228</v>
      </c>
      <c r="X33" s="729">
        <v>83</v>
      </c>
      <c r="Y33" s="729">
        <v>48</v>
      </c>
      <c r="Z33" s="729">
        <v>263</v>
      </c>
    </row>
    <row r="34" spans="2:26" ht="15.5">
      <c r="B34" s="742" t="s">
        <v>125</v>
      </c>
      <c r="C34" s="740" t="s">
        <v>314</v>
      </c>
      <c r="D34" s="731"/>
      <c r="E34" s="729">
        <v>6</v>
      </c>
      <c r="F34" s="729">
        <v>6.419354838709677</v>
      </c>
      <c r="G34" s="729">
        <v>37</v>
      </c>
      <c r="H34" s="729">
        <v>33.645161290322577</v>
      </c>
      <c r="I34" s="729">
        <v>30</v>
      </c>
      <c r="J34" s="729">
        <v>7</v>
      </c>
      <c r="K34" s="731"/>
      <c r="L34" s="729">
        <v>0</v>
      </c>
      <c r="M34" s="729">
        <v>0</v>
      </c>
      <c r="N34" s="729">
        <v>0</v>
      </c>
      <c r="O34" s="729">
        <v>0</v>
      </c>
      <c r="P34" s="729">
        <v>0</v>
      </c>
      <c r="Q34" s="729">
        <v>0</v>
      </c>
      <c r="R34" s="731"/>
      <c r="S34" s="729">
        <v>6</v>
      </c>
      <c r="T34" s="729">
        <v>6.419354838709677</v>
      </c>
      <c r="U34" s="729">
        <v>37</v>
      </c>
      <c r="V34" s="729">
        <v>33.645161290322577</v>
      </c>
      <c r="W34" s="729">
        <v>30</v>
      </c>
      <c r="X34" s="729">
        <v>7</v>
      </c>
      <c r="Y34" s="729">
        <v>9</v>
      </c>
      <c r="Z34" s="729">
        <v>28</v>
      </c>
    </row>
    <row r="35" spans="2:26" ht="15.5">
      <c r="B35" s="742" t="s">
        <v>195</v>
      </c>
      <c r="C35" s="740" t="s">
        <v>315</v>
      </c>
      <c r="D35" s="731"/>
      <c r="E35" s="729">
        <v>18</v>
      </c>
      <c r="F35" s="729">
        <v>17.774193548387096</v>
      </c>
      <c r="G35" s="729">
        <v>101</v>
      </c>
      <c r="H35" s="729">
        <v>73.870967741935488</v>
      </c>
      <c r="I35" s="729">
        <v>71</v>
      </c>
      <c r="J35" s="729">
        <v>30</v>
      </c>
      <c r="K35" s="731"/>
      <c r="L35" s="729">
        <v>4</v>
      </c>
      <c r="M35" s="729">
        <v>4</v>
      </c>
      <c r="N35" s="729">
        <v>143</v>
      </c>
      <c r="O35" s="729">
        <v>145.7741935483871</v>
      </c>
      <c r="P35" s="729">
        <v>94</v>
      </c>
      <c r="Q35" s="729">
        <v>49</v>
      </c>
      <c r="R35" s="731"/>
      <c r="S35" s="729">
        <v>22</v>
      </c>
      <c r="T35" s="729">
        <v>21.774193548387096</v>
      </c>
      <c r="U35" s="729">
        <v>244</v>
      </c>
      <c r="V35" s="729">
        <v>219.64516129032259</v>
      </c>
      <c r="W35" s="729">
        <v>165</v>
      </c>
      <c r="X35" s="729">
        <v>79</v>
      </c>
      <c r="Y35" s="729">
        <v>80</v>
      </c>
      <c r="Z35" s="729">
        <v>164</v>
      </c>
    </row>
    <row r="36" spans="2:26" ht="15.5">
      <c r="B36" s="742" t="s">
        <v>206</v>
      </c>
      <c r="C36" s="740" t="s">
        <v>316</v>
      </c>
      <c r="D36" s="731"/>
      <c r="E36" s="729">
        <v>13</v>
      </c>
      <c r="F36" s="729">
        <v>11.612903225806452</v>
      </c>
      <c r="G36" s="729">
        <v>132</v>
      </c>
      <c r="H36" s="729">
        <v>86.000000000000014</v>
      </c>
      <c r="I36" s="729">
        <v>69</v>
      </c>
      <c r="J36" s="729">
        <v>63</v>
      </c>
      <c r="K36" s="731"/>
      <c r="L36" s="729">
        <v>0</v>
      </c>
      <c r="M36" s="729">
        <v>0</v>
      </c>
      <c r="N36" s="729">
        <v>0</v>
      </c>
      <c r="O36" s="729">
        <v>0</v>
      </c>
      <c r="P36" s="729">
        <v>0</v>
      </c>
      <c r="Q36" s="729">
        <v>0</v>
      </c>
      <c r="R36" s="731"/>
      <c r="S36" s="729">
        <v>13</v>
      </c>
      <c r="T36" s="729">
        <v>11.612903225806452</v>
      </c>
      <c r="U36" s="729">
        <v>132</v>
      </c>
      <c r="V36" s="729">
        <v>86.000000000000014</v>
      </c>
      <c r="W36" s="729">
        <v>69</v>
      </c>
      <c r="X36" s="729">
        <v>63</v>
      </c>
      <c r="Y36" s="729">
        <v>108</v>
      </c>
      <c r="Z36" s="729">
        <v>24</v>
      </c>
    </row>
    <row r="37" spans="2:26" ht="15.5">
      <c r="B37" s="742" t="s">
        <v>207</v>
      </c>
      <c r="C37" s="740" t="s">
        <v>317</v>
      </c>
      <c r="D37" s="731"/>
      <c r="E37" s="729">
        <v>7</v>
      </c>
      <c r="F37" s="729">
        <v>7.161290322580645</v>
      </c>
      <c r="G37" s="729">
        <v>37</v>
      </c>
      <c r="H37" s="729">
        <v>37.967741935483872</v>
      </c>
      <c r="I37" s="729">
        <v>34</v>
      </c>
      <c r="J37" s="729">
        <v>3</v>
      </c>
      <c r="K37" s="731"/>
      <c r="L37" s="729">
        <v>1</v>
      </c>
      <c r="M37" s="729">
        <v>1</v>
      </c>
      <c r="N37" s="729">
        <v>1</v>
      </c>
      <c r="O37" s="729">
        <v>1</v>
      </c>
      <c r="P37" s="729">
        <v>1</v>
      </c>
      <c r="Q37" s="729">
        <v>0</v>
      </c>
      <c r="R37" s="731"/>
      <c r="S37" s="729">
        <v>8</v>
      </c>
      <c r="T37" s="729">
        <v>8.1612903225806441</v>
      </c>
      <c r="U37" s="729">
        <v>38</v>
      </c>
      <c r="V37" s="729">
        <v>38.967741935483872</v>
      </c>
      <c r="W37" s="729">
        <v>35</v>
      </c>
      <c r="X37" s="729">
        <v>3</v>
      </c>
      <c r="Y37" s="729">
        <v>16</v>
      </c>
      <c r="Z37" s="729">
        <v>22</v>
      </c>
    </row>
    <row r="38" spans="2:26" ht="15.5">
      <c r="B38" s="742" t="s">
        <v>208</v>
      </c>
      <c r="C38" s="740" t="s">
        <v>318</v>
      </c>
      <c r="D38" s="731"/>
      <c r="E38" s="729">
        <v>3</v>
      </c>
      <c r="F38" s="729">
        <v>3</v>
      </c>
      <c r="G38" s="729">
        <v>8</v>
      </c>
      <c r="H38" s="729">
        <v>8</v>
      </c>
      <c r="I38" s="729">
        <v>7</v>
      </c>
      <c r="J38" s="729">
        <v>1</v>
      </c>
      <c r="K38" s="731"/>
      <c r="L38" s="729">
        <v>1</v>
      </c>
      <c r="M38" s="729">
        <v>1</v>
      </c>
      <c r="N38" s="729">
        <v>2</v>
      </c>
      <c r="O38" s="729">
        <v>2</v>
      </c>
      <c r="P38" s="729">
        <v>2</v>
      </c>
      <c r="Q38" s="729">
        <v>0</v>
      </c>
      <c r="R38" s="731"/>
      <c r="S38" s="729">
        <v>4</v>
      </c>
      <c r="T38" s="729">
        <v>4</v>
      </c>
      <c r="U38" s="729">
        <v>10</v>
      </c>
      <c r="V38" s="729">
        <v>10</v>
      </c>
      <c r="W38" s="729">
        <v>9</v>
      </c>
      <c r="X38" s="729">
        <v>1</v>
      </c>
      <c r="Y38" s="729">
        <v>4</v>
      </c>
      <c r="Z38" s="729">
        <v>6</v>
      </c>
    </row>
    <row r="39" spans="2:26" ht="15.5">
      <c r="B39" s="742" t="s">
        <v>209</v>
      </c>
      <c r="C39" s="740" t="s">
        <v>319</v>
      </c>
      <c r="D39" s="731"/>
      <c r="E39" s="729">
        <v>0</v>
      </c>
      <c r="F39" s="729">
        <v>0</v>
      </c>
      <c r="G39" s="729">
        <v>0</v>
      </c>
      <c r="H39" s="729">
        <v>0</v>
      </c>
      <c r="I39" s="729">
        <v>0</v>
      </c>
      <c r="J39" s="729">
        <v>0</v>
      </c>
      <c r="K39" s="731"/>
      <c r="L39" s="729">
        <v>13</v>
      </c>
      <c r="M39" s="729">
        <v>13.548387096774194</v>
      </c>
      <c r="N39" s="729">
        <v>71</v>
      </c>
      <c r="O39" s="729">
        <v>71.548387096774192</v>
      </c>
      <c r="P39" s="729">
        <v>68</v>
      </c>
      <c r="Q39" s="729">
        <v>3</v>
      </c>
      <c r="R39" s="731"/>
      <c r="S39" s="729">
        <v>13</v>
      </c>
      <c r="T39" s="729">
        <v>13.548387096774194</v>
      </c>
      <c r="U39" s="729">
        <v>71</v>
      </c>
      <c r="V39" s="729">
        <v>71.548387096774192</v>
      </c>
      <c r="W39" s="729">
        <v>68</v>
      </c>
      <c r="X39" s="729">
        <v>3</v>
      </c>
      <c r="Y39" s="729">
        <v>22</v>
      </c>
      <c r="Z39" s="729">
        <v>49</v>
      </c>
    </row>
    <row r="40" spans="2:26" ht="15.5">
      <c r="B40" s="742" t="s">
        <v>320</v>
      </c>
      <c r="C40" s="740" t="s">
        <v>321</v>
      </c>
      <c r="D40" s="731"/>
      <c r="E40" s="729">
        <v>0</v>
      </c>
      <c r="F40" s="729">
        <v>0</v>
      </c>
      <c r="G40" s="729">
        <v>0</v>
      </c>
      <c r="H40" s="729">
        <v>0</v>
      </c>
      <c r="I40" s="729">
        <v>0</v>
      </c>
      <c r="J40" s="729">
        <v>0</v>
      </c>
      <c r="K40" s="731"/>
      <c r="L40" s="729">
        <v>0</v>
      </c>
      <c r="M40" s="729">
        <v>0</v>
      </c>
      <c r="N40" s="729">
        <v>0</v>
      </c>
      <c r="O40" s="729">
        <v>0</v>
      </c>
      <c r="P40" s="729">
        <v>0</v>
      </c>
      <c r="Q40" s="729">
        <v>0</v>
      </c>
      <c r="R40" s="731"/>
      <c r="S40" s="729">
        <v>0</v>
      </c>
      <c r="T40" s="729">
        <v>0</v>
      </c>
      <c r="U40" s="729">
        <v>0</v>
      </c>
      <c r="V40" s="729">
        <v>0</v>
      </c>
      <c r="W40" s="729">
        <v>0</v>
      </c>
      <c r="X40" s="729">
        <v>0</v>
      </c>
      <c r="Y40" s="729">
        <v>0</v>
      </c>
      <c r="Z40" s="729">
        <v>0</v>
      </c>
    </row>
    <row r="41" spans="2:26" ht="15.5">
      <c r="B41" s="742" t="s">
        <v>210</v>
      </c>
      <c r="C41" s="740" t="s">
        <v>322</v>
      </c>
      <c r="D41" s="731"/>
      <c r="E41" s="729">
        <v>2</v>
      </c>
      <c r="F41" s="729">
        <v>1.9354838709677418</v>
      </c>
      <c r="G41" s="729">
        <v>5</v>
      </c>
      <c r="H41" s="729">
        <v>10.387096774193548</v>
      </c>
      <c r="I41" s="729">
        <v>4</v>
      </c>
      <c r="J41" s="729">
        <v>1</v>
      </c>
      <c r="K41" s="731"/>
      <c r="L41" s="729">
        <v>0</v>
      </c>
      <c r="M41" s="729">
        <v>0</v>
      </c>
      <c r="N41" s="729">
        <v>0</v>
      </c>
      <c r="O41" s="729">
        <v>0</v>
      </c>
      <c r="P41" s="729">
        <v>0</v>
      </c>
      <c r="Q41" s="729">
        <v>0</v>
      </c>
      <c r="R41" s="731"/>
      <c r="S41" s="729">
        <v>2</v>
      </c>
      <c r="T41" s="729">
        <v>1.9354838709677418</v>
      </c>
      <c r="U41" s="729">
        <v>5</v>
      </c>
      <c r="V41" s="729">
        <v>10.387096774193548</v>
      </c>
      <c r="W41" s="729">
        <v>4</v>
      </c>
      <c r="X41" s="729">
        <v>1</v>
      </c>
      <c r="Y41" s="729">
        <v>0</v>
      </c>
      <c r="Z41" s="729">
        <v>5</v>
      </c>
    </row>
    <row r="42" spans="2:26" ht="15.5">
      <c r="B42" s="742" t="s">
        <v>211</v>
      </c>
      <c r="C42" s="740" t="s">
        <v>323</v>
      </c>
      <c r="D42" s="731"/>
      <c r="E42" s="729">
        <v>1</v>
      </c>
      <c r="F42" s="729">
        <v>1.3225806451612903</v>
      </c>
      <c r="G42" s="729">
        <v>5</v>
      </c>
      <c r="H42" s="729">
        <v>5.32258064516129</v>
      </c>
      <c r="I42" s="729">
        <v>5</v>
      </c>
      <c r="J42" s="729">
        <v>0</v>
      </c>
      <c r="K42" s="731"/>
      <c r="L42" s="729">
        <v>0</v>
      </c>
      <c r="M42" s="729">
        <v>0</v>
      </c>
      <c r="N42" s="729">
        <v>0</v>
      </c>
      <c r="O42" s="729">
        <v>0</v>
      </c>
      <c r="P42" s="729">
        <v>0</v>
      </c>
      <c r="Q42" s="729">
        <v>0</v>
      </c>
      <c r="R42" s="731"/>
      <c r="S42" s="729">
        <v>1</v>
      </c>
      <c r="T42" s="729">
        <v>1.3225806451612903</v>
      </c>
      <c r="U42" s="729">
        <v>5</v>
      </c>
      <c r="V42" s="729">
        <v>5.32258064516129</v>
      </c>
      <c r="W42" s="729">
        <v>5</v>
      </c>
      <c r="X42" s="729">
        <v>0</v>
      </c>
      <c r="Y42" s="729">
        <v>5</v>
      </c>
      <c r="Z42" s="729">
        <v>0</v>
      </c>
    </row>
    <row r="43" spans="2:26" ht="15.5">
      <c r="B43" s="742" t="s">
        <v>212</v>
      </c>
      <c r="C43" s="740" t="s">
        <v>324</v>
      </c>
      <c r="D43" s="731"/>
      <c r="E43" s="729">
        <v>16</v>
      </c>
      <c r="F43" s="729">
        <v>16.032258064516128</v>
      </c>
      <c r="G43" s="729">
        <v>40</v>
      </c>
      <c r="H43" s="729">
        <v>35.548387096774192</v>
      </c>
      <c r="I43" s="729">
        <v>25</v>
      </c>
      <c r="J43" s="729">
        <v>15</v>
      </c>
      <c r="K43" s="731"/>
      <c r="L43" s="729">
        <v>3</v>
      </c>
      <c r="M43" s="729">
        <v>3</v>
      </c>
      <c r="N43" s="729">
        <v>14</v>
      </c>
      <c r="O43" s="729">
        <v>14</v>
      </c>
      <c r="P43" s="729">
        <v>14</v>
      </c>
      <c r="Q43" s="729">
        <v>0</v>
      </c>
      <c r="R43" s="731"/>
      <c r="S43" s="729">
        <v>19</v>
      </c>
      <c r="T43" s="729">
        <v>19.032258064516128</v>
      </c>
      <c r="U43" s="729">
        <v>54</v>
      </c>
      <c r="V43" s="729">
        <v>49.548387096774192</v>
      </c>
      <c r="W43" s="729">
        <v>39</v>
      </c>
      <c r="X43" s="729">
        <v>15</v>
      </c>
      <c r="Y43" s="729">
        <v>34</v>
      </c>
      <c r="Z43" s="729">
        <v>20</v>
      </c>
    </row>
    <row r="44" spans="2:26" ht="15.5">
      <c r="B44" s="742" t="s">
        <v>213</v>
      </c>
      <c r="C44" s="740" t="s">
        <v>325</v>
      </c>
      <c r="D44" s="731"/>
      <c r="E44" s="729">
        <v>4</v>
      </c>
      <c r="F44" s="729">
        <v>4</v>
      </c>
      <c r="G44" s="729">
        <v>43</v>
      </c>
      <c r="H44" s="729">
        <v>42.774193548387096</v>
      </c>
      <c r="I44" s="729">
        <v>40</v>
      </c>
      <c r="J44" s="729">
        <v>3</v>
      </c>
      <c r="K44" s="731"/>
      <c r="L44" s="729">
        <v>0</v>
      </c>
      <c r="M44" s="729">
        <v>0</v>
      </c>
      <c r="N44" s="729">
        <v>0</v>
      </c>
      <c r="O44" s="729">
        <v>0</v>
      </c>
      <c r="P44" s="729">
        <v>0</v>
      </c>
      <c r="Q44" s="729">
        <v>0</v>
      </c>
      <c r="R44" s="731"/>
      <c r="S44" s="729">
        <v>4</v>
      </c>
      <c r="T44" s="729">
        <v>4</v>
      </c>
      <c r="U44" s="729">
        <v>43</v>
      </c>
      <c r="V44" s="729">
        <v>42.774193548387096</v>
      </c>
      <c r="W44" s="729">
        <v>40</v>
      </c>
      <c r="X44" s="729">
        <v>3</v>
      </c>
      <c r="Y44" s="729">
        <v>2</v>
      </c>
      <c r="Z44" s="729">
        <v>41</v>
      </c>
    </row>
    <row r="45" spans="2:26" ht="15.5">
      <c r="B45" s="742" t="s">
        <v>214</v>
      </c>
      <c r="C45" s="740" t="s">
        <v>326</v>
      </c>
      <c r="D45" s="731"/>
      <c r="E45" s="729">
        <v>23</v>
      </c>
      <c r="F45" s="729">
        <v>23.41935483870968</v>
      </c>
      <c r="G45" s="729">
        <v>46</v>
      </c>
      <c r="H45" s="729">
        <v>45.032258064516128</v>
      </c>
      <c r="I45" s="729">
        <v>41</v>
      </c>
      <c r="J45" s="729">
        <v>5</v>
      </c>
      <c r="K45" s="731"/>
      <c r="L45" s="729">
        <v>1</v>
      </c>
      <c r="M45" s="729">
        <v>1</v>
      </c>
      <c r="N45" s="729">
        <v>1</v>
      </c>
      <c r="O45" s="729">
        <v>1</v>
      </c>
      <c r="P45" s="729">
        <v>1</v>
      </c>
      <c r="Q45" s="729">
        <v>0</v>
      </c>
      <c r="R45" s="731"/>
      <c r="S45" s="729">
        <v>24</v>
      </c>
      <c r="T45" s="729">
        <v>24.41935483870968</v>
      </c>
      <c r="U45" s="729">
        <v>47</v>
      </c>
      <c r="V45" s="729">
        <v>46.032258064516128</v>
      </c>
      <c r="W45" s="729">
        <v>42</v>
      </c>
      <c r="X45" s="729">
        <v>5</v>
      </c>
      <c r="Y45" s="729">
        <v>20</v>
      </c>
      <c r="Z45" s="729">
        <v>27</v>
      </c>
    </row>
    <row r="46" spans="2:26" ht="15.5">
      <c r="B46" s="742" t="s">
        <v>215</v>
      </c>
      <c r="C46" s="740" t="s">
        <v>327</v>
      </c>
      <c r="D46" s="731"/>
      <c r="E46" s="729">
        <v>38</v>
      </c>
      <c r="F46" s="729">
        <v>39.354838709677423</v>
      </c>
      <c r="G46" s="729">
        <v>142</v>
      </c>
      <c r="H46" s="729">
        <v>144.19354838709677</v>
      </c>
      <c r="I46" s="729">
        <v>101</v>
      </c>
      <c r="J46" s="729">
        <v>41</v>
      </c>
      <c r="K46" s="731"/>
      <c r="L46" s="729">
        <v>3</v>
      </c>
      <c r="M46" s="729">
        <v>3</v>
      </c>
      <c r="N46" s="729">
        <v>9</v>
      </c>
      <c r="O46" s="729">
        <v>9</v>
      </c>
      <c r="P46" s="729">
        <v>6</v>
      </c>
      <c r="Q46" s="729">
        <v>3</v>
      </c>
      <c r="R46" s="731"/>
      <c r="S46" s="729">
        <v>41</v>
      </c>
      <c r="T46" s="729">
        <v>42.354838709677423</v>
      </c>
      <c r="U46" s="729">
        <v>151</v>
      </c>
      <c r="V46" s="729">
        <v>153.19354838709677</v>
      </c>
      <c r="W46" s="729">
        <v>107</v>
      </c>
      <c r="X46" s="729">
        <v>44</v>
      </c>
      <c r="Y46" s="729">
        <v>114</v>
      </c>
      <c r="Z46" s="729">
        <v>37</v>
      </c>
    </row>
    <row r="47" spans="2:26" ht="15.5">
      <c r="B47" s="742" t="s">
        <v>216</v>
      </c>
      <c r="C47" s="758" t="s">
        <v>609</v>
      </c>
      <c r="D47" s="731"/>
      <c r="E47" s="729">
        <v>139</v>
      </c>
      <c r="F47" s="729">
        <v>140.99999999999997</v>
      </c>
      <c r="G47" s="729">
        <v>600</v>
      </c>
      <c r="H47" s="729">
        <v>609.83870967741939</v>
      </c>
      <c r="I47" s="729">
        <v>347</v>
      </c>
      <c r="J47" s="729">
        <v>253</v>
      </c>
      <c r="K47" s="731"/>
      <c r="L47" s="729">
        <v>12</v>
      </c>
      <c r="M47" s="729">
        <v>12</v>
      </c>
      <c r="N47" s="729">
        <v>89</v>
      </c>
      <c r="O47" s="729">
        <v>89.064516129032256</v>
      </c>
      <c r="P47" s="729">
        <v>61</v>
      </c>
      <c r="Q47" s="729">
        <v>28</v>
      </c>
      <c r="R47" s="731"/>
      <c r="S47" s="729">
        <v>151</v>
      </c>
      <c r="T47" s="729">
        <v>152.99999999999997</v>
      </c>
      <c r="U47" s="729">
        <v>689</v>
      </c>
      <c r="V47" s="729">
        <v>698.9032258064517</v>
      </c>
      <c r="W47" s="729">
        <v>408</v>
      </c>
      <c r="X47" s="729">
        <v>281</v>
      </c>
      <c r="Y47" s="729">
        <v>426</v>
      </c>
      <c r="Z47" s="729">
        <v>263</v>
      </c>
    </row>
    <row r="48" spans="2:26" ht="15.5">
      <c r="B48" s="742" t="s">
        <v>217</v>
      </c>
      <c r="C48" s="740" t="s">
        <v>328</v>
      </c>
      <c r="D48" s="731"/>
      <c r="E48" s="729">
        <v>140</v>
      </c>
      <c r="F48" s="729">
        <v>140.70967741935485</v>
      </c>
      <c r="G48" s="729">
        <v>397</v>
      </c>
      <c r="H48" s="729">
        <v>398.38709677419354</v>
      </c>
      <c r="I48" s="729">
        <v>159</v>
      </c>
      <c r="J48" s="729">
        <v>238</v>
      </c>
      <c r="K48" s="731"/>
      <c r="L48" s="729">
        <v>31</v>
      </c>
      <c r="M48" s="729">
        <v>31.451612903225804</v>
      </c>
      <c r="N48" s="729">
        <v>130</v>
      </c>
      <c r="O48" s="729">
        <v>132.58064516129033</v>
      </c>
      <c r="P48" s="729">
        <v>25</v>
      </c>
      <c r="Q48" s="729">
        <v>105</v>
      </c>
      <c r="R48" s="731"/>
      <c r="S48" s="729">
        <v>171</v>
      </c>
      <c r="T48" s="729">
        <v>172.16129032258064</v>
      </c>
      <c r="U48" s="729">
        <v>527</v>
      </c>
      <c r="V48" s="729">
        <v>530.9677419354839</v>
      </c>
      <c r="W48" s="729">
        <v>184</v>
      </c>
      <c r="X48" s="729">
        <v>343</v>
      </c>
      <c r="Y48" s="729">
        <v>295</v>
      </c>
      <c r="Z48" s="729">
        <v>232</v>
      </c>
    </row>
    <row r="49" spans="2:26" ht="15.5">
      <c r="B49" s="742" t="s">
        <v>329</v>
      </c>
      <c r="C49" s="740" t="s">
        <v>330</v>
      </c>
      <c r="D49" s="731"/>
      <c r="E49" s="729">
        <v>30</v>
      </c>
      <c r="F49" s="729">
        <v>30</v>
      </c>
      <c r="G49" s="729">
        <v>77</v>
      </c>
      <c r="H49" s="729">
        <v>77.93548387096773</v>
      </c>
      <c r="I49" s="729">
        <v>62</v>
      </c>
      <c r="J49" s="729">
        <v>15</v>
      </c>
      <c r="K49" s="731"/>
      <c r="L49" s="729">
        <v>2</v>
      </c>
      <c r="M49" s="729">
        <v>2</v>
      </c>
      <c r="N49" s="729">
        <v>3</v>
      </c>
      <c r="O49" s="729">
        <v>3</v>
      </c>
      <c r="P49" s="729">
        <v>3</v>
      </c>
      <c r="Q49" s="729">
        <v>0</v>
      </c>
      <c r="R49" s="731"/>
      <c r="S49" s="729">
        <v>32</v>
      </c>
      <c r="T49" s="729">
        <v>32</v>
      </c>
      <c r="U49" s="729">
        <v>80</v>
      </c>
      <c r="V49" s="729">
        <v>80.93548387096773</v>
      </c>
      <c r="W49" s="729">
        <v>65</v>
      </c>
      <c r="X49" s="729">
        <v>15</v>
      </c>
      <c r="Y49" s="729">
        <v>21</v>
      </c>
      <c r="Z49" s="729">
        <v>59</v>
      </c>
    </row>
    <row r="50" spans="2:26" ht="15.5">
      <c r="B50" s="742" t="s">
        <v>331</v>
      </c>
      <c r="C50" s="740" t="s">
        <v>332</v>
      </c>
      <c r="D50" s="731"/>
      <c r="E50" s="729">
        <v>0</v>
      </c>
      <c r="F50" s="729">
        <v>0</v>
      </c>
      <c r="G50" s="729">
        <v>0</v>
      </c>
      <c r="H50" s="729">
        <v>0</v>
      </c>
      <c r="I50" s="729">
        <v>0</v>
      </c>
      <c r="J50" s="729">
        <v>0</v>
      </c>
      <c r="K50" s="731"/>
      <c r="L50" s="729">
        <v>0</v>
      </c>
      <c r="M50" s="729">
        <v>0</v>
      </c>
      <c r="N50" s="729">
        <v>0</v>
      </c>
      <c r="O50" s="729">
        <v>0</v>
      </c>
      <c r="P50" s="729">
        <v>0</v>
      </c>
      <c r="Q50" s="729">
        <v>0</v>
      </c>
      <c r="R50" s="731"/>
      <c r="S50" s="729">
        <v>0</v>
      </c>
      <c r="T50" s="729">
        <v>0</v>
      </c>
      <c r="U50" s="729">
        <v>0</v>
      </c>
      <c r="V50" s="729">
        <v>0</v>
      </c>
      <c r="W50" s="729">
        <v>0</v>
      </c>
      <c r="X50" s="729">
        <v>0</v>
      </c>
      <c r="Y50" s="729">
        <v>0</v>
      </c>
      <c r="Z50" s="729">
        <v>0</v>
      </c>
    </row>
    <row r="51" spans="2:26" ht="15.5">
      <c r="B51" s="742" t="s">
        <v>333</v>
      </c>
      <c r="C51" s="740" t="s">
        <v>334</v>
      </c>
      <c r="D51" s="731"/>
      <c r="E51" s="729">
        <v>4</v>
      </c>
      <c r="F51" s="729">
        <v>4</v>
      </c>
      <c r="G51" s="729">
        <v>40</v>
      </c>
      <c r="H51" s="729">
        <v>40</v>
      </c>
      <c r="I51" s="729">
        <v>16</v>
      </c>
      <c r="J51" s="729">
        <v>24</v>
      </c>
      <c r="K51" s="731"/>
      <c r="L51" s="729">
        <v>2</v>
      </c>
      <c r="M51" s="729">
        <v>2</v>
      </c>
      <c r="N51" s="729">
        <v>3</v>
      </c>
      <c r="O51" s="729">
        <v>3</v>
      </c>
      <c r="P51" s="729">
        <v>2</v>
      </c>
      <c r="Q51" s="729">
        <v>1</v>
      </c>
      <c r="R51" s="731"/>
      <c r="S51" s="729">
        <v>6</v>
      </c>
      <c r="T51" s="729">
        <v>6</v>
      </c>
      <c r="U51" s="729">
        <v>43</v>
      </c>
      <c r="V51" s="729">
        <v>43</v>
      </c>
      <c r="W51" s="729">
        <v>18</v>
      </c>
      <c r="X51" s="729">
        <v>25</v>
      </c>
      <c r="Y51" s="729">
        <v>10</v>
      </c>
      <c r="Z51" s="729">
        <v>33</v>
      </c>
    </row>
    <row r="52" spans="2:26" ht="15.5">
      <c r="B52" s="742" t="s">
        <v>335</v>
      </c>
      <c r="C52" s="740" t="s">
        <v>336</v>
      </c>
      <c r="D52" s="731"/>
      <c r="E52" s="729">
        <v>28</v>
      </c>
      <c r="F52" s="729">
        <v>28.322580645161292</v>
      </c>
      <c r="G52" s="729">
        <v>180</v>
      </c>
      <c r="H52" s="729">
        <v>188.70967741935485</v>
      </c>
      <c r="I52" s="729">
        <v>126</v>
      </c>
      <c r="J52" s="729">
        <v>54</v>
      </c>
      <c r="K52" s="731"/>
      <c r="L52" s="729">
        <v>1</v>
      </c>
      <c r="M52" s="729">
        <v>1</v>
      </c>
      <c r="N52" s="729">
        <v>5</v>
      </c>
      <c r="O52" s="729">
        <v>5</v>
      </c>
      <c r="P52" s="729">
        <v>3</v>
      </c>
      <c r="Q52" s="729">
        <v>2</v>
      </c>
      <c r="R52" s="731"/>
      <c r="S52" s="729">
        <v>29</v>
      </c>
      <c r="T52" s="729">
        <v>29.322580645161292</v>
      </c>
      <c r="U52" s="729">
        <v>185</v>
      </c>
      <c r="V52" s="729">
        <v>193.70967741935485</v>
      </c>
      <c r="W52" s="729">
        <v>129</v>
      </c>
      <c r="X52" s="729">
        <v>56</v>
      </c>
      <c r="Y52" s="729">
        <v>102</v>
      </c>
      <c r="Z52" s="729">
        <v>83</v>
      </c>
    </row>
    <row r="53" spans="2:26" ht="15.5">
      <c r="B53" s="742" t="s">
        <v>337</v>
      </c>
      <c r="C53" s="740" t="s">
        <v>338</v>
      </c>
      <c r="D53" s="731"/>
      <c r="E53" s="729">
        <v>4</v>
      </c>
      <c r="F53" s="729">
        <v>3.4838709677419355</v>
      </c>
      <c r="G53" s="729">
        <v>65</v>
      </c>
      <c r="H53" s="729">
        <v>35.064516129032256</v>
      </c>
      <c r="I53" s="729">
        <v>27</v>
      </c>
      <c r="J53" s="729">
        <v>38</v>
      </c>
      <c r="K53" s="731"/>
      <c r="L53" s="729">
        <v>1</v>
      </c>
      <c r="M53" s="729">
        <v>1</v>
      </c>
      <c r="N53" s="729">
        <v>29</v>
      </c>
      <c r="O53" s="729">
        <v>29</v>
      </c>
      <c r="P53" s="729">
        <v>21</v>
      </c>
      <c r="Q53" s="729">
        <v>8</v>
      </c>
      <c r="R53" s="731"/>
      <c r="S53" s="729">
        <v>5</v>
      </c>
      <c r="T53" s="729">
        <v>4.4838709677419359</v>
      </c>
      <c r="U53" s="729">
        <v>94</v>
      </c>
      <c r="V53" s="729">
        <v>64.064516129032256</v>
      </c>
      <c r="W53" s="729">
        <v>48</v>
      </c>
      <c r="X53" s="729">
        <v>46</v>
      </c>
      <c r="Y53" s="729">
        <v>7</v>
      </c>
      <c r="Z53" s="729">
        <v>87</v>
      </c>
    </row>
    <row r="54" spans="2:26" ht="15.5">
      <c r="B54" s="742" t="s">
        <v>339</v>
      </c>
      <c r="C54" s="740" t="s">
        <v>340</v>
      </c>
      <c r="D54" s="731"/>
      <c r="E54" s="729">
        <v>82</v>
      </c>
      <c r="F54" s="729">
        <v>84.419354838709666</v>
      </c>
      <c r="G54" s="729">
        <v>1003</v>
      </c>
      <c r="H54" s="729">
        <v>1094.9677419354839</v>
      </c>
      <c r="I54" s="729">
        <v>478</v>
      </c>
      <c r="J54" s="729">
        <v>525</v>
      </c>
      <c r="K54" s="731"/>
      <c r="L54" s="729">
        <v>5</v>
      </c>
      <c r="M54" s="729">
        <v>5</v>
      </c>
      <c r="N54" s="729">
        <v>61</v>
      </c>
      <c r="O54" s="729">
        <v>52.129032258064512</v>
      </c>
      <c r="P54" s="729">
        <v>26</v>
      </c>
      <c r="Q54" s="729">
        <v>35</v>
      </c>
      <c r="R54" s="731"/>
      <c r="S54" s="729">
        <v>87</v>
      </c>
      <c r="T54" s="729">
        <v>89.419354838709666</v>
      </c>
      <c r="U54" s="729">
        <v>1064</v>
      </c>
      <c r="V54" s="729">
        <v>1147.0967741935483</v>
      </c>
      <c r="W54" s="729">
        <v>504</v>
      </c>
      <c r="X54" s="729">
        <v>560</v>
      </c>
      <c r="Y54" s="729">
        <v>90</v>
      </c>
      <c r="Z54" s="729">
        <v>974</v>
      </c>
    </row>
    <row r="55" spans="2:26" ht="15.5">
      <c r="B55" s="742" t="s">
        <v>341</v>
      </c>
      <c r="C55" s="740" t="s">
        <v>342</v>
      </c>
      <c r="D55" s="731"/>
      <c r="E55" s="729">
        <v>110</v>
      </c>
      <c r="F55" s="729">
        <v>109.19354838709678</v>
      </c>
      <c r="G55" s="729">
        <v>472</v>
      </c>
      <c r="H55" s="729">
        <v>477.35483870967749</v>
      </c>
      <c r="I55" s="729">
        <v>212</v>
      </c>
      <c r="J55" s="729">
        <v>260</v>
      </c>
      <c r="K55" s="731"/>
      <c r="L55" s="729">
        <v>35</v>
      </c>
      <c r="M55" s="729">
        <v>36.322580645161295</v>
      </c>
      <c r="N55" s="729">
        <v>239</v>
      </c>
      <c r="O55" s="729">
        <v>252.16129032258064</v>
      </c>
      <c r="P55" s="729">
        <v>144</v>
      </c>
      <c r="Q55" s="729">
        <v>95</v>
      </c>
      <c r="R55" s="731"/>
      <c r="S55" s="729">
        <v>145</v>
      </c>
      <c r="T55" s="729">
        <v>145.51612903225808</v>
      </c>
      <c r="U55" s="729">
        <v>711</v>
      </c>
      <c r="V55" s="729">
        <v>729.51612903225816</v>
      </c>
      <c r="W55" s="729">
        <v>356</v>
      </c>
      <c r="X55" s="729">
        <v>355</v>
      </c>
      <c r="Y55" s="729">
        <v>174</v>
      </c>
      <c r="Z55" s="729">
        <v>537</v>
      </c>
    </row>
    <row r="56" spans="2:26" ht="15.5">
      <c r="B56" s="742" t="s">
        <v>343</v>
      </c>
      <c r="C56" s="740" t="s">
        <v>344</v>
      </c>
      <c r="D56" s="731"/>
      <c r="E56" s="729">
        <v>10</v>
      </c>
      <c r="F56" s="729">
        <v>10.64516129032258</v>
      </c>
      <c r="G56" s="729">
        <v>27</v>
      </c>
      <c r="H56" s="729">
        <v>28.612903225806452</v>
      </c>
      <c r="I56" s="729">
        <v>11</v>
      </c>
      <c r="J56" s="729">
        <v>16</v>
      </c>
      <c r="K56" s="731"/>
      <c r="L56" s="729">
        <v>0</v>
      </c>
      <c r="M56" s="729">
        <v>0</v>
      </c>
      <c r="N56" s="729">
        <v>0</v>
      </c>
      <c r="O56" s="729">
        <v>0</v>
      </c>
      <c r="P56" s="729">
        <v>0</v>
      </c>
      <c r="Q56" s="729">
        <v>0</v>
      </c>
      <c r="R56" s="731"/>
      <c r="S56" s="729">
        <v>10</v>
      </c>
      <c r="T56" s="729">
        <v>10.64516129032258</v>
      </c>
      <c r="U56" s="729">
        <v>27</v>
      </c>
      <c r="V56" s="729">
        <v>28.612903225806452</v>
      </c>
      <c r="W56" s="729">
        <v>11</v>
      </c>
      <c r="X56" s="729">
        <v>16</v>
      </c>
      <c r="Y56" s="729">
        <v>24</v>
      </c>
      <c r="Z56" s="729">
        <v>3</v>
      </c>
    </row>
    <row r="57" spans="2:26" ht="15.5">
      <c r="B57" s="742" t="s">
        <v>345</v>
      </c>
      <c r="C57" s="747" t="s">
        <v>551</v>
      </c>
      <c r="D57" s="731"/>
      <c r="E57" s="729">
        <v>9</v>
      </c>
      <c r="F57" s="729">
        <v>9.6451612903225801</v>
      </c>
      <c r="G57" s="729">
        <v>40</v>
      </c>
      <c r="H57" s="729">
        <v>40.645161290322577</v>
      </c>
      <c r="I57" s="729">
        <v>19</v>
      </c>
      <c r="J57" s="729">
        <v>21</v>
      </c>
      <c r="K57" s="731"/>
      <c r="L57" s="729">
        <v>0</v>
      </c>
      <c r="M57" s="729">
        <v>0</v>
      </c>
      <c r="N57" s="729">
        <v>0</v>
      </c>
      <c r="O57" s="729">
        <v>0</v>
      </c>
      <c r="P57" s="729">
        <v>0</v>
      </c>
      <c r="Q57" s="729">
        <v>0</v>
      </c>
      <c r="R57" s="731"/>
      <c r="S57" s="729">
        <v>9</v>
      </c>
      <c r="T57" s="729">
        <v>9.6451612903225801</v>
      </c>
      <c r="U57" s="729">
        <v>40</v>
      </c>
      <c r="V57" s="729">
        <v>40.645161290322577</v>
      </c>
      <c r="W57" s="729">
        <v>19</v>
      </c>
      <c r="X57" s="729">
        <v>21</v>
      </c>
      <c r="Y57" s="729">
        <v>4</v>
      </c>
      <c r="Z57" s="729">
        <v>36</v>
      </c>
    </row>
    <row r="58" spans="2:26" ht="15.5">
      <c r="B58" s="742" t="s">
        <v>346</v>
      </c>
      <c r="C58" s="740" t="s">
        <v>347</v>
      </c>
      <c r="D58" s="731"/>
      <c r="E58" s="729">
        <v>1</v>
      </c>
      <c r="F58" s="729">
        <v>1</v>
      </c>
      <c r="G58" s="729">
        <v>4</v>
      </c>
      <c r="H58" s="729">
        <v>4</v>
      </c>
      <c r="I58" s="729">
        <v>1</v>
      </c>
      <c r="J58" s="729">
        <v>3</v>
      </c>
      <c r="K58" s="731"/>
      <c r="L58" s="729">
        <v>0</v>
      </c>
      <c r="M58" s="729">
        <v>0</v>
      </c>
      <c r="N58" s="729">
        <v>0</v>
      </c>
      <c r="O58" s="729">
        <v>0</v>
      </c>
      <c r="P58" s="729">
        <v>0</v>
      </c>
      <c r="Q58" s="729">
        <v>0</v>
      </c>
      <c r="R58" s="731"/>
      <c r="S58" s="729">
        <v>1</v>
      </c>
      <c r="T58" s="729">
        <v>1</v>
      </c>
      <c r="U58" s="729">
        <v>4</v>
      </c>
      <c r="V58" s="729">
        <v>4</v>
      </c>
      <c r="W58" s="729">
        <v>1</v>
      </c>
      <c r="X58" s="729">
        <v>3</v>
      </c>
      <c r="Y58" s="729">
        <v>4</v>
      </c>
      <c r="Z58" s="729">
        <v>0</v>
      </c>
    </row>
    <row r="59" spans="2:26" ht="15.5">
      <c r="B59" s="742" t="s">
        <v>348</v>
      </c>
      <c r="C59" s="740" t="s">
        <v>349</v>
      </c>
      <c r="D59" s="731"/>
      <c r="E59" s="729">
        <v>3</v>
      </c>
      <c r="F59" s="729">
        <v>2.935483870967742</v>
      </c>
      <c r="G59" s="729">
        <v>5</v>
      </c>
      <c r="H59" s="729">
        <v>4.870967741935484</v>
      </c>
      <c r="I59" s="729">
        <v>2</v>
      </c>
      <c r="J59" s="729">
        <v>3</v>
      </c>
      <c r="K59" s="731"/>
      <c r="L59" s="729">
        <v>0</v>
      </c>
      <c r="M59" s="729">
        <v>0</v>
      </c>
      <c r="N59" s="729">
        <v>0</v>
      </c>
      <c r="O59" s="729">
        <v>0</v>
      </c>
      <c r="P59" s="729">
        <v>0</v>
      </c>
      <c r="Q59" s="729">
        <v>0</v>
      </c>
      <c r="R59" s="731"/>
      <c r="S59" s="729">
        <v>3</v>
      </c>
      <c r="T59" s="729">
        <v>2.935483870967742</v>
      </c>
      <c r="U59" s="729">
        <v>5</v>
      </c>
      <c r="V59" s="729">
        <v>4.870967741935484</v>
      </c>
      <c r="W59" s="729">
        <v>2</v>
      </c>
      <c r="X59" s="729">
        <v>3</v>
      </c>
      <c r="Y59" s="729">
        <v>3</v>
      </c>
      <c r="Z59" s="729">
        <v>2</v>
      </c>
    </row>
    <row r="60" spans="2:26" ht="15.5">
      <c r="B60" s="742" t="s">
        <v>350</v>
      </c>
      <c r="C60" s="740" t="s">
        <v>351</v>
      </c>
      <c r="D60" s="731"/>
      <c r="E60" s="729">
        <v>24</v>
      </c>
      <c r="F60" s="729">
        <v>25.451612903225808</v>
      </c>
      <c r="G60" s="729">
        <v>127</v>
      </c>
      <c r="H60" s="729">
        <v>135.74193548387098</v>
      </c>
      <c r="I60" s="729">
        <v>75</v>
      </c>
      <c r="J60" s="729">
        <v>52</v>
      </c>
      <c r="K60" s="731"/>
      <c r="L60" s="729">
        <v>0</v>
      </c>
      <c r="M60" s="729">
        <v>0</v>
      </c>
      <c r="N60" s="729">
        <v>0</v>
      </c>
      <c r="O60" s="729">
        <v>0</v>
      </c>
      <c r="P60" s="729">
        <v>0</v>
      </c>
      <c r="Q60" s="729">
        <v>0</v>
      </c>
      <c r="R60" s="731"/>
      <c r="S60" s="729">
        <v>24</v>
      </c>
      <c r="T60" s="729">
        <v>25.451612903225808</v>
      </c>
      <c r="U60" s="729">
        <v>127</v>
      </c>
      <c r="V60" s="729">
        <v>135.74193548387098</v>
      </c>
      <c r="W60" s="729">
        <v>75</v>
      </c>
      <c r="X60" s="729">
        <v>52</v>
      </c>
      <c r="Y60" s="729">
        <v>73</v>
      </c>
      <c r="Z60" s="729">
        <v>54</v>
      </c>
    </row>
    <row r="61" spans="2:26" ht="15.5">
      <c r="B61" s="742" t="s">
        <v>352</v>
      </c>
      <c r="C61" s="740" t="s">
        <v>353</v>
      </c>
      <c r="D61" s="731"/>
      <c r="E61" s="729">
        <v>2</v>
      </c>
      <c r="F61" s="729">
        <v>2</v>
      </c>
      <c r="G61" s="729">
        <v>2</v>
      </c>
      <c r="H61" s="729">
        <v>2</v>
      </c>
      <c r="I61" s="729">
        <v>1</v>
      </c>
      <c r="J61" s="729">
        <v>1</v>
      </c>
      <c r="K61" s="731"/>
      <c r="L61" s="729">
        <v>0</v>
      </c>
      <c r="M61" s="729">
        <v>0</v>
      </c>
      <c r="N61" s="729">
        <v>0</v>
      </c>
      <c r="O61" s="729">
        <v>0</v>
      </c>
      <c r="P61" s="729">
        <v>0</v>
      </c>
      <c r="Q61" s="729">
        <v>0</v>
      </c>
      <c r="R61" s="731"/>
      <c r="S61" s="729">
        <v>2</v>
      </c>
      <c r="T61" s="729">
        <v>2</v>
      </c>
      <c r="U61" s="729">
        <v>2</v>
      </c>
      <c r="V61" s="729">
        <v>2</v>
      </c>
      <c r="W61" s="729">
        <v>1</v>
      </c>
      <c r="X61" s="729">
        <v>1</v>
      </c>
      <c r="Y61" s="729">
        <v>0</v>
      </c>
      <c r="Z61" s="729">
        <v>2</v>
      </c>
    </row>
    <row r="62" spans="2:26" ht="15.5">
      <c r="B62" s="742" t="s">
        <v>354</v>
      </c>
      <c r="C62" s="740" t="s">
        <v>355</v>
      </c>
      <c r="D62" s="731"/>
      <c r="E62" s="729">
        <v>1</v>
      </c>
      <c r="F62" s="729">
        <v>0.70967741935483875</v>
      </c>
      <c r="G62" s="729">
        <v>1</v>
      </c>
      <c r="H62" s="729">
        <v>0.70967741935483875</v>
      </c>
      <c r="I62" s="729">
        <v>0</v>
      </c>
      <c r="J62" s="729">
        <v>1</v>
      </c>
      <c r="K62" s="731"/>
      <c r="L62" s="729">
        <v>0</v>
      </c>
      <c r="M62" s="729">
        <v>0</v>
      </c>
      <c r="N62" s="729">
        <v>0</v>
      </c>
      <c r="O62" s="729">
        <v>0</v>
      </c>
      <c r="P62" s="729">
        <v>0</v>
      </c>
      <c r="Q62" s="729">
        <v>0</v>
      </c>
      <c r="R62" s="731"/>
      <c r="S62" s="729">
        <v>1</v>
      </c>
      <c r="T62" s="729">
        <v>0.70967741935483875</v>
      </c>
      <c r="U62" s="729">
        <v>1</v>
      </c>
      <c r="V62" s="729">
        <v>0.70967741935483875</v>
      </c>
      <c r="W62" s="729">
        <v>0</v>
      </c>
      <c r="X62" s="729">
        <v>1</v>
      </c>
      <c r="Y62" s="729">
        <v>1</v>
      </c>
      <c r="Z62" s="729">
        <v>0</v>
      </c>
    </row>
    <row r="63" spans="2:26" ht="15.5">
      <c r="B63" s="742" t="s">
        <v>356</v>
      </c>
      <c r="C63" s="740" t="s">
        <v>357</v>
      </c>
      <c r="D63" s="731"/>
      <c r="E63" s="729">
        <v>0</v>
      </c>
      <c r="F63" s="729">
        <v>0</v>
      </c>
      <c r="G63" s="729">
        <v>0</v>
      </c>
      <c r="H63" s="729">
        <v>0</v>
      </c>
      <c r="I63" s="729">
        <v>0</v>
      </c>
      <c r="J63" s="729">
        <v>0</v>
      </c>
      <c r="K63" s="731"/>
      <c r="L63" s="729">
        <v>0</v>
      </c>
      <c r="M63" s="729">
        <v>0</v>
      </c>
      <c r="N63" s="729">
        <v>0</v>
      </c>
      <c r="O63" s="729">
        <v>0</v>
      </c>
      <c r="P63" s="729">
        <v>0</v>
      </c>
      <c r="Q63" s="729">
        <v>0</v>
      </c>
      <c r="R63" s="731"/>
      <c r="S63" s="729">
        <v>0</v>
      </c>
      <c r="T63" s="729">
        <v>0</v>
      </c>
      <c r="U63" s="729">
        <v>0</v>
      </c>
      <c r="V63" s="729">
        <v>0</v>
      </c>
      <c r="W63" s="729">
        <v>0</v>
      </c>
      <c r="X63" s="729">
        <v>0</v>
      </c>
      <c r="Y63" s="729">
        <v>0</v>
      </c>
      <c r="Z63" s="729">
        <v>0</v>
      </c>
    </row>
    <row r="64" spans="2:26" ht="15.5">
      <c r="B64" s="742" t="s">
        <v>358</v>
      </c>
      <c r="C64" s="740" t="s">
        <v>359</v>
      </c>
      <c r="D64" s="731"/>
      <c r="E64" s="729">
        <v>9</v>
      </c>
      <c r="F64" s="729">
        <v>9</v>
      </c>
      <c r="G64" s="729">
        <v>46</v>
      </c>
      <c r="H64" s="729">
        <v>46</v>
      </c>
      <c r="I64" s="729">
        <v>22</v>
      </c>
      <c r="J64" s="729">
        <v>24</v>
      </c>
      <c r="K64" s="731"/>
      <c r="L64" s="729">
        <v>0</v>
      </c>
      <c r="M64" s="729">
        <v>0</v>
      </c>
      <c r="N64" s="729">
        <v>0</v>
      </c>
      <c r="O64" s="729">
        <v>0</v>
      </c>
      <c r="P64" s="729">
        <v>0</v>
      </c>
      <c r="Q64" s="729">
        <v>0</v>
      </c>
      <c r="R64" s="731"/>
      <c r="S64" s="729">
        <v>9</v>
      </c>
      <c r="T64" s="729">
        <v>9</v>
      </c>
      <c r="U64" s="729">
        <v>46</v>
      </c>
      <c r="V64" s="729">
        <v>46</v>
      </c>
      <c r="W64" s="729">
        <v>22</v>
      </c>
      <c r="X64" s="729">
        <v>24</v>
      </c>
      <c r="Y64" s="729">
        <v>44</v>
      </c>
      <c r="Z64" s="729">
        <v>2</v>
      </c>
    </row>
    <row r="65" spans="2:26" ht="15.5">
      <c r="B65" s="742" t="s">
        <v>360</v>
      </c>
      <c r="C65" s="740" t="s">
        <v>361</v>
      </c>
      <c r="D65" s="731"/>
      <c r="E65" s="729">
        <v>10</v>
      </c>
      <c r="F65" s="729">
        <v>10.193548387096774</v>
      </c>
      <c r="G65" s="729">
        <v>25</v>
      </c>
      <c r="H65" s="729">
        <v>25.903225806451612</v>
      </c>
      <c r="I65" s="729">
        <v>8</v>
      </c>
      <c r="J65" s="729">
        <v>17</v>
      </c>
      <c r="K65" s="731"/>
      <c r="L65" s="729">
        <v>2</v>
      </c>
      <c r="M65" s="729">
        <v>2</v>
      </c>
      <c r="N65" s="729">
        <v>2</v>
      </c>
      <c r="O65" s="729">
        <v>2</v>
      </c>
      <c r="P65" s="729">
        <v>1</v>
      </c>
      <c r="Q65" s="729">
        <v>1</v>
      </c>
      <c r="R65" s="731"/>
      <c r="S65" s="729">
        <v>12</v>
      </c>
      <c r="T65" s="729">
        <v>12.193548387096774</v>
      </c>
      <c r="U65" s="729">
        <v>27</v>
      </c>
      <c r="V65" s="729">
        <v>27.903225806451612</v>
      </c>
      <c r="W65" s="729">
        <v>9</v>
      </c>
      <c r="X65" s="729">
        <v>18</v>
      </c>
      <c r="Y65" s="729">
        <v>25</v>
      </c>
      <c r="Z65" s="729">
        <v>2</v>
      </c>
    </row>
    <row r="66" spans="2:26" ht="15.5">
      <c r="B66" s="742" t="s">
        <v>362</v>
      </c>
      <c r="C66" s="740" t="s">
        <v>363</v>
      </c>
      <c r="D66" s="731"/>
      <c r="E66" s="729">
        <v>56</v>
      </c>
      <c r="F66" s="729">
        <v>56</v>
      </c>
      <c r="G66" s="729">
        <v>202</v>
      </c>
      <c r="H66" s="729">
        <v>204.35483870967744</v>
      </c>
      <c r="I66" s="729">
        <v>71</v>
      </c>
      <c r="J66" s="729">
        <v>131</v>
      </c>
      <c r="K66" s="731"/>
      <c r="L66" s="729">
        <v>0</v>
      </c>
      <c r="M66" s="729">
        <v>0</v>
      </c>
      <c r="N66" s="729">
        <v>0</v>
      </c>
      <c r="O66" s="729">
        <v>0</v>
      </c>
      <c r="P66" s="729">
        <v>0</v>
      </c>
      <c r="Q66" s="729">
        <v>0</v>
      </c>
      <c r="R66" s="731"/>
      <c r="S66" s="729">
        <v>56</v>
      </c>
      <c r="T66" s="729">
        <v>56</v>
      </c>
      <c r="U66" s="729">
        <v>202</v>
      </c>
      <c r="V66" s="729">
        <v>204.35483870967744</v>
      </c>
      <c r="W66" s="729">
        <v>71</v>
      </c>
      <c r="X66" s="729">
        <v>131</v>
      </c>
      <c r="Y66" s="729">
        <v>65</v>
      </c>
      <c r="Z66" s="729">
        <v>137</v>
      </c>
    </row>
    <row r="67" spans="2:26" ht="15.5">
      <c r="B67" s="742" t="s">
        <v>364</v>
      </c>
      <c r="C67" s="740" t="s">
        <v>365</v>
      </c>
      <c r="D67" s="731"/>
      <c r="E67" s="729">
        <v>9</v>
      </c>
      <c r="F67" s="729">
        <v>8.387096774193548</v>
      </c>
      <c r="G67" s="729">
        <v>21</v>
      </c>
      <c r="H67" s="729">
        <v>19.70967741935484</v>
      </c>
      <c r="I67" s="729">
        <v>11</v>
      </c>
      <c r="J67" s="729">
        <v>10</v>
      </c>
      <c r="K67" s="731"/>
      <c r="L67" s="729">
        <v>2</v>
      </c>
      <c r="M67" s="729">
        <v>2</v>
      </c>
      <c r="N67" s="729">
        <v>7</v>
      </c>
      <c r="O67" s="729">
        <v>7</v>
      </c>
      <c r="P67" s="729">
        <v>1</v>
      </c>
      <c r="Q67" s="729">
        <v>6</v>
      </c>
      <c r="R67" s="731"/>
      <c r="S67" s="729">
        <v>11</v>
      </c>
      <c r="T67" s="729">
        <v>10.387096774193548</v>
      </c>
      <c r="U67" s="729">
        <v>28</v>
      </c>
      <c r="V67" s="729">
        <v>26.70967741935484</v>
      </c>
      <c r="W67" s="729">
        <v>12</v>
      </c>
      <c r="X67" s="729">
        <v>16</v>
      </c>
      <c r="Y67" s="729">
        <v>11</v>
      </c>
      <c r="Z67" s="729">
        <v>17</v>
      </c>
    </row>
    <row r="68" spans="2:26" ht="15.5">
      <c r="B68" s="742" t="s">
        <v>366</v>
      </c>
      <c r="C68" s="740" t="s">
        <v>367</v>
      </c>
      <c r="D68" s="731"/>
      <c r="E68" s="729">
        <v>20</v>
      </c>
      <c r="F68" s="729">
        <v>20.870967741935484</v>
      </c>
      <c r="G68" s="729">
        <v>73</v>
      </c>
      <c r="H68" s="729">
        <v>90.838709677419359</v>
      </c>
      <c r="I68" s="729">
        <v>47</v>
      </c>
      <c r="J68" s="729">
        <v>26</v>
      </c>
      <c r="K68" s="731"/>
      <c r="L68" s="729">
        <v>2</v>
      </c>
      <c r="M68" s="729">
        <v>2</v>
      </c>
      <c r="N68" s="729">
        <v>2</v>
      </c>
      <c r="O68" s="729">
        <v>2</v>
      </c>
      <c r="P68" s="729">
        <v>1</v>
      </c>
      <c r="Q68" s="729">
        <v>1</v>
      </c>
      <c r="R68" s="731"/>
      <c r="S68" s="729">
        <v>22</v>
      </c>
      <c r="T68" s="729">
        <v>22.870967741935484</v>
      </c>
      <c r="U68" s="729">
        <v>75</v>
      </c>
      <c r="V68" s="729">
        <v>92.838709677419359</v>
      </c>
      <c r="W68" s="729">
        <v>48</v>
      </c>
      <c r="X68" s="729">
        <v>27</v>
      </c>
      <c r="Y68" s="729">
        <v>38</v>
      </c>
      <c r="Z68" s="729">
        <v>37</v>
      </c>
    </row>
    <row r="69" spans="2:26" ht="15.5">
      <c r="B69" s="742" t="s">
        <v>368</v>
      </c>
      <c r="C69" s="740" t="s">
        <v>369</v>
      </c>
      <c r="D69" s="731"/>
      <c r="E69" s="729">
        <v>2</v>
      </c>
      <c r="F69" s="729">
        <v>2</v>
      </c>
      <c r="G69" s="729">
        <v>6</v>
      </c>
      <c r="H69" s="729">
        <v>6</v>
      </c>
      <c r="I69" s="729">
        <v>4</v>
      </c>
      <c r="J69" s="729">
        <v>2</v>
      </c>
      <c r="K69" s="731"/>
      <c r="L69" s="729">
        <v>0</v>
      </c>
      <c r="M69" s="729">
        <v>0</v>
      </c>
      <c r="N69" s="729">
        <v>0</v>
      </c>
      <c r="O69" s="729">
        <v>0</v>
      </c>
      <c r="P69" s="729">
        <v>0</v>
      </c>
      <c r="Q69" s="729">
        <v>0</v>
      </c>
      <c r="R69" s="731"/>
      <c r="S69" s="729">
        <v>2</v>
      </c>
      <c r="T69" s="729">
        <v>2</v>
      </c>
      <c r="U69" s="729">
        <v>6</v>
      </c>
      <c r="V69" s="729">
        <v>6</v>
      </c>
      <c r="W69" s="729">
        <v>4</v>
      </c>
      <c r="X69" s="729">
        <v>2</v>
      </c>
      <c r="Y69" s="729">
        <v>5</v>
      </c>
      <c r="Z69" s="729">
        <v>1</v>
      </c>
    </row>
    <row r="70" spans="2:26" ht="15.5">
      <c r="B70" s="742" t="s">
        <v>370</v>
      </c>
      <c r="C70" s="740" t="s">
        <v>371</v>
      </c>
      <c r="D70" s="731"/>
      <c r="E70" s="729">
        <v>16</v>
      </c>
      <c r="F70" s="729">
        <v>15.580645161290322</v>
      </c>
      <c r="G70" s="729">
        <v>54</v>
      </c>
      <c r="H70" s="729">
        <v>52.70967741935484</v>
      </c>
      <c r="I70" s="729">
        <v>30</v>
      </c>
      <c r="J70" s="729">
        <v>24</v>
      </c>
      <c r="K70" s="731"/>
      <c r="L70" s="729">
        <v>0</v>
      </c>
      <c r="M70" s="729">
        <v>0</v>
      </c>
      <c r="N70" s="729">
        <v>0</v>
      </c>
      <c r="O70" s="729">
        <v>0</v>
      </c>
      <c r="P70" s="729">
        <v>0</v>
      </c>
      <c r="Q70" s="729">
        <v>0</v>
      </c>
      <c r="R70" s="731"/>
      <c r="S70" s="729">
        <v>16</v>
      </c>
      <c r="T70" s="729">
        <v>15.580645161290322</v>
      </c>
      <c r="U70" s="729">
        <v>54</v>
      </c>
      <c r="V70" s="729">
        <v>52.70967741935484</v>
      </c>
      <c r="W70" s="729">
        <v>30</v>
      </c>
      <c r="X70" s="729">
        <v>24</v>
      </c>
      <c r="Y70" s="729">
        <v>33</v>
      </c>
      <c r="Z70" s="729">
        <v>21</v>
      </c>
    </row>
    <row r="71" spans="2:26" ht="15.5">
      <c r="B71" s="742" t="s">
        <v>372</v>
      </c>
      <c r="C71" s="740" t="s">
        <v>373</v>
      </c>
      <c r="D71" s="731"/>
      <c r="E71" s="729">
        <v>7</v>
      </c>
      <c r="F71" s="729">
        <v>7.193548387096774</v>
      </c>
      <c r="G71" s="729">
        <v>17</v>
      </c>
      <c r="H71" s="729">
        <v>17.58064516129032</v>
      </c>
      <c r="I71" s="729">
        <v>9</v>
      </c>
      <c r="J71" s="729">
        <v>8</v>
      </c>
      <c r="K71" s="731"/>
      <c r="L71" s="729">
        <v>0</v>
      </c>
      <c r="M71" s="729">
        <v>0</v>
      </c>
      <c r="N71" s="729">
        <v>0</v>
      </c>
      <c r="O71" s="729">
        <v>0</v>
      </c>
      <c r="P71" s="729">
        <v>0</v>
      </c>
      <c r="Q71" s="729">
        <v>0</v>
      </c>
      <c r="R71" s="731"/>
      <c r="S71" s="729">
        <v>7</v>
      </c>
      <c r="T71" s="729">
        <v>7.193548387096774</v>
      </c>
      <c r="U71" s="729">
        <v>17</v>
      </c>
      <c r="V71" s="729">
        <v>17.58064516129032</v>
      </c>
      <c r="W71" s="729">
        <v>9</v>
      </c>
      <c r="X71" s="729">
        <v>8</v>
      </c>
      <c r="Y71" s="729">
        <v>11</v>
      </c>
      <c r="Z71" s="729">
        <v>6</v>
      </c>
    </row>
    <row r="72" spans="2:26" ht="15.5">
      <c r="B72" s="742" t="s">
        <v>374</v>
      </c>
      <c r="C72" s="740" t="s">
        <v>375</v>
      </c>
      <c r="D72" s="731"/>
      <c r="E72" s="729">
        <v>1</v>
      </c>
      <c r="F72" s="729">
        <v>1</v>
      </c>
      <c r="G72" s="729">
        <v>1</v>
      </c>
      <c r="H72" s="729">
        <v>1</v>
      </c>
      <c r="I72" s="729">
        <v>0</v>
      </c>
      <c r="J72" s="729">
        <v>1</v>
      </c>
      <c r="K72" s="731"/>
      <c r="L72" s="729">
        <v>0</v>
      </c>
      <c r="M72" s="729">
        <v>0</v>
      </c>
      <c r="N72" s="729">
        <v>0</v>
      </c>
      <c r="O72" s="729">
        <v>0</v>
      </c>
      <c r="P72" s="729">
        <v>0</v>
      </c>
      <c r="Q72" s="729">
        <v>0</v>
      </c>
      <c r="R72" s="731"/>
      <c r="S72" s="729">
        <v>1</v>
      </c>
      <c r="T72" s="729">
        <v>1</v>
      </c>
      <c r="U72" s="729">
        <v>1</v>
      </c>
      <c r="V72" s="729">
        <v>1</v>
      </c>
      <c r="W72" s="729">
        <v>0</v>
      </c>
      <c r="X72" s="729">
        <v>1</v>
      </c>
      <c r="Y72" s="729">
        <v>1</v>
      </c>
      <c r="Z72" s="729">
        <v>0</v>
      </c>
    </row>
    <row r="73" spans="2:26" ht="15.5">
      <c r="B73" s="742" t="s">
        <v>376</v>
      </c>
      <c r="C73" s="740" t="s">
        <v>377</v>
      </c>
      <c r="D73" s="731"/>
      <c r="E73" s="729">
        <v>5</v>
      </c>
      <c r="F73" s="729">
        <v>5.7096774193548381</v>
      </c>
      <c r="G73" s="729">
        <v>9</v>
      </c>
      <c r="H73" s="729">
        <v>19.999999999999996</v>
      </c>
      <c r="I73" s="729">
        <v>4</v>
      </c>
      <c r="J73" s="729">
        <v>5</v>
      </c>
      <c r="K73" s="731"/>
      <c r="L73" s="729">
        <v>0</v>
      </c>
      <c r="M73" s="729">
        <v>0</v>
      </c>
      <c r="N73" s="729">
        <v>0</v>
      </c>
      <c r="O73" s="729">
        <v>0</v>
      </c>
      <c r="P73" s="729">
        <v>0</v>
      </c>
      <c r="Q73" s="729">
        <v>0</v>
      </c>
      <c r="R73" s="731"/>
      <c r="S73" s="729">
        <v>5</v>
      </c>
      <c r="T73" s="729">
        <v>5.7096774193548381</v>
      </c>
      <c r="U73" s="729">
        <v>9</v>
      </c>
      <c r="V73" s="729">
        <v>19.999999999999996</v>
      </c>
      <c r="W73" s="729">
        <v>4</v>
      </c>
      <c r="X73" s="729">
        <v>5</v>
      </c>
      <c r="Y73" s="729">
        <v>6</v>
      </c>
      <c r="Z73" s="729">
        <v>3</v>
      </c>
    </row>
    <row r="74" spans="2:26" ht="15.5">
      <c r="B74" s="742" t="s">
        <v>378</v>
      </c>
      <c r="C74" s="740" t="s">
        <v>379</v>
      </c>
      <c r="D74" s="731"/>
      <c r="E74" s="729">
        <v>3</v>
      </c>
      <c r="F74" s="729">
        <v>3</v>
      </c>
      <c r="G74" s="729">
        <v>13</v>
      </c>
      <c r="H74" s="729">
        <v>13.67741935483871</v>
      </c>
      <c r="I74" s="729">
        <v>12</v>
      </c>
      <c r="J74" s="729">
        <v>1</v>
      </c>
      <c r="K74" s="731"/>
      <c r="L74" s="729">
        <v>0</v>
      </c>
      <c r="M74" s="729">
        <v>0</v>
      </c>
      <c r="N74" s="729">
        <v>0</v>
      </c>
      <c r="O74" s="729">
        <v>0</v>
      </c>
      <c r="P74" s="729">
        <v>0</v>
      </c>
      <c r="Q74" s="729">
        <v>0</v>
      </c>
      <c r="R74" s="731"/>
      <c r="S74" s="729">
        <v>3</v>
      </c>
      <c r="T74" s="729">
        <v>3</v>
      </c>
      <c r="U74" s="729">
        <v>13</v>
      </c>
      <c r="V74" s="729">
        <v>13.67741935483871</v>
      </c>
      <c r="W74" s="729">
        <v>12</v>
      </c>
      <c r="X74" s="729">
        <v>1</v>
      </c>
      <c r="Y74" s="729">
        <v>1</v>
      </c>
      <c r="Z74" s="729">
        <v>12</v>
      </c>
    </row>
    <row r="75" spans="2:26" ht="15.5">
      <c r="B75" s="742" t="s">
        <v>380</v>
      </c>
      <c r="C75" s="747" t="s">
        <v>550</v>
      </c>
      <c r="D75" s="731"/>
      <c r="E75" s="729">
        <v>21</v>
      </c>
      <c r="F75" s="729">
        <v>21</v>
      </c>
      <c r="G75" s="729">
        <v>59</v>
      </c>
      <c r="H75" s="729">
        <v>59</v>
      </c>
      <c r="I75" s="729">
        <v>11</v>
      </c>
      <c r="J75" s="729">
        <v>48</v>
      </c>
      <c r="K75" s="731"/>
      <c r="L75" s="729">
        <v>4</v>
      </c>
      <c r="M75" s="729">
        <v>4</v>
      </c>
      <c r="N75" s="729">
        <v>14</v>
      </c>
      <c r="O75" s="729">
        <v>14</v>
      </c>
      <c r="P75" s="729">
        <v>2</v>
      </c>
      <c r="Q75" s="729">
        <v>12</v>
      </c>
      <c r="R75" s="731"/>
      <c r="S75" s="729">
        <v>25</v>
      </c>
      <c r="T75" s="729">
        <v>25</v>
      </c>
      <c r="U75" s="729">
        <v>73</v>
      </c>
      <c r="V75" s="729">
        <v>73</v>
      </c>
      <c r="W75" s="729">
        <v>13</v>
      </c>
      <c r="X75" s="729">
        <v>60</v>
      </c>
      <c r="Y75" s="729">
        <v>46</v>
      </c>
      <c r="Z75" s="729">
        <v>27</v>
      </c>
    </row>
    <row r="76" spans="2:26" ht="15.5">
      <c r="B76" s="742" t="s">
        <v>381</v>
      </c>
      <c r="C76" s="740" t="s">
        <v>382</v>
      </c>
      <c r="D76" s="731"/>
      <c r="E76" s="729">
        <v>4</v>
      </c>
      <c r="F76" s="729">
        <v>4</v>
      </c>
      <c r="G76" s="729">
        <v>9</v>
      </c>
      <c r="H76" s="729">
        <v>9</v>
      </c>
      <c r="I76" s="729">
        <v>7</v>
      </c>
      <c r="J76" s="729">
        <v>2</v>
      </c>
      <c r="K76" s="731"/>
      <c r="L76" s="729">
        <v>0</v>
      </c>
      <c r="M76" s="729">
        <v>0</v>
      </c>
      <c r="N76" s="729">
        <v>0</v>
      </c>
      <c r="O76" s="729">
        <v>0</v>
      </c>
      <c r="P76" s="729">
        <v>0</v>
      </c>
      <c r="Q76" s="729">
        <v>0</v>
      </c>
      <c r="R76" s="731"/>
      <c r="S76" s="729">
        <v>4</v>
      </c>
      <c r="T76" s="729">
        <v>4</v>
      </c>
      <c r="U76" s="729">
        <v>9</v>
      </c>
      <c r="V76" s="729">
        <v>9</v>
      </c>
      <c r="W76" s="729">
        <v>7</v>
      </c>
      <c r="X76" s="729">
        <v>2</v>
      </c>
      <c r="Y76" s="729">
        <v>5</v>
      </c>
      <c r="Z76" s="729">
        <v>4</v>
      </c>
    </row>
    <row r="77" spans="2:26" ht="15.5">
      <c r="B77" s="742" t="s">
        <v>383</v>
      </c>
      <c r="C77" s="740" t="s">
        <v>384</v>
      </c>
      <c r="D77" s="731"/>
      <c r="E77" s="729">
        <v>34</v>
      </c>
      <c r="F77" s="729">
        <v>35.225806451612904</v>
      </c>
      <c r="G77" s="729">
        <v>134</v>
      </c>
      <c r="H77" s="729">
        <v>141.25806451612902</v>
      </c>
      <c r="I77" s="729">
        <v>59</v>
      </c>
      <c r="J77" s="729">
        <v>75</v>
      </c>
      <c r="K77" s="731"/>
      <c r="L77" s="729">
        <v>3</v>
      </c>
      <c r="M77" s="729">
        <v>3.193548387096774</v>
      </c>
      <c r="N77" s="729">
        <v>4</v>
      </c>
      <c r="O77" s="729">
        <v>4.193548387096774</v>
      </c>
      <c r="P77" s="729">
        <v>2</v>
      </c>
      <c r="Q77" s="729">
        <v>2</v>
      </c>
      <c r="R77" s="731"/>
      <c r="S77" s="729">
        <v>37</v>
      </c>
      <c r="T77" s="729">
        <v>38.41935483870968</v>
      </c>
      <c r="U77" s="729">
        <v>138</v>
      </c>
      <c r="V77" s="729">
        <v>145.45161290322579</v>
      </c>
      <c r="W77" s="729">
        <v>61</v>
      </c>
      <c r="X77" s="729">
        <v>77</v>
      </c>
      <c r="Y77" s="729">
        <v>64</v>
      </c>
      <c r="Z77" s="729">
        <v>74</v>
      </c>
    </row>
    <row r="78" spans="2:26" ht="15.5">
      <c r="B78" s="742" t="s">
        <v>385</v>
      </c>
      <c r="C78" s="740" t="s">
        <v>386</v>
      </c>
      <c r="D78" s="731"/>
      <c r="E78" s="729">
        <v>28</v>
      </c>
      <c r="F78" s="729">
        <v>28.548387096774196</v>
      </c>
      <c r="G78" s="729">
        <v>255</v>
      </c>
      <c r="H78" s="729">
        <v>293.51612903225799</v>
      </c>
      <c r="I78" s="729">
        <v>115</v>
      </c>
      <c r="J78" s="729">
        <v>140</v>
      </c>
      <c r="K78" s="731"/>
      <c r="L78" s="729">
        <v>1</v>
      </c>
      <c r="M78" s="729">
        <v>1</v>
      </c>
      <c r="N78" s="729">
        <v>12</v>
      </c>
      <c r="O78" s="729">
        <v>12</v>
      </c>
      <c r="P78" s="729">
        <v>6</v>
      </c>
      <c r="Q78" s="729">
        <v>6</v>
      </c>
      <c r="R78" s="731"/>
      <c r="S78" s="729">
        <v>29</v>
      </c>
      <c r="T78" s="729">
        <v>29.548387096774196</v>
      </c>
      <c r="U78" s="729">
        <v>267</v>
      </c>
      <c r="V78" s="729">
        <v>305.51612903225799</v>
      </c>
      <c r="W78" s="729">
        <v>121</v>
      </c>
      <c r="X78" s="729">
        <v>146</v>
      </c>
      <c r="Y78" s="729">
        <v>50</v>
      </c>
      <c r="Z78" s="729">
        <v>217</v>
      </c>
    </row>
    <row r="79" spans="2:26" ht="15.5">
      <c r="B79" s="742" t="s">
        <v>387</v>
      </c>
      <c r="C79" s="740" t="s">
        <v>388</v>
      </c>
      <c r="D79" s="731"/>
      <c r="E79" s="729">
        <v>1</v>
      </c>
      <c r="F79" s="729">
        <v>1</v>
      </c>
      <c r="G79" s="729">
        <v>3</v>
      </c>
      <c r="H79" s="729">
        <v>3</v>
      </c>
      <c r="I79" s="729">
        <v>0</v>
      </c>
      <c r="J79" s="729">
        <v>3</v>
      </c>
      <c r="K79" s="731"/>
      <c r="L79" s="729">
        <v>0</v>
      </c>
      <c r="M79" s="729">
        <v>0</v>
      </c>
      <c r="N79" s="729">
        <v>0</v>
      </c>
      <c r="O79" s="729">
        <v>0</v>
      </c>
      <c r="P79" s="729">
        <v>0</v>
      </c>
      <c r="Q79" s="729">
        <v>0</v>
      </c>
      <c r="R79" s="731"/>
      <c r="S79" s="729">
        <v>1</v>
      </c>
      <c r="T79" s="729">
        <v>1</v>
      </c>
      <c r="U79" s="729">
        <v>3</v>
      </c>
      <c r="V79" s="729">
        <v>3</v>
      </c>
      <c r="W79" s="729">
        <v>0</v>
      </c>
      <c r="X79" s="729">
        <v>3</v>
      </c>
      <c r="Y79" s="729">
        <v>3</v>
      </c>
      <c r="Z79" s="729">
        <v>0</v>
      </c>
    </row>
    <row r="80" spans="2:26" ht="15.5">
      <c r="B80" s="742" t="s">
        <v>389</v>
      </c>
      <c r="C80" s="740" t="s">
        <v>100</v>
      </c>
      <c r="D80" s="731"/>
      <c r="E80" s="729">
        <v>47</v>
      </c>
      <c r="F80" s="729">
        <v>47.806451612903224</v>
      </c>
      <c r="G80" s="729">
        <v>164</v>
      </c>
      <c r="H80" s="729">
        <v>166.35483870967744</v>
      </c>
      <c r="I80" s="729">
        <v>35</v>
      </c>
      <c r="J80" s="729">
        <v>129</v>
      </c>
      <c r="K80" s="731"/>
      <c r="L80" s="729">
        <v>0</v>
      </c>
      <c r="M80" s="729">
        <v>0</v>
      </c>
      <c r="N80" s="729">
        <v>0</v>
      </c>
      <c r="O80" s="729">
        <v>0</v>
      </c>
      <c r="P80" s="729">
        <v>0</v>
      </c>
      <c r="Q80" s="729">
        <v>0</v>
      </c>
      <c r="R80" s="731"/>
      <c r="S80" s="729">
        <v>47</v>
      </c>
      <c r="T80" s="729">
        <v>47.806451612903224</v>
      </c>
      <c r="U80" s="729">
        <v>164</v>
      </c>
      <c r="V80" s="729">
        <v>166.35483870967744</v>
      </c>
      <c r="W80" s="729">
        <v>35</v>
      </c>
      <c r="X80" s="729">
        <v>129</v>
      </c>
      <c r="Y80" s="729">
        <v>90</v>
      </c>
      <c r="Z80" s="729">
        <v>74</v>
      </c>
    </row>
    <row r="81" spans="2:26" ht="15.5">
      <c r="B81" s="742" t="s">
        <v>390</v>
      </c>
      <c r="C81" s="740" t="s">
        <v>391</v>
      </c>
      <c r="D81" s="731"/>
      <c r="E81" s="729">
        <v>16</v>
      </c>
      <c r="F81" s="729">
        <v>15.774193548387098</v>
      </c>
      <c r="G81" s="729">
        <v>38</v>
      </c>
      <c r="H81" s="729">
        <v>35.645161290322584</v>
      </c>
      <c r="I81" s="729">
        <v>14</v>
      </c>
      <c r="J81" s="729">
        <v>24</v>
      </c>
      <c r="K81" s="731"/>
      <c r="L81" s="729">
        <v>0</v>
      </c>
      <c r="M81" s="729">
        <v>0</v>
      </c>
      <c r="N81" s="729">
        <v>0</v>
      </c>
      <c r="O81" s="729">
        <v>0</v>
      </c>
      <c r="P81" s="729">
        <v>0</v>
      </c>
      <c r="Q81" s="729">
        <v>0</v>
      </c>
      <c r="R81" s="731"/>
      <c r="S81" s="729">
        <v>16</v>
      </c>
      <c r="T81" s="729">
        <v>15.774193548387098</v>
      </c>
      <c r="U81" s="729">
        <v>38</v>
      </c>
      <c r="V81" s="729">
        <v>35.645161290322584</v>
      </c>
      <c r="W81" s="729">
        <v>14</v>
      </c>
      <c r="X81" s="729">
        <v>24</v>
      </c>
      <c r="Y81" s="729">
        <v>32</v>
      </c>
      <c r="Z81" s="729">
        <v>6</v>
      </c>
    </row>
    <row r="82" spans="2:26" ht="15.5">
      <c r="B82" s="742" t="s">
        <v>392</v>
      </c>
      <c r="C82" s="740" t="s">
        <v>393</v>
      </c>
      <c r="D82" s="731"/>
      <c r="E82" s="729">
        <v>9</v>
      </c>
      <c r="F82" s="729">
        <v>9</v>
      </c>
      <c r="G82" s="729">
        <v>42</v>
      </c>
      <c r="H82" s="729">
        <v>41.70967741935484</v>
      </c>
      <c r="I82" s="729">
        <v>14</v>
      </c>
      <c r="J82" s="729">
        <v>28</v>
      </c>
      <c r="K82" s="731"/>
      <c r="L82" s="729">
        <v>2</v>
      </c>
      <c r="M82" s="729">
        <v>2</v>
      </c>
      <c r="N82" s="729">
        <v>44</v>
      </c>
      <c r="O82" s="729">
        <v>44</v>
      </c>
      <c r="P82" s="729">
        <v>3</v>
      </c>
      <c r="Q82" s="729">
        <v>41</v>
      </c>
      <c r="R82" s="731"/>
      <c r="S82" s="729">
        <v>11</v>
      </c>
      <c r="T82" s="729">
        <v>11</v>
      </c>
      <c r="U82" s="729">
        <v>86</v>
      </c>
      <c r="V82" s="729">
        <v>85.709677419354847</v>
      </c>
      <c r="W82" s="729">
        <v>17</v>
      </c>
      <c r="X82" s="729">
        <v>69</v>
      </c>
      <c r="Y82" s="729">
        <v>40</v>
      </c>
      <c r="Z82" s="729">
        <v>46</v>
      </c>
    </row>
    <row r="83" spans="2:26" ht="15.5">
      <c r="B83" s="742" t="s">
        <v>394</v>
      </c>
      <c r="C83" s="740" t="s">
        <v>395</v>
      </c>
      <c r="D83" s="731"/>
      <c r="E83" s="729">
        <v>12</v>
      </c>
      <c r="F83" s="729">
        <v>12.129032258064516</v>
      </c>
      <c r="G83" s="729">
        <v>22</v>
      </c>
      <c r="H83" s="729">
        <v>22.225806451612904</v>
      </c>
      <c r="I83" s="729">
        <v>4</v>
      </c>
      <c r="J83" s="729">
        <v>18</v>
      </c>
      <c r="K83" s="731"/>
      <c r="L83" s="729">
        <v>5</v>
      </c>
      <c r="M83" s="729">
        <v>5</v>
      </c>
      <c r="N83" s="729">
        <v>10</v>
      </c>
      <c r="O83" s="729">
        <v>10</v>
      </c>
      <c r="P83" s="729">
        <v>4</v>
      </c>
      <c r="Q83" s="729">
        <v>6</v>
      </c>
      <c r="R83" s="731"/>
      <c r="S83" s="729">
        <v>17</v>
      </c>
      <c r="T83" s="729">
        <v>17.129032258064516</v>
      </c>
      <c r="U83" s="729">
        <v>32</v>
      </c>
      <c r="V83" s="729">
        <v>32.225806451612904</v>
      </c>
      <c r="W83" s="729">
        <v>8</v>
      </c>
      <c r="X83" s="729">
        <v>24</v>
      </c>
      <c r="Y83" s="729">
        <v>17</v>
      </c>
      <c r="Z83" s="729">
        <v>15</v>
      </c>
    </row>
    <row r="84" spans="2:26" ht="15.5">
      <c r="B84" s="742" t="s">
        <v>396</v>
      </c>
      <c r="C84" s="740" t="s">
        <v>397</v>
      </c>
      <c r="D84" s="731"/>
      <c r="E84" s="729">
        <v>0</v>
      </c>
      <c r="F84" s="729">
        <v>0</v>
      </c>
      <c r="G84" s="729">
        <v>0</v>
      </c>
      <c r="H84" s="729">
        <v>0</v>
      </c>
      <c r="I84" s="729">
        <v>0</v>
      </c>
      <c r="J84" s="729">
        <v>0</v>
      </c>
      <c r="K84" s="731"/>
      <c r="L84" s="729">
        <v>0</v>
      </c>
      <c r="M84" s="729">
        <v>0</v>
      </c>
      <c r="N84" s="729">
        <v>0</v>
      </c>
      <c r="O84" s="729">
        <v>0</v>
      </c>
      <c r="P84" s="729">
        <v>0</v>
      </c>
      <c r="Q84" s="729">
        <v>0</v>
      </c>
      <c r="R84" s="731"/>
      <c r="S84" s="729">
        <v>0</v>
      </c>
      <c r="T84" s="729">
        <v>0</v>
      </c>
      <c r="U84" s="729">
        <v>0</v>
      </c>
      <c r="V84" s="729">
        <v>0</v>
      </c>
      <c r="W84" s="729">
        <v>0</v>
      </c>
      <c r="X84" s="729">
        <v>0</v>
      </c>
      <c r="Y84" s="729">
        <v>0</v>
      </c>
      <c r="Z84" s="729">
        <v>0</v>
      </c>
    </row>
    <row r="85" spans="2:26" ht="15.5">
      <c r="B85" s="742" t="s">
        <v>398</v>
      </c>
      <c r="C85" s="740" t="s">
        <v>399</v>
      </c>
      <c r="D85" s="731"/>
      <c r="E85" s="729">
        <v>3</v>
      </c>
      <c r="F85" s="729">
        <v>3</v>
      </c>
      <c r="G85" s="729">
        <v>11</v>
      </c>
      <c r="H85" s="729">
        <v>11.225806451612904</v>
      </c>
      <c r="I85" s="729">
        <v>4</v>
      </c>
      <c r="J85" s="729">
        <v>7</v>
      </c>
      <c r="K85" s="731"/>
      <c r="L85" s="729">
        <v>1</v>
      </c>
      <c r="M85" s="729">
        <v>1</v>
      </c>
      <c r="N85" s="729">
        <v>1</v>
      </c>
      <c r="O85" s="729">
        <v>1</v>
      </c>
      <c r="P85" s="729">
        <v>0</v>
      </c>
      <c r="Q85" s="729">
        <v>1</v>
      </c>
      <c r="R85" s="731"/>
      <c r="S85" s="729">
        <v>4</v>
      </c>
      <c r="T85" s="729">
        <v>4</v>
      </c>
      <c r="U85" s="729">
        <v>12</v>
      </c>
      <c r="V85" s="729">
        <v>12.225806451612904</v>
      </c>
      <c r="W85" s="729">
        <v>4</v>
      </c>
      <c r="X85" s="729">
        <v>8</v>
      </c>
      <c r="Y85" s="729">
        <v>2</v>
      </c>
      <c r="Z85" s="729">
        <v>10</v>
      </c>
    </row>
    <row r="86" spans="2:26" ht="15.5">
      <c r="B86" s="742" t="s">
        <v>400</v>
      </c>
      <c r="C86" s="740" t="s">
        <v>401</v>
      </c>
      <c r="D86" s="731"/>
      <c r="E86" s="729">
        <v>3</v>
      </c>
      <c r="F86" s="729">
        <v>3</v>
      </c>
      <c r="G86" s="729">
        <v>5</v>
      </c>
      <c r="H86" s="729">
        <v>4.870967741935484</v>
      </c>
      <c r="I86" s="729">
        <v>4</v>
      </c>
      <c r="J86" s="729">
        <v>1</v>
      </c>
      <c r="K86" s="731"/>
      <c r="L86" s="729">
        <v>0</v>
      </c>
      <c r="M86" s="729">
        <v>0</v>
      </c>
      <c r="N86" s="729">
        <v>0</v>
      </c>
      <c r="O86" s="729">
        <v>0</v>
      </c>
      <c r="P86" s="729">
        <v>0</v>
      </c>
      <c r="Q86" s="729">
        <v>0</v>
      </c>
      <c r="R86" s="731"/>
      <c r="S86" s="729">
        <v>3</v>
      </c>
      <c r="T86" s="729">
        <v>3</v>
      </c>
      <c r="U86" s="729">
        <v>5</v>
      </c>
      <c r="V86" s="729">
        <v>4.870967741935484</v>
      </c>
      <c r="W86" s="729">
        <v>4</v>
      </c>
      <c r="X86" s="729">
        <v>1</v>
      </c>
      <c r="Y86" s="729">
        <v>1</v>
      </c>
      <c r="Z86" s="729">
        <v>4</v>
      </c>
    </row>
    <row r="87" spans="2:26" ht="15.5">
      <c r="B87" s="742" t="s">
        <v>402</v>
      </c>
      <c r="C87" s="740" t="s">
        <v>403</v>
      </c>
      <c r="D87" s="731"/>
      <c r="E87" s="729">
        <v>18</v>
      </c>
      <c r="F87" s="729">
        <v>18.193548387096776</v>
      </c>
      <c r="G87" s="729">
        <v>72</v>
      </c>
      <c r="H87" s="729">
        <v>72.548387096774192</v>
      </c>
      <c r="I87" s="729">
        <v>35</v>
      </c>
      <c r="J87" s="729">
        <v>37</v>
      </c>
      <c r="K87" s="731"/>
      <c r="L87" s="729">
        <v>6</v>
      </c>
      <c r="M87" s="729">
        <v>6.161290322580645</v>
      </c>
      <c r="N87" s="729">
        <v>37</v>
      </c>
      <c r="O87" s="729">
        <v>37.322580645161288</v>
      </c>
      <c r="P87" s="729">
        <v>18</v>
      </c>
      <c r="Q87" s="729">
        <v>19</v>
      </c>
      <c r="R87" s="731"/>
      <c r="S87" s="729">
        <v>24</v>
      </c>
      <c r="T87" s="729">
        <v>24.35483870967742</v>
      </c>
      <c r="U87" s="729">
        <v>109</v>
      </c>
      <c r="V87" s="729">
        <v>109.87096774193549</v>
      </c>
      <c r="W87" s="729">
        <v>53</v>
      </c>
      <c r="X87" s="729">
        <v>56</v>
      </c>
      <c r="Y87" s="729">
        <v>29</v>
      </c>
      <c r="Z87" s="729">
        <v>80</v>
      </c>
    </row>
    <row r="88" spans="2:26" ht="15.5">
      <c r="B88" s="742" t="s">
        <v>404</v>
      </c>
      <c r="C88" s="740" t="s">
        <v>405</v>
      </c>
      <c r="D88" s="731"/>
      <c r="E88" s="729">
        <v>20</v>
      </c>
      <c r="F88" s="729">
        <v>19.838709677419356</v>
      </c>
      <c r="G88" s="729">
        <v>73</v>
      </c>
      <c r="H88" s="729">
        <v>72.838709677419359</v>
      </c>
      <c r="I88" s="729">
        <v>28</v>
      </c>
      <c r="J88" s="729">
        <v>45</v>
      </c>
      <c r="K88" s="731"/>
      <c r="L88" s="729">
        <v>3</v>
      </c>
      <c r="M88" s="729">
        <v>3</v>
      </c>
      <c r="N88" s="729">
        <v>6</v>
      </c>
      <c r="O88" s="729">
        <v>6</v>
      </c>
      <c r="P88" s="729">
        <v>3</v>
      </c>
      <c r="Q88" s="729">
        <v>3</v>
      </c>
      <c r="R88" s="731"/>
      <c r="S88" s="729">
        <v>23</v>
      </c>
      <c r="T88" s="729">
        <v>22.838709677419356</v>
      </c>
      <c r="U88" s="729">
        <v>79</v>
      </c>
      <c r="V88" s="729">
        <v>78.838709677419359</v>
      </c>
      <c r="W88" s="729">
        <v>31</v>
      </c>
      <c r="X88" s="729">
        <v>48</v>
      </c>
      <c r="Y88" s="729">
        <v>50</v>
      </c>
      <c r="Z88" s="729">
        <v>29</v>
      </c>
    </row>
    <row r="89" spans="2:26" ht="15.5">
      <c r="B89" s="742" t="s">
        <v>406</v>
      </c>
      <c r="C89" s="740" t="s">
        <v>407</v>
      </c>
      <c r="D89" s="731"/>
      <c r="E89" s="729">
        <v>8</v>
      </c>
      <c r="F89" s="729">
        <v>8</v>
      </c>
      <c r="G89" s="729">
        <v>11</v>
      </c>
      <c r="H89" s="729">
        <v>11</v>
      </c>
      <c r="I89" s="729">
        <v>9</v>
      </c>
      <c r="J89" s="729">
        <v>2</v>
      </c>
      <c r="K89" s="731"/>
      <c r="L89" s="729">
        <v>0</v>
      </c>
      <c r="M89" s="729">
        <v>0</v>
      </c>
      <c r="N89" s="729">
        <v>0</v>
      </c>
      <c r="O89" s="729">
        <v>0</v>
      </c>
      <c r="P89" s="729">
        <v>0</v>
      </c>
      <c r="Q89" s="729">
        <v>0</v>
      </c>
      <c r="R89" s="731"/>
      <c r="S89" s="729">
        <v>8</v>
      </c>
      <c r="T89" s="729">
        <v>8</v>
      </c>
      <c r="U89" s="729">
        <v>11</v>
      </c>
      <c r="V89" s="729">
        <v>11</v>
      </c>
      <c r="W89" s="729">
        <v>9</v>
      </c>
      <c r="X89" s="729">
        <v>2</v>
      </c>
      <c r="Y89" s="729">
        <v>10</v>
      </c>
      <c r="Z89" s="729">
        <v>1</v>
      </c>
    </row>
    <row r="90" spans="2:26" ht="15.5">
      <c r="B90" s="742" t="s">
        <v>408</v>
      </c>
      <c r="C90" s="740" t="s">
        <v>409</v>
      </c>
      <c r="D90" s="731"/>
      <c r="E90" s="729">
        <v>35</v>
      </c>
      <c r="F90" s="729">
        <v>35.612903225806456</v>
      </c>
      <c r="G90" s="729">
        <v>92</v>
      </c>
      <c r="H90" s="729">
        <v>91.41935483870968</v>
      </c>
      <c r="I90" s="729">
        <v>19</v>
      </c>
      <c r="J90" s="729">
        <v>73</v>
      </c>
      <c r="K90" s="731"/>
      <c r="L90" s="729">
        <v>5</v>
      </c>
      <c r="M90" s="729">
        <v>5</v>
      </c>
      <c r="N90" s="729">
        <v>23</v>
      </c>
      <c r="O90" s="729">
        <v>23</v>
      </c>
      <c r="P90" s="729">
        <v>13</v>
      </c>
      <c r="Q90" s="729">
        <v>10</v>
      </c>
      <c r="R90" s="731"/>
      <c r="S90" s="729">
        <v>40</v>
      </c>
      <c r="T90" s="729">
        <v>40.612903225806456</v>
      </c>
      <c r="U90" s="729">
        <v>115</v>
      </c>
      <c r="V90" s="729">
        <v>114.41935483870968</v>
      </c>
      <c r="W90" s="729">
        <v>32</v>
      </c>
      <c r="X90" s="729">
        <v>83</v>
      </c>
      <c r="Y90" s="729">
        <v>63</v>
      </c>
      <c r="Z90" s="729">
        <v>52</v>
      </c>
    </row>
    <row r="91" spans="2:26" ht="15.5">
      <c r="B91" s="742" t="s">
        <v>410</v>
      </c>
      <c r="C91" s="740" t="s">
        <v>411</v>
      </c>
      <c r="D91" s="731"/>
      <c r="E91" s="729">
        <v>2</v>
      </c>
      <c r="F91" s="729">
        <v>2</v>
      </c>
      <c r="G91" s="729">
        <v>2</v>
      </c>
      <c r="H91" s="729">
        <v>2</v>
      </c>
      <c r="I91" s="729">
        <v>1</v>
      </c>
      <c r="J91" s="729">
        <v>1</v>
      </c>
      <c r="K91" s="731"/>
      <c r="L91" s="729">
        <v>0</v>
      </c>
      <c r="M91" s="729">
        <v>0</v>
      </c>
      <c r="N91" s="729">
        <v>0</v>
      </c>
      <c r="O91" s="729">
        <v>0</v>
      </c>
      <c r="P91" s="729">
        <v>0</v>
      </c>
      <c r="Q91" s="729">
        <v>0</v>
      </c>
      <c r="R91" s="731"/>
      <c r="S91" s="729">
        <v>2</v>
      </c>
      <c r="T91" s="729">
        <v>2</v>
      </c>
      <c r="U91" s="729">
        <v>2</v>
      </c>
      <c r="V91" s="729">
        <v>2</v>
      </c>
      <c r="W91" s="729">
        <v>1</v>
      </c>
      <c r="X91" s="729">
        <v>1</v>
      </c>
      <c r="Y91" s="729">
        <v>0</v>
      </c>
      <c r="Z91" s="729">
        <v>2</v>
      </c>
    </row>
    <row r="92" spans="2:26" ht="15.5">
      <c r="B92" s="742" t="s">
        <v>541</v>
      </c>
      <c r="C92" s="740" t="s">
        <v>540</v>
      </c>
      <c r="D92" s="731"/>
      <c r="E92" s="729">
        <v>0</v>
      </c>
      <c r="F92" s="729">
        <v>0</v>
      </c>
      <c r="G92" s="729">
        <v>0</v>
      </c>
      <c r="H92" s="729">
        <v>0</v>
      </c>
      <c r="I92" s="729">
        <v>0</v>
      </c>
      <c r="J92" s="729">
        <v>0</v>
      </c>
      <c r="K92" s="731"/>
      <c r="L92" s="729">
        <v>0</v>
      </c>
      <c r="M92" s="729">
        <v>0</v>
      </c>
      <c r="N92" s="729">
        <v>0</v>
      </c>
      <c r="O92" s="729">
        <v>0</v>
      </c>
      <c r="P92" s="729">
        <v>0</v>
      </c>
      <c r="Q92" s="729">
        <v>0</v>
      </c>
      <c r="R92" s="731"/>
      <c r="S92" s="729">
        <v>0</v>
      </c>
      <c r="T92" s="729">
        <v>0</v>
      </c>
      <c r="U92" s="729">
        <v>0</v>
      </c>
      <c r="V92" s="729">
        <v>0</v>
      </c>
      <c r="W92" s="729">
        <v>0</v>
      </c>
      <c r="X92" s="729">
        <v>0</v>
      </c>
      <c r="Y92" s="729">
        <v>0</v>
      </c>
      <c r="Z92" s="729">
        <v>0</v>
      </c>
    </row>
    <row r="93" spans="2:26" ht="15.5">
      <c r="B93" s="742" t="s">
        <v>412</v>
      </c>
      <c r="C93" s="740" t="s">
        <v>413</v>
      </c>
      <c r="D93" s="731"/>
      <c r="E93" s="729">
        <v>0</v>
      </c>
      <c r="F93" s="729">
        <v>0</v>
      </c>
      <c r="G93" s="729">
        <v>0</v>
      </c>
      <c r="H93" s="729">
        <v>0</v>
      </c>
      <c r="I93" s="729">
        <v>0</v>
      </c>
      <c r="J93" s="729">
        <v>0</v>
      </c>
      <c r="K93" s="731"/>
      <c r="L93" s="729">
        <v>0</v>
      </c>
      <c r="M93" s="729">
        <v>0</v>
      </c>
      <c r="N93" s="729">
        <v>0</v>
      </c>
      <c r="O93" s="729">
        <v>0</v>
      </c>
      <c r="P93" s="729">
        <v>0</v>
      </c>
      <c r="Q93" s="729">
        <v>0</v>
      </c>
      <c r="R93" s="731"/>
      <c r="S93" s="729">
        <v>0</v>
      </c>
      <c r="T93" s="729">
        <v>0</v>
      </c>
      <c r="U93" s="729">
        <v>0</v>
      </c>
      <c r="V93" s="729">
        <v>0</v>
      </c>
      <c r="W93" s="729">
        <v>0</v>
      </c>
      <c r="X93" s="729">
        <v>0</v>
      </c>
      <c r="Y93" s="729">
        <v>0</v>
      </c>
      <c r="Z93" s="729">
        <v>0</v>
      </c>
    </row>
    <row r="94" spans="2:26" ht="3.75" customHeight="1">
      <c r="D94" s="732"/>
      <c r="E94" s="731"/>
      <c r="F94" s="731"/>
      <c r="G94" s="731"/>
      <c r="H94" s="731"/>
      <c r="I94" s="731"/>
      <c r="J94" s="732"/>
      <c r="K94" s="732"/>
      <c r="L94" s="732"/>
      <c r="M94" s="731"/>
      <c r="N94" s="731"/>
      <c r="O94" s="731"/>
      <c r="P94" s="731"/>
      <c r="Q94" s="731"/>
      <c r="R94" s="731"/>
      <c r="S94" s="731"/>
      <c r="T94" s="731"/>
      <c r="U94" s="731"/>
      <c r="V94" s="731"/>
      <c r="W94" s="731"/>
      <c r="X94" s="731"/>
      <c r="Y94" s="731"/>
      <c r="Z94" s="731"/>
    </row>
    <row r="95" spans="2:26" ht="21">
      <c r="B95" s="953" t="s">
        <v>279</v>
      </c>
      <c r="C95" s="953"/>
      <c r="D95" s="732"/>
      <c r="E95" s="733">
        <v>1621</v>
      </c>
      <c r="F95" s="733">
        <v>1627.5806451612907</v>
      </c>
      <c r="G95" s="733">
        <v>9907</v>
      </c>
      <c r="H95" s="733">
        <v>9816.4193548387066</v>
      </c>
      <c r="I95" s="733">
        <v>6289</v>
      </c>
      <c r="J95" s="733">
        <v>3618</v>
      </c>
      <c r="K95" s="732"/>
      <c r="L95" s="733">
        <v>214</v>
      </c>
      <c r="M95" s="733">
        <v>220.32258064516131</v>
      </c>
      <c r="N95" s="733">
        <v>1331</v>
      </c>
      <c r="O95" s="733">
        <v>1465.741935483871</v>
      </c>
      <c r="P95" s="733">
        <v>758</v>
      </c>
      <c r="Q95" s="733">
        <v>573</v>
      </c>
      <c r="R95" s="734"/>
      <c r="S95" s="733">
        <v>1835</v>
      </c>
      <c r="T95" s="733">
        <v>1847.9032258064517</v>
      </c>
      <c r="U95" s="733">
        <v>11238</v>
      </c>
      <c r="V95" s="733">
        <v>11282.161290322578</v>
      </c>
      <c r="W95" s="733">
        <v>7047</v>
      </c>
      <c r="X95" s="733">
        <v>4191</v>
      </c>
      <c r="Y95" s="733">
        <v>3796</v>
      </c>
      <c r="Z95" s="733">
        <v>7442</v>
      </c>
    </row>
    <row r="96" spans="2:26">
      <c r="D96" s="732"/>
      <c r="E96" s="732"/>
      <c r="F96" s="732"/>
      <c r="G96" s="732"/>
      <c r="H96" s="732"/>
      <c r="I96" s="732"/>
      <c r="J96" s="732"/>
      <c r="K96" s="732"/>
      <c r="L96" s="732"/>
      <c r="M96" s="732"/>
      <c r="N96" s="732"/>
      <c r="O96" s="732"/>
      <c r="P96" s="732"/>
      <c r="Q96" s="732"/>
      <c r="R96" s="732"/>
      <c r="S96" s="732"/>
      <c r="T96" s="732"/>
      <c r="U96" s="732"/>
      <c r="V96" s="732"/>
      <c r="W96" s="732"/>
      <c r="X96" s="732"/>
      <c r="Y96" s="732"/>
      <c r="Z96" s="732"/>
    </row>
    <row r="97" spans="4:26">
      <c r="D97" s="732"/>
      <c r="E97" s="732"/>
      <c r="F97" s="732"/>
      <c r="G97" s="732"/>
      <c r="H97" s="732"/>
      <c r="I97" s="732"/>
      <c r="J97" s="732"/>
      <c r="K97" s="732"/>
      <c r="L97" s="732"/>
      <c r="M97" s="732"/>
      <c r="N97" s="732"/>
      <c r="O97" s="732"/>
      <c r="P97" s="732"/>
      <c r="Q97" s="732"/>
      <c r="R97" s="732"/>
      <c r="S97" s="731"/>
      <c r="T97" s="731"/>
      <c r="U97" s="731"/>
      <c r="V97" s="731"/>
      <c r="W97" s="731"/>
      <c r="X97" s="731"/>
      <c r="Y97" s="731"/>
      <c r="Z97" s="731"/>
    </row>
    <row r="98" spans="4:26">
      <c r="L98" s="728"/>
      <c r="M98" s="728"/>
      <c r="N98" s="728"/>
      <c r="O98" s="728"/>
      <c r="P98" s="728"/>
      <c r="Q98" s="728"/>
      <c r="R98" s="728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524"/>
  <sheetViews>
    <sheetView showGridLines="0" showRowColHeaders="0" zoomScaleNormal="100" workbookViewId="0">
      <pane ySplit="6" topLeftCell="A505" activePane="bottomLeft" state="frozen"/>
      <selection activeCell="S3" sqref="S3:X3"/>
      <selection pane="bottomLeft"/>
    </sheetView>
  </sheetViews>
  <sheetFormatPr baseColWidth="10" defaultColWidth="11.453125" defaultRowHeight="14.5"/>
  <cols>
    <col min="1" max="1" width="3.26953125" style="97" customWidth="1"/>
    <col min="2" max="2" width="10.7265625" style="699" customWidth="1"/>
    <col min="3" max="3" width="15" style="699" customWidth="1"/>
    <col min="4" max="5" width="19.7265625" style="700" customWidth="1"/>
    <col min="6" max="6" width="2.1796875" style="700" customWidth="1"/>
    <col min="7" max="7" width="10.7265625" style="699" customWidth="1"/>
    <col min="8" max="8" width="15" style="699" customWidth="1"/>
    <col min="9" max="10" width="19.7265625" style="700" customWidth="1"/>
    <col min="11" max="16384" width="11.453125" style="699"/>
  </cols>
  <sheetData>
    <row r="1" spans="1:10" s="700" customFormat="1" ht="32.25" customHeight="1">
      <c r="A1" s="97"/>
      <c r="B1" s="961" t="s">
        <v>549</v>
      </c>
      <c r="C1" s="961"/>
      <c r="D1" s="961"/>
      <c r="E1" s="961"/>
      <c r="F1" s="961"/>
      <c r="G1" s="961"/>
      <c r="H1" s="961"/>
      <c r="I1" s="961"/>
      <c r="J1" s="961"/>
    </row>
    <row r="2" spans="1:10" s="700" customFormat="1" ht="31.5" customHeight="1">
      <c r="A2" s="211"/>
      <c r="B2" s="961"/>
      <c r="C2" s="961"/>
      <c r="D2" s="961"/>
      <c r="E2" s="961"/>
      <c r="F2" s="961"/>
      <c r="G2" s="961"/>
      <c r="H2" s="961"/>
      <c r="I2" s="961"/>
      <c r="J2" s="961"/>
    </row>
    <row r="3" spans="1:10" s="700" customFormat="1" ht="28.5" customHeight="1">
      <c r="A3" s="211"/>
      <c r="B3" s="962" t="s">
        <v>548</v>
      </c>
      <c r="C3" s="962"/>
      <c r="D3" s="962"/>
      <c r="E3" s="962"/>
      <c r="F3" s="962"/>
      <c r="G3" s="962"/>
      <c r="H3" s="962"/>
      <c r="I3" s="962"/>
      <c r="J3" s="962"/>
    </row>
    <row r="4" spans="1:10" s="700" customFormat="1" ht="7.5" customHeight="1">
      <c r="A4" s="211"/>
      <c r="B4" s="704"/>
      <c r="C4" s="704"/>
      <c r="D4" s="704"/>
      <c r="E4" s="704"/>
      <c r="F4" s="704"/>
      <c r="G4" s="704"/>
      <c r="H4" s="704"/>
      <c r="I4" s="704"/>
      <c r="J4" s="704"/>
    </row>
    <row r="5" spans="1:10" s="700" customFormat="1" ht="48" customHeight="1">
      <c r="A5" s="211"/>
      <c r="B5" s="963" t="s">
        <v>546</v>
      </c>
      <c r="C5" s="958" t="s">
        <v>547</v>
      </c>
      <c r="D5" s="959"/>
      <c r="E5" s="960"/>
      <c r="F5" s="703"/>
      <c r="G5" s="963" t="s">
        <v>546</v>
      </c>
      <c r="H5" s="958" t="s">
        <v>545</v>
      </c>
      <c r="I5" s="959"/>
      <c r="J5" s="960"/>
    </row>
    <row r="6" spans="1:10" s="700" customFormat="1" ht="58.5" customHeight="1">
      <c r="A6" s="211"/>
      <c r="B6" s="963"/>
      <c r="C6" s="738" t="s">
        <v>539</v>
      </c>
      <c r="D6" s="738" t="s">
        <v>538</v>
      </c>
      <c r="E6" s="738" t="s">
        <v>537</v>
      </c>
      <c r="F6" s="702"/>
      <c r="G6" s="963"/>
      <c r="H6" s="738" t="s">
        <v>539</v>
      </c>
      <c r="I6" s="738" t="s">
        <v>538</v>
      </c>
      <c r="J6" s="738" t="s">
        <v>537</v>
      </c>
    </row>
    <row r="7" spans="1:10">
      <c r="B7" s="736">
        <v>44652</v>
      </c>
      <c r="C7" s="737">
        <v>31243</v>
      </c>
      <c r="D7" s="737">
        <v>2047</v>
      </c>
      <c r="E7" s="737">
        <v>4183</v>
      </c>
    </row>
    <row r="8" spans="1:10">
      <c r="B8" s="736">
        <v>44653</v>
      </c>
      <c r="C8" s="737">
        <v>24154</v>
      </c>
      <c r="D8" s="737">
        <v>1985</v>
      </c>
      <c r="E8" s="737">
        <v>4185</v>
      </c>
    </row>
    <row r="9" spans="1:10">
      <c r="B9" s="736">
        <v>44654</v>
      </c>
      <c r="C9" s="737">
        <v>23783</v>
      </c>
      <c r="D9" s="737">
        <v>1918</v>
      </c>
      <c r="E9" s="737">
        <v>4186</v>
      </c>
    </row>
    <row r="10" spans="1:10">
      <c r="B10" s="736">
        <v>44655</v>
      </c>
      <c r="C10" s="737">
        <v>29010</v>
      </c>
      <c r="D10" s="737">
        <v>1868</v>
      </c>
      <c r="E10" s="737">
        <v>4135</v>
      </c>
    </row>
    <row r="11" spans="1:10">
      <c r="B11" s="736">
        <v>44656</v>
      </c>
      <c r="C11" s="737">
        <v>26778</v>
      </c>
      <c r="D11" s="737">
        <v>1671</v>
      </c>
      <c r="E11" s="737">
        <v>4149</v>
      </c>
    </row>
    <row r="12" spans="1:10">
      <c r="B12" s="736">
        <v>44657</v>
      </c>
      <c r="C12" s="737">
        <v>26325</v>
      </c>
      <c r="D12" s="737">
        <v>1659</v>
      </c>
      <c r="E12" s="737">
        <v>4156</v>
      </c>
    </row>
    <row r="13" spans="1:10">
      <c r="B13" s="736">
        <v>44658</v>
      </c>
      <c r="C13" s="737">
        <v>27823</v>
      </c>
      <c r="D13" s="737">
        <v>1635</v>
      </c>
      <c r="E13" s="737">
        <v>4158</v>
      </c>
    </row>
    <row r="14" spans="1:10">
      <c r="B14" s="736">
        <v>44659</v>
      </c>
      <c r="C14" s="737">
        <v>33236</v>
      </c>
      <c r="D14" s="737">
        <v>1622</v>
      </c>
      <c r="E14" s="737">
        <v>4154</v>
      </c>
      <c r="G14" s="736">
        <v>44659</v>
      </c>
      <c r="H14" s="737">
        <v>16152</v>
      </c>
      <c r="I14" s="737">
        <v>905</v>
      </c>
      <c r="J14" s="737">
        <v>0</v>
      </c>
    </row>
    <row r="15" spans="1:10">
      <c r="B15" s="736">
        <v>44660</v>
      </c>
      <c r="C15" s="737">
        <v>25301</v>
      </c>
      <c r="D15" s="737">
        <v>1592</v>
      </c>
      <c r="E15" s="737">
        <v>4188</v>
      </c>
    </row>
    <row r="16" spans="1:10">
      <c r="B16" s="736">
        <v>44661</v>
      </c>
      <c r="C16" s="737">
        <v>24808</v>
      </c>
      <c r="D16" s="737">
        <v>1551</v>
      </c>
      <c r="E16" s="737">
        <v>4202</v>
      </c>
    </row>
    <row r="17" spans="2:10">
      <c r="B17" s="736">
        <v>44662</v>
      </c>
      <c r="C17" s="737">
        <v>34916</v>
      </c>
      <c r="D17" s="737">
        <v>1574</v>
      </c>
      <c r="E17" s="737">
        <v>4167</v>
      </c>
      <c r="G17" s="736">
        <v>44662</v>
      </c>
      <c r="H17" s="737">
        <v>17117</v>
      </c>
      <c r="I17" s="737">
        <v>773</v>
      </c>
      <c r="J17" s="737">
        <v>0</v>
      </c>
    </row>
    <row r="18" spans="2:10">
      <c r="B18" s="736">
        <v>44663</v>
      </c>
      <c r="C18" s="737">
        <v>35004</v>
      </c>
      <c r="D18" s="737">
        <v>1530</v>
      </c>
      <c r="E18" s="737">
        <v>4164</v>
      </c>
      <c r="G18" s="736">
        <v>44663</v>
      </c>
      <c r="H18" s="737">
        <v>17097</v>
      </c>
      <c r="I18" s="737">
        <v>784</v>
      </c>
      <c r="J18" s="737">
        <v>0</v>
      </c>
    </row>
    <row r="19" spans="2:10">
      <c r="B19" s="736">
        <v>44664</v>
      </c>
      <c r="C19" s="737">
        <v>38128</v>
      </c>
      <c r="D19" s="737">
        <v>1518</v>
      </c>
      <c r="E19" s="737">
        <v>4196</v>
      </c>
      <c r="G19" s="736">
        <v>44664</v>
      </c>
      <c r="H19" s="737">
        <v>15671</v>
      </c>
      <c r="I19" s="737">
        <v>1052</v>
      </c>
      <c r="J19" s="737">
        <v>0</v>
      </c>
    </row>
    <row r="20" spans="2:10">
      <c r="B20" s="736">
        <v>44665</v>
      </c>
      <c r="C20" s="737">
        <v>25281</v>
      </c>
      <c r="D20" s="737">
        <v>1509</v>
      </c>
      <c r="E20" s="737">
        <v>4224</v>
      </c>
    </row>
    <row r="21" spans="2:10">
      <c r="B21" s="736">
        <v>44666</v>
      </c>
      <c r="C21" s="737">
        <v>24084</v>
      </c>
      <c r="D21" s="737">
        <v>1468</v>
      </c>
      <c r="E21" s="737">
        <v>4241</v>
      </c>
    </row>
    <row r="22" spans="2:10">
      <c r="B22" s="736">
        <v>44667</v>
      </c>
      <c r="C22" s="737">
        <v>23308</v>
      </c>
      <c r="D22" s="737">
        <v>1470</v>
      </c>
      <c r="E22" s="737">
        <v>4242</v>
      </c>
    </row>
    <row r="23" spans="2:10">
      <c r="B23" s="736">
        <v>44668</v>
      </c>
      <c r="C23" s="737">
        <v>23520</v>
      </c>
      <c r="D23" s="737">
        <v>1422</v>
      </c>
      <c r="E23" s="737">
        <v>4244</v>
      </c>
    </row>
    <row r="24" spans="2:10">
      <c r="B24" s="736">
        <v>44669</v>
      </c>
      <c r="C24" s="737">
        <v>26826</v>
      </c>
      <c r="D24" s="737">
        <v>1389</v>
      </c>
      <c r="E24" s="737">
        <v>4213</v>
      </c>
      <c r="G24" s="736">
        <v>44669</v>
      </c>
      <c r="H24" s="737">
        <v>15691</v>
      </c>
      <c r="I24" s="737">
        <v>1044</v>
      </c>
      <c r="J24" s="737">
        <v>0</v>
      </c>
    </row>
    <row r="25" spans="2:10">
      <c r="B25" s="736">
        <v>44670</v>
      </c>
      <c r="C25" s="737">
        <v>25837</v>
      </c>
      <c r="D25" s="737">
        <v>1362</v>
      </c>
      <c r="E25" s="737">
        <v>4170</v>
      </c>
      <c r="G25" s="736">
        <v>44670</v>
      </c>
      <c r="H25" s="737">
        <v>15778</v>
      </c>
      <c r="I25" s="737">
        <v>1041</v>
      </c>
      <c r="J25" s="737">
        <v>0</v>
      </c>
    </row>
    <row r="26" spans="2:10">
      <c r="B26" s="736">
        <v>44671</v>
      </c>
      <c r="C26" s="737">
        <v>25156</v>
      </c>
      <c r="D26" s="737">
        <v>1339</v>
      </c>
      <c r="E26" s="737">
        <v>4162</v>
      </c>
      <c r="G26" s="736">
        <v>44671</v>
      </c>
      <c r="H26" s="737">
        <v>15560</v>
      </c>
      <c r="I26" s="737">
        <v>1054</v>
      </c>
      <c r="J26" s="737">
        <v>1</v>
      </c>
    </row>
    <row r="27" spans="2:10">
      <c r="B27" s="736">
        <v>44672</v>
      </c>
      <c r="C27" s="737">
        <v>25261</v>
      </c>
      <c r="D27" s="737">
        <v>1333</v>
      </c>
      <c r="E27" s="737">
        <v>4151</v>
      </c>
      <c r="G27" s="736">
        <v>44672</v>
      </c>
      <c r="H27" s="737">
        <v>16241</v>
      </c>
      <c r="I27" s="737">
        <v>1073</v>
      </c>
      <c r="J27" s="737">
        <v>2</v>
      </c>
    </row>
    <row r="28" spans="2:10">
      <c r="B28" s="736">
        <v>44673</v>
      </c>
      <c r="C28" s="737">
        <v>30396</v>
      </c>
      <c r="D28" s="737">
        <v>1345</v>
      </c>
      <c r="E28" s="737">
        <v>4151</v>
      </c>
      <c r="G28" s="736">
        <v>44673</v>
      </c>
      <c r="H28" s="737">
        <v>16362</v>
      </c>
      <c r="I28" s="737">
        <v>1072</v>
      </c>
      <c r="J28" s="737">
        <v>5</v>
      </c>
    </row>
    <row r="29" spans="2:10">
      <c r="B29" s="736">
        <v>44674</v>
      </c>
      <c r="C29" s="737">
        <v>24684</v>
      </c>
      <c r="D29" s="737">
        <v>1336</v>
      </c>
      <c r="E29" s="737">
        <v>4180</v>
      </c>
    </row>
    <row r="30" spans="2:10">
      <c r="B30" s="736">
        <v>44675</v>
      </c>
      <c r="C30" s="737">
        <v>25510</v>
      </c>
      <c r="D30" s="737">
        <v>1320</v>
      </c>
      <c r="E30" s="737">
        <v>4182</v>
      </c>
    </row>
    <row r="31" spans="2:10">
      <c r="B31" s="736">
        <v>44676</v>
      </c>
      <c r="C31" s="737">
        <v>35383</v>
      </c>
      <c r="D31" s="737">
        <v>1353</v>
      </c>
      <c r="E31" s="737">
        <v>4134</v>
      </c>
      <c r="G31" s="736">
        <v>44676</v>
      </c>
      <c r="H31" s="737">
        <v>16182</v>
      </c>
      <c r="I31" s="737">
        <v>1033</v>
      </c>
      <c r="J31" s="737">
        <v>16</v>
      </c>
    </row>
    <row r="32" spans="2:10">
      <c r="B32" s="736">
        <v>44677</v>
      </c>
      <c r="C32" s="737">
        <v>31626</v>
      </c>
      <c r="D32" s="737">
        <v>1355</v>
      </c>
      <c r="E32" s="737">
        <v>4132</v>
      </c>
      <c r="G32" s="736">
        <v>44677</v>
      </c>
      <c r="H32" s="737">
        <v>17005</v>
      </c>
      <c r="I32" s="737">
        <v>1053</v>
      </c>
      <c r="J32" s="737">
        <v>16</v>
      </c>
    </row>
    <row r="33" spans="2:10">
      <c r="B33" s="736">
        <v>44678</v>
      </c>
      <c r="C33" s="737">
        <v>29702</v>
      </c>
      <c r="D33" s="737">
        <v>1352</v>
      </c>
      <c r="E33" s="737">
        <v>4126</v>
      </c>
      <c r="G33" s="736">
        <v>44678</v>
      </c>
      <c r="H33" s="737">
        <v>17034</v>
      </c>
      <c r="I33" s="737">
        <v>1051</v>
      </c>
      <c r="J33" s="737">
        <v>16</v>
      </c>
    </row>
    <row r="34" spans="2:10">
      <c r="B34" s="736">
        <v>44679</v>
      </c>
      <c r="C34" s="737">
        <v>31078</v>
      </c>
      <c r="D34" s="737">
        <v>1351</v>
      </c>
      <c r="E34" s="737">
        <v>4075</v>
      </c>
      <c r="G34" s="736">
        <v>44679</v>
      </c>
      <c r="H34" s="737">
        <v>17310</v>
      </c>
      <c r="I34" s="737">
        <v>1049</v>
      </c>
      <c r="J34" s="737">
        <v>16</v>
      </c>
    </row>
    <row r="35" spans="2:10">
      <c r="B35" s="736">
        <v>44680</v>
      </c>
      <c r="C35" s="737">
        <v>36155</v>
      </c>
      <c r="D35" s="737">
        <v>1350</v>
      </c>
      <c r="E35" s="737">
        <v>4074</v>
      </c>
      <c r="G35" s="736">
        <v>44680</v>
      </c>
      <c r="H35" s="737">
        <v>17613</v>
      </c>
      <c r="I35" s="737">
        <v>1063</v>
      </c>
      <c r="J35" s="737">
        <v>74</v>
      </c>
    </row>
    <row r="36" spans="2:10">
      <c r="B36" s="736">
        <v>44681</v>
      </c>
      <c r="C36" s="737">
        <v>27686</v>
      </c>
      <c r="D36" s="737">
        <v>1328</v>
      </c>
      <c r="E36" s="737">
        <v>4071</v>
      </c>
    </row>
    <row r="37" spans="2:10">
      <c r="B37" s="736">
        <v>44682</v>
      </c>
      <c r="C37" s="737">
        <v>22142</v>
      </c>
      <c r="D37" s="737">
        <v>1348</v>
      </c>
      <c r="E37" s="737">
        <v>4299</v>
      </c>
    </row>
    <row r="38" spans="2:10">
      <c r="B38" s="736">
        <v>44683</v>
      </c>
      <c r="C38" s="737">
        <v>26679</v>
      </c>
      <c r="D38" s="737">
        <v>1351</v>
      </c>
      <c r="E38" s="737">
        <v>4194</v>
      </c>
    </row>
    <row r="39" spans="2:10">
      <c r="B39" s="736">
        <v>44684</v>
      </c>
      <c r="C39" s="737">
        <v>24217</v>
      </c>
      <c r="D39" s="737">
        <v>1358</v>
      </c>
      <c r="E39" s="737">
        <v>4188</v>
      </c>
      <c r="G39" s="736">
        <v>44684</v>
      </c>
      <c r="H39" s="737">
        <v>18001</v>
      </c>
      <c r="I39" s="737">
        <v>1019</v>
      </c>
      <c r="J39" s="737">
        <v>90</v>
      </c>
    </row>
    <row r="40" spans="2:10">
      <c r="B40" s="736">
        <v>44685</v>
      </c>
      <c r="C40" s="737">
        <v>23506</v>
      </c>
      <c r="D40" s="737">
        <v>1358</v>
      </c>
      <c r="E40" s="737">
        <v>4185</v>
      </c>
      <c r="G40" s="736">
        <v>44685</v>
      </c>
      <c r="H40" s="737">
        <v>20542</v>
      </c>
      <c r="I40" s="737">
        <v>996</v>
      </c>
      <c r="J40" s="737">
        <v>92</v>
      </c>
    </row>
    <row r="41" spans="2:10">
      <c r="B41" s="736">
        <v>44686</v>
      </c>
      <c r="C41" s="737">
        <v>24572</v>
      </c>
      <c r="D41" s="737">
        <v>1358</v>
      </c>
      <c r="E41" s="737">
        <v>4180</v>
      </c>
      <c r="G41" s="736">
        <v>44686</v>
      </c>
      <c r="H41" s="737">
        <v>21291</v>
      </c>
      <c r="I41" s="737">
        <v>1019</v>
      </c>
      <c r="J41" s="737">
        <v>160</v>
      </c>
    </row>
    <row r="42" spans="2:10">
      <c r="B42" s="736">
        <v>44687</v>
      </c>
      <c r="C42" s="737">
        <v>27626</v>
      </c>
      <c r="D42" s="737">
        <v>1357</v>
      </c>
      <c r="E42" s="737">
        <v>4177</v>
      </c>
      <c r="G42" s="736">
        <v>44687</v>
      </c>
      <c r="H42" s="737">
        <v>22057</v>
      </c>
      <c r="I42" s="737">
        <v>1050</v>
      </c>
      <c r="J42" s="737">
        <v>228</v>
      </c>
    </row>
    <row r="43" spans="2:10">
      <c r="B43" s="736">
        <v>44688</v>
      </c>
      <c r="C43" s="737">
        <v>23054</v>
      </c>
      <c r="D43" s="737">
        <v>1358</v>
      </c>
      <c r="E43" s="737">
        <v>4194</v>
      </c>
    </row>
    <row r="44" spans="2:10">
      <c r="B44" s="736">
        <v>44689</v>
      </c>
      <c r="C44" s="737">
        <v>24616</v>
      </c>
      <c r="D44" s="737">
        <v>1358</v>
      </c>
      <c r="E44" s="737">
        <v>4190</v>
      </c>
    </row>
    <row r="45" spans="2:10">
      <c r="B45" s="736">
        <v>44690</v>
      </c>
      <c r="C45" s="737">
        <v>30364</v>
      </c>
      <c r="D45" s="737">
        <v>1358</v>
      </c>
      <c r="E45" s="737">
        <v>4039</v>
      </c>
      <c r="G45" s="736">
        <v>44690</v>
      </c>
      <c r="H45" s="737">
        <v>22864</v>
      </c>
      <c r="I45" s="737">
        <v>881</v>
      </c>
      <c r="J45" s="737">
        <v>246</v>
      </c>
    </row>
    <row r="46" spans="2:10">
      <c r="B46" s="736">
        <v>44691</v>
      </c>
      <c r="C46" s="737">
        <v>27528</v>
      </c>
      <c r="D46" s="737">
        <v>1356</v>
      </c>
      <c r="E46" s="737">
        <v>4038</v>
      </c>
      <c r="G46" s="736">
        <v>44691</v>
      </c>
      <c r="H46" s="737">
        <v>23457</v>
      </c>
      <c r="I46" s="737">
        <v>876</v>
      </c>
      <c r="J46" s="737">
        <v>283</v>
      </c>
    </row>
    <row r="47" spans="2:10">
      <c r="B47" s="736">
        <v>44692</v>
      </c>
      <c r="C47" s="737">
        <v>22529</v>
      </c>
      <c r="D47" s="737">
        <v>1356</v>
      </c>
      <c r="E47" s="737">
        <v>3980</v>
      </c>
      <c r="G47" s="736">
        <v>44692</v>
      </c>
      <c r="H47" s="737">
        <v>25214</v>
      </c>
      <c r="I47" s="737">
        <v>1165</v>
      </c>
      <c r="J47" s="737">
        <v>460</v>
      </c>
    </row>
    <row r="48" spans="2:10">
      <c r="B48" s="736">
        <v>44693</v>
      </c>
      <c r="C48" s="737">
        <v>23463</v>
      </c>
      <c r="D48" s="737">
        <v>1346</v>
      </c>
      <c r="E48" s="737">
        <v>3955</v>
      </c>
      <c r="G48" s="736">
        <v>44693</v>
      </c>
      <c r="H48" s="737">
        <v>24093</v>
      </c>
      <c r="I48" s="737">
        <v>1130</v>
      </c>
      <c r="J48" s="737">
        <v>1054</v>
      </c>
    </row>
    <row r="49" spans="2:10">
      <c r="B49" s="736">
        <v>44694</v>
      </c>
      <c r="C49" s="737">
        <v>27538</v>
      </c>
      <c r="D49" s="737">
        <v>1360</v>
      </c>
      <c r="E49" s="737">
        <v>3953</v>
      </c>
    </row>
    <row r="50" spans="2:10">
      <c r="B50" s="736">
        <v>44695</v>
      </c>
      <c r="C50" s="737">
        <v>23174</v>
      </c>
      <c r="D50" s="737">
        <v>1350</v>
      </c>
      <c r="E50" s="737">
        <v>3954</v>
      </c>
    </row>
    <row r="51" spans="2:10">
      <c r="B51" s="736">
        <v>44696</v>
      </c>
      <c r="C51" s="737">
        <v>23502</v>
      </c>
      <c r="D51" s="737">
        <v>1350</v>
      </c>
      <c r="E51" s="737">
        <v>4125</v>
      </c>
    </row>
    <row r="52" spans="2:10">
      <c r="B52" s="736">
        <v>44697</v>
      </c>
      <c r="C52" s="737">
        <v>34084</v>
      </c>
      <c r="D52" s="737">
        <v>1357</v>
      </c>
      <c r="E52" s="737">
        <v>3567</v>
      </c>
      <c r="G52" s="736">
        <v>44697</v>
      </c>
      <c r="H52" s="737">
        <v>22322</v>
      </c>
      <c r="I52" s="737">
        <v>1147</v>
      </c>
      <c r="J52" s="737">
        <v>2673</v>
      </c>
    </row>
    <row r="53" spans="2:10">
      <c r="B53" s="736">
        <v>44698</v>
      </c>
      <c r="C53" s="737">
        <v>30982</v>
      </c>
      <c r="D53" s="737">
        <v>1346</v>
      </c>
      <c r="E53" s="737">
        <v>3237</v>
      </c>
      <c r="G53" s="736">
        <v>44698</v>
      </c>
      <c r="H53" s="737">
        <v>22414</v>
      </c>
      <c r="I53" s="737">
        <v>1133</v>
      </c>
      <c r="J53" s="737">
        <v>2913</v>
      </c>
    </row>
    <row r="54" spans="2:10">
      <c r="B54" s="736">
        <v>44699</v>
      </c>
      <c r="C54" s="737">
        <v>31656</v>
      </c>
      <c r="D54" s="737">
        <v>1345</v>
      </c>
      <c r="E54" s="737">
        <v>3187</v>
      </c>
      <c r="G54" s="736">
        <v>44699</v>
      </c>
      <c r="H54" s="737">
        <v>22450</v>
      </c>
      <c r="I54" s="737">
        <v>1097</v>
      </c>
      <c r="J54" s="737">
        <v>2961</v>
      </c>
    </row>
    <row r="55" spans="2:10">
      <c r="B55" s="736">
        <v>44700</v>
      </c>
      <c r="C55" s="737">
        <v>32544</v>
      </c>
      <c r="D55" s="737">
        <v>1337</v>
      </c>
      <c r="E55" s="737">
        <v>3188</v>
      </c>
      <c r="G55" s="736">
        <v>44700</v>
      </c>
      <c r="H55" s="737">
        <v>22398</v>
      </c>
      <c r="I55" s="737">
        <v>1081</v>
      </c>
      <c r="J55" s="737">
        <v>3206</v>
      </c>
    </row>
    <row r="56" spans="2:10">
      <c r="B56" s="736">
        <v>44701</v>
      </c>
      <c r="C56" s="737">
        <v>38944</v>
      </c>
      <c r="D56" s="737">
        <v>1330</v>
      </c>
      <c r="E56" s="737">
        <v>3117</v>
      </c>
      <c r="G56" s="736">
        <v>44701</v>
      </c>
      <c r="H56" s="737">
        <v>22531</v>
      </c>
      <c r="I56" s="737">
        <v>1074</v>
      </c>
      <c r="J56" s="737">
        <v>3341</v>
      </c>
    </row>
    <row r="57" spans="2:10">
      <c r="B57" s="736">
        <v>44702</v>
      </c>
      <c r="C57" s="737">
        <v>26887</v>
      </c>
      <c r="D57" s="737">
        <v>1339</v>
      </c>
      <c r="E57" s="737">
        <v>3119</v>
      </c>
    </row>
    <row r="58" spans="2:10">
      <c r="B58" s="736">
        <v>44703</v>
      </c>
      <c r="C58" s="737">
        <v>26420</v>
      </c>
      <c r="D58" s="737">
        <v>1339</v>
      </c>
      <c r="E58" s="737">
        <v>3120</v>
      </c>
    </row>
    <row r="59" spans="2:10">
      <c r="B59" s="736">
        <v>44704</v>
      </c>
      <c r="C59" s="737">
        <v>29589</v>
      </c>
      <c r="D59" s="737">
        <v>1345</v>
      </c>
      <c r="E59" s="737">
        <v>2977</v>
      </c>
      <c r="G59" s="736">
        <v>44704</v>
      </c>
      <c r="H59" s="737">
        <v>22422</v>
      </c>
      <c r="I59" s="737">
        <v>1095</v>
      </c>
      <c r="J59" s="737">
        <v>3457</v>
      </c>
    </row>
    <row r="60" spans="2:10">
      <c r="B60" s="736">
        <v>44705</v>
      </c>
      <c r="C60" s="737">
        <v>27354</v>
      </c>
      <c r="D60" s="737">
        <v>1347</v>
      </c>
      <c r="E60" s="737">
        <v>2970</v>
      </c>
      <c r="G60" s="736">
        <v>44705</v>
      </c>
      <c r="H60" s="737">
        <v>22547</v>
      </c>
      <c r="I60" s="737">
        <v>1093</v>
      </c>
      <c r="J60" s="737">
        <v>3560</v>
      </c>
    </row>
    <row r="61" spans="2:10">
      <c r="B61" s="736">
        <v>44706</v>
      </c>
      <c r="C61" s="737">
        <v>21742</v>
      </c>
      <c r="D61" s="737">
        <v>1391</v>
      </c>
      <c r="E61" s="737">
        <v>2955</v>
      </c>
      <c r="G61" s="736">
        <v>44706</v>
      </c>
      <c r="H61" s="737">
        <v>22464</v>
      </c>
      <c r="I61" s="737">
        <v>1192</v>
      </c>
      <c r="J61" s="737">
        <v>3621</v>
      </c>
    </row>
    <row r="62" spans="2:10">
      <c r="B62" s="736">
        <v>44707</v>
      </c>
      <c r="C62" s="737">
        <v>21928</v>
      </c>
      <c r="D62" s="737">
        <v>1396</v>
      </c>
      <c r="E62" s="737">
        <v>2957</v>
      </c>
      <c r="G62" s="736">
        <v>44707</v>
      </c>
      <c r="H62" s="737">
        <v>22390</v>
      </c>
      <c r="I62" s="737">
        <v>1209</v>
      </c>
      <c r="J62" s="737">
        <v>3641</v>
      </c>
    </row>
    <row r="63" spans="2:10">
      <c r="B63" s="736">
        <v>44708</v>
      </c>
      <c r="C63" s="737">
        <v>27650</v>
      </c>
      <c r="D63" s="737">
        <v>1398</v>
      </c>
      <c r="E63" s="737">
        <v>2930</v>
      </c>
      <c r="G63" s="736">
        <v>44708</v>
      </c>
      <c r="H63" s="737">
        <v>22260</v>
      </c>
      <c r="I63" s="737">
        <v>1233</v>
      </c>
      <c r="J63" s="737">
        <v>3695</v>
      </c>
    </row>
    <row r="64" spans="2:10">
      <c r="B64" s="736">
        <v>44709</v>
      </c>
      <c r="C64" s="737">
        <v>21978</v>
      </c>
      <c r="D64" s="737">
        <v>1390</v>
      </c>
      <c r="E64" s="737">
        <v>2934</v>
      </c>
    </row>
    <row r="65" spans="2:11">
      <c r="B65" s="736">
        <v>44710</v>
      </c>
      <c r="C65" s="737">
        <v>22344</v>
      </c>
      <c r="D65" s="737">
        <v>1391</v>
      </c>
      <c r="E65" s="737">
        <v>2936</v>
      </c>
      <c r="K65" s="749"/>
    </row>
    <row r="66" spans="2:11">
      <c r="B66" s="736">
        <v>44711</v>
      </c>
      <c r="C66" s="737">
        <v>25715</v>
      </c>
      <c r="D66" s="737">
        <v>1381</v>
      </c>
      <c r="E66" s="737">
        <v>2921</v>
      </c>
      <c r="G66" s="736">
        <v>44711</v>
      </c>
      <c r="H66" s="737">
        <v>21989</v>
      </c>
      <c r="I66" s="737">
        <v>1228</v>
      </c>
      <c r="J66" s="737">
        <v>3716</v>
      </c>
      <c r="K66" s="749"/>
    </row>
    <row r="67" spans="2:11">
      <c r="B67" s="736">
        <v>44712</v>
      </c>
      <c r="C67" s="737">
        <v>22446</v>
      </c>
      <c r="D67" s="737">
        <v>1334</v>
      </c>
      <c r="E67" s="737">
        <v>2921</v>
      </c>
      <c r="G67" s="736">
        <v>44712</v>
      </c>
      <c r="H67" s="737">
        <v>22454</v>
      </c>
      <c r="I67" s="737">
        <v>1215</v>
      </c>
      <c r="J67" s="737">
        <v>3711</v>
      </c>
      <c r="K67" s="749"/>
    </row>
    <row r="68" spans="2:11">
      <c r="B68" s="736">
        <v>44713</v>
      </c>
      <c r="C68" s="737">
        <v>22137</v>
      </c>
      <c r="D68" s="737">
        <v>1351</v>
      </c>
      <c r="E68" s="737">
        <v>2803</v>
      </c>
      <c r="G68" s="736">
        <v>44713</v>
      </c>
      <c r="H68" s="737">
        <v>21931</v>
      </c>
      <c r="I68" s="737">
        <v>1202</v>
      </c>
      <c r="J68" s="737">
        <v>3701</v>
      </c>
      <c r="K68" s="749"/>
    </row>
    <row r="69" spans="2:11">
      <c r="B69" s="736">
        <v>44714</v>
      </c>
      <c r="C69" s="737">
        <v>22866</v>
      </c>
      <c r="D69" s="737">
        <v>1356</v>
      </c>
      <c r="E69" s="737">
        <v>2805</v>
      </c>
      <c r="G69" s="736">
        <v>44714</v>
      </c>
      <c r="H69" s="737">
        <v>21382</v>
      </c>
      <c r="I69" s="737">
        <v>1208</v>
      </c>
      <c r="J69" s="737">
        <v>2471</v>
      </c>
      <c r="K69" s="749"/>
    </row>
    <row r="70" spans="2:11">
      <c r="B70" s="736">
        <v>44715</v>
      </c>
      <c r="C70" s="737">
        <v>25537</v>
      </c>
      <c r="D70" s="737">
        <v>1370</v>
      </c>
      <c r="E70" s="737">
        <v>2793</v>
      </c>
      <c r="G70" s="736">
        <v>44715</v>
      </c>
      <c r="H70" s="737">
        <v>21086</v>
      </c>
      <c r="I70" s="737">
        <v>1208</v>
      </c>
      <c r="J70" s="737">
        <v>2464</v>
      </c>
      <c r="K70" s="749"/>
    </row>
    <row r="71" spans="2:11">
      <c r="B71" s="736">
        <v>44716</v>
      </c>
      <c r="C71" s="737">
        <v>21629</v>
      </c>
      <c r="D71" s="737">
        <v>1364</v>
      </c>
      <c r="E71" s="737">
        <v>2793</v>
      </c>
      <c r="K71" s="749"/>
    </row>
    <row r="72" spans="2:11">
      <c r="B72" s="736">
        <v>44717</v>
      </c>
      <c r="C72" s="737">
        <v>20006</v>
      </c>
      <c r="D72" s="737">
        <v>1364</v>
      </c>
      <c r="E72" s="737">
        <v>2794</v>
      </c>
      <c r="K72" s="749"/>
    </row>
    <row r="73" spans="2:11">
      <c r="B73" s="736">
        <v>44718</v>
      </c>
      <c r="C73" s="737">
        <v>21412</v>
      </c>
      <c r="D73" s="737">
        <v>1423</v>
      </c>
      <c r="E73" s="737">
        <v>2786</v>
      </c>
      <c r="G73" s="736">
        <v>44718</v>
      </c>
      <c r="H73" s="737">
        <v>20624</v>
      </c>
      <c r="I73" s="737">
        <v>1203</v>
      </c>
      <c r="J73" s="737">
        <v>2449</v>
      </c>
      <c r="K73" s="749"/>
    </row>
    <row r="74" spans="2:11">
      <c r="B74" s="736">
        <v>44719</v>
      </c>
      <c r="C74" s="737">
        <v>19862</v>
      </c>
      <c r="D74" s="737">
        <v>1419</v>
      </c>
      <c r="E74" s="737">
        <v>2747</v>
      </c>
      <c r="G74" s="736">
        <v>44719</v>
      </c>
      <c r="H74" s="737">
        <v>19889</v>
      </c>
      <c r="I74" s="737">
        <v>1199</v>
      </c>
      <c r="J74" s="737">
        <v>2434</v>
      </c>
      <c r="K74" s="749"/>
    </row>
    <row r="75" spans="2:11">
      <c r="B75" s="736">
        <v>44720</v>
      </c>
      <c r="C75" s="737">
        <v>19998</v>
      </c>
      <c r="D75" s="737">
        <v>1419</v>
      </c>
      <c r="E75" s="737">
        <v>2742</v>
      </c>
      <c r="G75" s="736">
        <v>44720</v>
      </c>
      <c r="H75" s="737">
        <v>19978</v>
      </c>
      <c r="I75" s="737">
        <v>1193</v>
      </c>
      <c r="J75" s="737">
        <v>2379</v>
      </c>
      <c r="K75" s="749"/>
    </row>
    <row r="76" spans="2:11">
      <c r="B76" s="736">
        <v>44721</v>
      </c>
      <c r="C76" s="737">
        <v>20826</v>
      </c>
      <c r="D76" s="737">
        <v>1416</v>
      </c>
      <c r="E76" s="737">
        <v>2736</v>
      </c>
      <c r="G76" s="736">
        <v>44721</v>
      </c>
      <c r="H76" s="737">
        <v>19734</v>
      </c>
      <c r="I76" s="737">
        <v>1195</v>
      </c>
      <c r="J76" s="737">
        <v>2332</v>
      </c>
      <c r="K76" s="749"/>
    </row>
    <row r="77" spans="2:11">
      <c r="B77" s="736">
        <v>44722</v>
      </c>
      <c r="C77" s="737">
        <v>23684</v>
      </c>
      <c r="D77" s="737">
        <v>1419</v>
      </c>
      <c r="E77" s="737">
        <v>2728</v>
      </c>
      <c r="G77" s="736">
        <v>44722</v>
      </c>
      <c r="H77" s="737">
        <v>19781</v>
      </c>
      <c r="I77" s="737">
        <v>1199</v>
      </c>
      <c r="J77" s="737">
        <v>2318</v>
      </c>
      <c r="K77" s="749"/>
    </row>
    <row r="78" spans="2:11">
      <c r="B78" s="736">
        <v>44723</v>
      </c>
      <c r="C78" s="737">
        <v>20804</v>
      </c>
      <c r="D78" s="737">
        <v>1411</v>
      </c>
      <c r="E78" s="737">
        <v>2728</v>
      </c>
      <c r="K78" s="749"/>
    </row>
    <row r="79" spans="2:11">
      <c r="B79" s="736">
        <v>44724</v>
      </c>
      <c r="C79" s="737">
        <v>19948</v>
      </c>
      <c r="D79" s="737">
        <v>1410</v>
      </c>
      <c r="E79" s="737">
        <v>2727</v>
      </c>
      <c r="K79" s="749"/>
    </row>
    <row r="80" spans="2:11">
      <c r="B80" s="736">
        <v>44725</v>
      </c>
      <c r="C80" s="737">
        <v>25744</v>
      </c>
      <c r="D80" s="737">
        <v>1410</v>
      </c>
      <c r="E80" s="737">
        <v>2696</v>
      </c>
      <c r="G80" s="736">
        <v>44725</v>
      </c>
      <c r="H80" s="737">
        <v>19631</v>
      </c>
      <c r="I80" s="737">
        <v>1201</v>
      </c>
      <c r="J80" s="737">
        <v>2342</v>
      </c>
      <c r="K80" s="749"/>
    </row>
    <row r="81" spans="2:11">
      <c r="B81" s="736">
        <v>44726</v>
      </c>
      <c r="C81" s="737">
        <v>19669</v>
      </c>
      <c r="D81" s="737">
        <v>1919</v>
      </c>
      <c r="E81" s="737">
        <v>2691</v>
      </c>
      <c r="G81" s="736">
        <v>44726</v>
      </c>
      <c r="H81" s="737">
        <v>19861</v>
      </c>
      <c r="I81" s="737">
        <v>1192</v>
      </c>
      <c r="J81" s="737">
        <v>2338</v>
      </c>
      <c r="K81" s="749"/>
    </row>
    <row r="82" spans="2:11">
      <c r="B82" s="736">
        <v>44727</v>
      </c>
      <c r="C82" s="737">
        <v>19917</v>
      </c>
      <c r="D82" s="737">
        <v>1910</v>
      </c>
      <c r="E82" s="737">
        <v>2671</v>
      </c>
      <c r="G82" s="736">
        <v>44727</v>
      </c>
      <c r="H82" s="737">
        <v>19836</v>
      </c>
      <c r="I82" s="737">
        <v>1190</v>
      </c>
      <c r="J82" s="737">
        <v>2339</v>
      </c>
      <c r="K82" s="749"/>
    </row>
    <row r="83" spans="2:11">
      <c r="B83" s="736">
        <v>44728</v>
      </c>
      <c r="C83" s="737">
        <v>21202</v>
      </c>
      <c r="D83" s="737">
        <v>1717</v>
      </c>
      <c r="E83" s="737">
        <v>2648</v>
      </c>
      <c r="G83" s="736">
        <v>44728</v>
      </c>
      <c r="H83" s="737">
        <v>19632</v>
      </c>
      <c r="I83" s="737">
        <v>1171</v>
      </c>
      <c r="J83" s="737">
        <v>2344</v>
      </c>
    </row>
    <row r="84" spans="2:11">
      <c r="B84" s="736">
        <v>44729</v>
      </c>
      <c r="C84" s="737">
        <v>25521</v>
      </c>
      <c r="D84" s="737">
        <v>1843</v>
      </c>
      <c r="E84" s="737">
        <v>2643</v>
      </c>
      <c r="G84" s="736">
        <v>44729</v>
      </c>
      <c r="H84" s="737">
        <v>19631</v>
      </c>
      <c r="I84" s="737">
        <v>1183</v>
      </c>
      <c r="J84" s="737">
        <v>2434</v>
      </c>
    </row>
    <row r="85" spans="2:11">
      <c r="B85" s="736">
        <v>44730</v>
      </c>
      <c r="C85" s="737">
        <v>19758</v>
      </c>
      <c r="D85" s="737">
        <v>1722</v>
      </c>
      <c r="E85" s="737">
        <v>2642</v>
      </c>
    </row>
    <row r="86" spans="2:11">
      <c r="B86" s="736">
        <v>44731</v>
      </c>
      <c r="C86" s="737">
        <v>19638</v>
      </c>
      <c r="D86" s="737">
        <v>1769</v>
      </c>
      <c r="E86" s="737">
        <v>2639</v>
      </c>
    </row>
    <row r="87" spans="2:11">
      <c r="B87" s="736">
        <v>44732</v>
      </c>
      <c r="C87" s="737">
        <v>25406</v>
      </c>
      <c r="D87" s="737">
        <v>1855</v>
      </c>
      <c r="E87" s="737">
        <v>2606</v>
      </c>
      <c r="G87" s="736">
        <v>44732</v>
      </c>
      <c r="H87" s="737">
        <v>19246</v>
      </c>
      <c r="I87" s="737">
        <v>1193</v>
      </c>
      <c r="J87" s="737">
        <v>2466</v>
      </c>
    </row>
    <row r="88" spans="2:11">
      <c r="B88" s="736">
        <v>44733</v>
      </c>
      <c r="C88" s="737">
        <v>20091</v>
      </c>
      <c r="D88" s="737">
        <v>1855</v>
      </c>
      <c r="E88" s="737">
        <v>2603</v>
      </c>
      <c r="G88" s="736">
        <v>44733</v>
      </c>
      <c r="H88" s="737">
        <v>18680</v>
      </c>
      <c r="I88" s="737">
        <v>1171</v>
      </c>
      <c r="J88" s="737">
        <v>2470</v>
      </c>
    </row>
    <row r="89" spans="2:11">
      <c r="B89" s="736">
        <v>44734</v>
      </c>
      <c r="C89" s="737">
        <v>20291</v>
      </c>
      <c r="D89" s="737">
        <v>1834</v>
      </c>
      <c r="E89" s="737">
        <v>2601</v>
      </c>
      <c r="G89" s="736">
        <v>44734</v>
      </c>
      <c r="H89" s="737">
        <v>18672</v>
      </c>
      <c r="I89" s="737">
        <v>1096</v>
      </c>
      <c r="J89" s="737">
        <v>2496</v>
      </c>
    </row>
    <row r="90" spans="2:11">
      <c r="B90" s="736">
        <v>44735</v>
      </c>
      <c r="C90" s="737">
        <v>21849</v>
      </c>
      <c r="D90" s="737">
        <v>1526</v>
      </c>
      <c r="E90" s="737">
        <v>2593</v>
      </c>
      <c r="G90" s="736">
        <v>44735</v>
      </c>
      <c r="H90" s="737">
        <v>18624</v>
      </c>
      <c r="I90" s="737">
        <v>1123</v>
      </c>
      <c r="J90" s="737">
        <v>2496</v>
      </c>
    </row>
    <row r="91" spans="2:11">
      <c r="B91" s="736">
        <v>44736</v>
      </c>
      <c r="C91" s="737">
        <v>21582</v>
      </c>
      <c r="D91" s="737">
        <v>1518</v>
      </c>
      <c r="E91" s="737">
        <v>2594</v>
      </c>
      <c r="G91" s="736">
        <v>44736</v>
      </c>
      <c r="H91" s="737">
        <v>18628</v>
      </c>
      <c r="I91" s="737">
        <v>1115</v>
      </c>
      <c r="J91" s="737">
        <v>2499</v>
      </c>
    </row>
    <row r="92" spans="2:11">
      <c r="B92" s="736">
        <v>44737</v>
      </c>
      <c r="C92" s="737">
        <v>20120</v>
      </c>
      <c r="D92" s="737">
        <v>1409</v>
      </c>
      <c r="E92" s="737">
        <v>2595</v>
      </c>
    </row>
    <row r="93" spans="2:11">
      <c r="B93" s="736">
        <v>44738</v>
      </c>
      <c r="C93" s="737">
        <v>21490</v>
      </c>
      <c r="D93" s="737">
        <v>1406</v>
      </c>
      <c r="E93" s="737">
        <v>2596</v>
      </c>
    </row>
    <row r="94" spans="2:11">
      <c r="B94" s="736">
        <v>44739</v>
      </c>
      <c r="C94" s="737">
        <v>20706</v>
      </c>
      <c r="D94" s="737">
        <v>1409</v>
      </c>
      <c r="E94" s="737">
        <v>2574</v>
      </c>
      <c r="G94" s="736">
        <v>44739</v>
      </c>
      <c r="H94" s="737">
        <v>18170</v>
      </c>
      <c r="I94" s="737">
        <v>1107</v>
      </c>
      <c r="J94" s="737">
        <v>2636</v>
      </c>
    </row>
    <row r="95" spans="2:11">
      <c r="B95" s="736">
        <v>44740</v>
      </c>
      <c r="C95" s="737">
        <v>20628</v>
      </c>
      <c r="D95" s="737">
        <v>1408</v>
      </c>
      <c r="E95" s="737">
        <v>2573</v>
      </c>
      <c r="G95" s="736">
        <v>44740</v>
      </c>
      <c r="H95" s="737">
        <v>18045</v>
      </c>
      <c r="I95" s="737">
        <v>1102</v>
      </c>
      <c r="J95" s="737">
        <v>2680</v>
      </c>
    </row>
    <row r="96" spans="2:11">
      <c r="B96" s="736">
        <v>44741</v>
      </c>
      <c r="C96" s="737">
        <v>24046</v>
      </c>
      <c r="D96" s="737">
        <v>1409</v>
      </c>
      <c r="E96" s="737">
        <v>2569</v>
      </c>
      <c r="G96" s="736">
        <v>44741</v>
      </c>
      <c r="H96" s="737">
        <v>18006</v>
      </c>
      <c r="I96" s="737">
        <v>1131</v>
      </c>
      <c r="J96" s="737">
        <v>2658</v>
      </c>
    </row>
    <row r="97" spans="2:11">
      <c r="B97" s="736">
        <v>44742</v>
      </c>
      <c r="C97" s="737">
        <v>27895</v>
      </c>
      <c r="D97" s="737">
        <v>1391</v>
      </c>
      <c r="E97" s="737">
        <v>2568</v>
      </c>
      <c r="G97" s="736">
        <v>44742</v>
      </c>
      <c r="H97" s="737">
        <v>17898</v>
      </c>
      <c r="I97" s="737">
        <v>1121</v>
      </c>
      <c r="J97" s="737">
        <v>2551</v>
      </c>
    </row>
    <row r="98" spans="2:11">
      <c r="B98" s="736">
        <v>44743</v>
      </c>
      <c r="C98" s="737">
        <v>28246</v>
      </c>
      <c r="D98" s="737">
        <v>1235</v>
      </c>
      <c r="E98" s="737">
        <v>1764</v>
      </c>
      <c r="G98" s="736">
        <v>44743</v>
      </c>
      <c r="H98" s="737">
        <v>17987</v>
      </c>
      <c r="I98" s="737">
        <v>1157</v>
      </c>
      <c r="J98" s="737">
        <v>2519</v>
      </c>
      <c r="K98" s="701"/>
    </row>
    <row r="99" spans="2:11">
      <c r="B99" s="736">
        <v>44744</v>
      </c>
      <c r="C99" s="737">
        <v>18988</v>
      </c>
      <c r="D99" s="737">
        <v>1240</v>
      </c>
      <c r="E99" s="737">
        <v>1761</v>
      </c>
      <c r="G99" s="701"/>
      <c r="K99" s="701"/>
    </row>
    <row r="100" spans="2:11">
      <c r="B100" s="736">
        <v>44745</v>
      </c>
      <c r="C100" s="737">
        <v>18040</v>
      </c>
      <c r="D100" s="737">
        <v>1239</v>
      </c>
      <c r="E100" s="737">
        <v>1761</v>
      </c>
      <c r="G100" s="701"/>
      <c r="K100" s="701"/>
    </row>
    <row r="101" spans="2:11">
      <c r="B101" s="736">
        <v>44746</v>
      </c>
      <c r="C101" s="737">
        <v>18750</v>
      </c>
      <c r="D101" s="737">
        <v>1232</v>
      </c>
      <c r="E101" s="737">
        <v>1755</v>
      </c>
      <c r="G101" s="736">
        <v>44746</v>
      </c>
      <c r="H101" s="737">
        <v>17752</v>
      </c>
      <c r="I101" s="737">
        <v>1164</v>
      </c>
      <c r="J101" s="737">
        <v>2480</v>
      </c>
      <c r="K101" s="701"/>
    </row>
    <row r="102" spans="2:11">
      <c r="B102" s="736">
        <v>44747</v>
      </c>
      <c r="C102" s="737">
        <v>17825</v>
      </c>
      <c r="D102" s="737">
        <v>1231</v>
      </c>
      <c r="E102" s="737">
        <v>1750</v>
      </c>
      <c r="G102" s="736">
        <v>44747</v>
      </c>
      <c r="H102" s="737">
        <v>17457</v>
      </c>
      <c r="I102" s="737">
        <v>1165</v>
      </c>
      <c r="J102" s="737">
        <v>2474</v>
      </c>
      <c r="K102" s="701"/>
    </row>
    <row r="103" spans="2:11">
      <c r="B103" s="736">
        <v>44748</v>
      </c>
      <c r="C103" s="737">
        <v>18199</v>
      </c>
      <c r="D103" s="737">
        <v>1227</v>
      </c>
      <c r="E103" s="737">
        <v>1745</v>
      </c>
      <c r="G103" s="736">
        <v>44748</v>
      </c>
      <c r="H103" s="737">
        <v>17635</v>
      </c>
      <c r="I103" s="737">
        <v>1160</v>
      </c>
      <c r="J103" s="737">
        <v>2477</v>
      </c>
    </row>
    <row r="104" spans="2:11">
      <c r="B104" s="736">
        <v>44749</v>
      </c>
      <c r="C104" s="737">
        <v>18822</v>
      </c>
      <c r="D104" s="737">
        <v>1231</v>
      </c>
      <c r="E104" s="737">
        <v>1741</v>
      </c>
      <c r="G104" s="736">
        <v>44749</v>
      </c>
      <c r="H104" s="737">
        <v>17739</v>
      </c>
      <c r="I104" s="737">
        <v>1225</v>
      </c>
      <c r="J104" s="737">
        <v>2484</v>
      </c>
    </row>
    <row r="105" spans="2:11">
      <c r="B105" s="736">
        <v>44750</v>
      </c>
      <c r="C105" s="737">
        <v>20960</v>
      </c>
      <c r="D105" s="737">
        <v>1256</v>
      </c>
      <c r="E105" s="737">
        <v>1742</v>
      </c>
      <c r="G105" s="736">
        <v>44750</v>
      </c>
      <c r="H105" s="737">
        <v>17922</v>
      </c>
      <c r="I105" s="737">
        <v>1252</v>
      </c>
      <c r="J105" s="737">
        <v>2472</v>
      </c>
    </row>
    <row r="106" spans="2:11">
      <c r="B106" s="736">
        <v>44751</v>
      </c>
      <c r="C106" s="737">
        <v>18048</v>
      </c>
      <c r="D106" s="737">
        <v>1267</v>
      </c>
      <c r="E106" s="737">
        <v>1740</v>
      </c>
    </row>
    <row r="107" spans="2:11">
      <c r="B107" s="736">
        <v>44752</v>
      </c>
      <c r="C107" s="737">
        <v>18006</v>
      </c>
      <c r="D107" s="737">
        <v>1264</v>
      </c>
      <c r="E107" s="737">
        <v>1739</v>
      </c>
    </row>
    <row r="108" spans="2:11">
      <c r="B108" s="736">
        <v>44753</v>
      </c>
      <c r="C108" s="737">
        <v>19763</v>
      </c>
      <c r="D108" s="737">
        <v>1274</v>
      </c>
      <c r="E108" s="737">
        <v>1735</v>
      </c>
    </row>
    <row r="109" spans="2:11">
      <c r="B109" s="736">
        <v>44754</v>
      </c>
      <c r="C109" s="737">
        <v>19156</v>
      </c>
      <c r="D109" s="737">
        <v>1305</v>
      </c>
      <c r="E109" s="737">
        <v>1729</v>
      </c>
      <c r="G109" s="736">
        <v>44754</v>
      </c>
      <c r="H109" s="737">
        <v>19550</v>
      </c>
      <c r="I109" s="737">
        <v>1232</v>
      </c>
      <c r="J109" s="737">
        <v>1900</v>
      </c>
    </row>
    <row r="110" spans="2:11">
      <c r="B110" s="736">
        <v>44755</v>
      </c>
      <c r="C110" s="737">
        <v>18126</v>
      </c>
      <c r="D110" s="737">
        <v>1318</v>
      </c>
      <c r="E110" s="737">
        <v>1722</v>
      </c>
      <c r="G110" s="736">
        <v>44755</v>
      </c>
      <c r="H110" s="737">
        <v>19569</v>
      </c>
      <c r="I110" s="737">
        <v>1233</v>
      </c>
      <c r="J110" s="737">
        <v>1817</v>
      </c>
    </row>
    <row r="111" spans="2:11">
      <c r="B111" s="736">
        <v>44756</v>
      </c>
      <c r="C111" s="737">
        <v>18222</v>
      </c>
      <c r="D111" s="737">
        <v>1320</v>
      </c>
      <c r="E111" s="737">
        <v>1719</v>
      </c>
      <c r="G111" s="736">
        <v>44756</v>
      </c>
      <c r="H111" s="737">
        <v>19805</v>
      </c>
      <c r="I111" s="737">
        <v>1222</v>
      </c>
      <c r="J111" s="737">
        <v>1767</v>
      </c>
    </row>
    <row r="112" spans="2:11">
      <c r="B112" s="736">
        <v>44757</v>
      </c>
      <c r="C112" s="737">
        <v>20904</v>
      </c>
      <c r="D112" s="737">
        <v>1329</v>
      </c>
      <c r="E112" s="737">
        <v>1715</v>
      </c>
      <c r="G112" s="736">
        <v>44757</v>
      </c>
      <c r="H112" s="737">
        <v>19806</v>
      </c>
      <c r="I112" s="737">
        <v>1276</v>
      </c>
      <c r="J112" s="737">
        <v>1763</v>
      </c>
    </row>
    <row r="113" spans="2:10">
      <c r="B113" s="736">
        <v>44758</v>
      </c>
      <c r="C113" s="737">
        <v>17804</v>
      </c>
      <c r="D113" s="737">
        <v>1356</v>
      </c>
      <c r="E113" s="737">
        <v>1701</v>
      </c>
    </row>
    <row r="114" spans="2:10">
      <c r="B114" s="736">
        <v>44759</v>
      </c>
      <c r="C114" s="737">
        <v>17967</v>
      </c>
      <c r="D114" s="737">
        <v>1353</v>
      </c>
      <c r="E114" s="737">
        <v>1701</v>
      </c>
    </row>
    <row r="115" spans="2:10">
      <c r="B115" s="736">
        <v>44760</v>
      </c>
      <c r="C115" s="737">
        <v>20254</v>
      </c>
      <c r="D115" s="737">
        <v>1363</v>
      </c>
      <c r="E115" s="737">
        <v>1701</v>
      </c>
      <c r="G115" s="736">
        <v>44760</v>
      </c>
      <c r="H115" s="737">
        <v>19689</v>
      </c>
      <c r="I115" s="737">
        <v>1287</v>
      </c>
      <c r="J115" s="737">
        <v>1719</v>
      </c>
    </row>
    <row r="116" spans="2:10">
      <c r="B116" s="736">
        <v>44761</v>
      </c>
      <c r="C116" s="737">
        <v>18314</v>
      </c>
      <c r="D116" s="737">
        <v>1355</v>
      </c>
      <c r="E116" s="737">
        <v>1697</v>
      </c>
      <c r="G116" s="736">
        <v>44761</v>
      </c>
      <c r="H116" s="737">
        <v>21874</v>
      </c>
      <c r="I116" s="737">
        <v>1270</v>
      </c>
      <c r="J116" s="737">
        <v>1718</v>
      </c>
    </row>
    <row r="117" spans="2:10">
      <c r="B117" s="736">
        <v>44762</v>
      </c>
      <c r="C117" s="737">
        <v>18255</v>
      </c>
      <c r="D117" s="737">
        <v>1497</v>
      </c>
      <c r="E117" s="737">
        <v>1684</v>
      </c>
      <c r="G117" s="736">
        <v>44762</v>
      </c>
      <c r="H117" s="737">
        <v>21521</v>
      </c>
      <c r="I117" s="737">
        <v>1219</v>
      </c>
      <c r="J117" s="737">
        <v>1739</v>
      </c>
    </row>
    <row r="118" spans="2:10">
      <c r="B118" s="736">
        <v>44763</v>
      </c>
      <c r="C118" s="737">
        <v>18490</v>
      </c>
      <c r="D118" s="737">
        <v>1474</v>
      </c>
      <c r="E118" s="737">
        <v>1679</v>
      </c>
      <c r="G118" s="736">
        <v>44763</v>
      </c>
      <c r="H118" s="737">
        <v>19526</v>
      </c>
      <c r="I118" s="737">
        <v>1220</v>
      </c>
      <c r="J118" s="737">
        <v>1727</v>
      </c>
    </row>
    <row r="119" spans="2:10">
      <c r="B119" s="736">
        <v>44764</v>
      </c>
      <c r="C119" s="737">
        <v>20153</v>
      </c>
      <c r="D119" s="737">
        <v>1262</v>
      </c>
      <c r="E119" s="737">
        <v>1679</v>
      </c>
      <c r="G119" s="736">
        <v>44764</v>
      </c>
      <c r="H119" s="737">
        <v>17851</v>
      </c>
      <c r="I119" s="737">
        <v>1177</v>
      </c>
      <c r="J119" s="737">
        <v>1730</v>
      </c>
    </row>
    <row r="120" spans="2:10">
      <c r="B120" s="736">
        <v>44765</v>
      </c>
      <c r="C120" s="737">
        <v>17673</v>
      </c>
      <c r="D120" s="737">
        <v>1271</v>
      </c>
      <c r="E120" s="737">
        <v>1677</v>
      </c>
    </row>
    <row r="121" spans="2:10">
      <c r="B121" s="736">
        <v>44766</v>
      </c>
      <c r="C121" s="737">
        <v>17433</v>
      </c>
      <c r="D121" s="737">
        <v>1270</v>
      </c>
      <c r="E121" s="737">
        <v>1677</v>
      </c>
    </row>
    <row r="122" spans="2:10">
      <c r="B122" s="736">
        <v>44767</v>
      </c>
      <c r="C122" s="737">
        <v>17856</v>
      </c>
      <c r="D122" s="737">
        <v>1309</v>
      </c>
      <c r="E122" s="737">
        <v>1675</v>
      </c>
      <c r="G122" s="736">
        <v>44767</v>
      </c>
      <c r="H122" s="737">
        <v>17848</v>
      </c>
      <c r="I122" s="737">
        <v>1177</v>
      </c>
      <c r="J122" s="737">
        <v>1730</v>
      </c>
    </row>
    <row r="123" spans="2:10">
      <c r="B123" s="736">
        <v>44768</v>
      </c>
      <c r="C123" s="737">
        <v>18638</v>
      </c>
      <c r="D123" s="737">
        <v>1294</v>
      </c>
      <c r="E123" s="737">
        <v>1674</v>
      </c>
      <c r="G123" s="736">
        <v>44768</v>
      </c>
      <c r="H123" s="737">
        <v>17857</v>
      </c>
      <c r="I123" s="737">
        <v>1168</v>
      </c>
      <c r="J123" s="737">
        <v>1728</v>
      </c>
    </row>
    <row r="124" spans="2:10">
      <c r="B124" s="736">
        <v>44769</v>
      </c>
      <c r="C124" s="737">
        <v>19762</v>
      </c>
      <c r="D124" s="737">
        <v>1296</v>
      </c>
      <c r="E124" s="737">
        <v>1670</v>
      </c>
      <c r="G124" s="736">
        <v>44769</v>
      </c>
      <c r="H124" s="737">
        <v>17955</v>
      </c>
      <c r="I124" s="737">
        <v>1163</v>
      </c>
      <c r="J124" s="737">
        <v>1731</v>
      </c>
    </row>
    <row r="125" spans="2:10">
      <c r="B125" s="736">
        <v>44770</v>
      </c>
      <c r="C125" s="737">
        <v>20419</v>
      </c>
      <c r="D125" s="737">
        <v>1296</v>
      </c>
      <c r="E125" s="737">
        <v>1669</v>
      </c>
      <c r="G125" s="736">
        <v>44770</v>
      </c>
      <c r="H125" s="737">
        <v>18159</v>
      </c>
      <c r="I125" s="737">
        <v>1165</v>
      </c>
      <c r="J125" s="737">
        <v>1726</v>
      </c>
    </row>
    <row r="126" spans="2:10">
      <c r="B126" s="736">
        <v>44771</v>
      </c>
      <c r="C126" s="737">
        <v>22232</v>
      </c>
      <c r="D126" s="737">
        <v>1297</v>
      </c>
      <c r="E126" s="737">
        <v>1669</v>
      </c>
      <c r="G126" s="736">
        <v>44771</v>
      </c>
      <c r="H126" s="737">
        <v>18243</v>
      </c>
      <c r="I126" s="737">
        <v>1167</v>
      </c>
      <c r="J126" s="737">
        <v>1725</v>
      </c>
    </row>
    <row r="127" spans="2:10">
      <c r="B127" s="736">
        <v>44772</v>
      </c>
      <c r="C127" s="737">
        <v>17347</v>
      </c>
      <c r="D127" s="737">
        <v>1299</v>
      </c>
      <c r="E127" s="737">
        <v>1667</v>
      </c>
    </row>
    <row r="128" spans="2:10">
      <c r="B128" s="736">
        <v>44773</v>
      </c>
      <c r="C128" s="737">
        <v>17093</v>
      </c>
      <c r="D128" s="737">
        <v>1298</v>
      </c>
      <c r="E128" s="737">
        <v>1668</v>
      </c>
    </row>
    <row r="129" spans="2:10">
      <c r="B129" s="736">
        <v>44774</v>
      </c>
      <c r="C129" s="737">
        <v>16843</v>
      </c>
      <c r="D129" s="737">
        <v>1316</v>
      </c>
      <c r="E129" s="737">
        <v>1596</v>
      </c>
      <c r="G129" s="736">
        <v>44774</v>
      </c>
      <c r="H129" s="737">
        <v>17520</v>
      </c>
      <c r="I129" s="737">
        <v>1159</v>
      </c>
      <c r="J129" s="737">
        <v>1712</v>
      </c>
    </row>
    <row r="130" spans="2:10">
      <c r="B130" s="736">
        <v>44775</v>
      </c>
      <c r="C130" s="737">
        <v>16519</v>
      </c>
      <c r="D130" s="737">
        <v>1323</v>
      </c>
      <c r="E130" s="737">
        <v>1596</v>
      </c>
      <c r="G130" s="736">
        <v>44775</v>
      </c>
      <c r="H130" s="737">
        <v>16408</v>
      </c>
      <c r="I130" s="737">
        <v>1181</v>
      </c>
      <c r="J130" s="737">
        <v>1684</v>
      </c>
    </row>
    <row r="131" spans="2:10">
      <c r="B131" s="736">
        <v>44776</v>
      </c>
      <c r="C131" s="737">
        <v>16510</v>
      </c>
      <c r="D131" s="737">
        <v>1323</v>
      </c>
      <c r="E131" s="737">
        <v>1596</v>
      </c>
      <c r="G131" s="736">
        <v>44776</v>
      </c>
      <c r="H131" s="737">
        <v>16398</v>
      </c>
      <c r="I131" s="737">
        <v>1199</v>
      </c>
      <c r="J131" s="737">
        <v>1681</v>
      </c>
    </row>
    <row r="132" spans="2:10">
      <c r="B132" s="736">
        <v>44777</v>
      </c>
      <c r="C132" s="737">
        <v>16508</v>
      </c>
      <c r="D132" s="737">
        <v>1323</v>
      </c>
      <c r="E132" s="737">
        <v>1595</v>
      </c>
      <c r="G132" s="736">
        <v>44777</v>
      </c>
      <c r="H132" s="737">
        <v>16477</v>
      </c>
      <c r="I132" s="737">
        <v>1255</v>
      </c>
      <c r="J132" s="737">
        <v>1673</v>
      </c>
    </row>
    <row r="133" spans="2:10">
      <c r="B133" s="736">
        <v>44778</v>
      </c>
      <c r="C133" s="737">
        <v>16868</v>
      </c>
      <c r="D133" s="737">
        <v>1321</v>
      </c>
      <c r="E133" s="737">
        <v>1595</v>
      </c>
      <c r="G133" s="736">
        <v>44778</v>
      </c>
      <c r="H133" s="737">
        <v>16633</v>
      </c>
      <c r="I133" s="737">
        <v>1280</v>
      </c>
      <c r="J133" s="737">
        <v>1671</v>
      </c>
    </row>
    <row r="134" spans="2:10">
      <c r="B134" s="736">
        <v>44779</v>
      </c>
      <c r="C134" s="737">
        <v>16243</v>
      </c>
      <c r="D134" s="737">
        <v>1318</v>
      </c>
      <c r="E134" s="737">
        <v>1595</v>
      </c>
    </row>
    <row r="135" spans="2:10">
      <c r="B135" s="736">
        <v>44780</v>
      </c>
      <c r="C135" s="737">
        <v>16068</v>
      </c>
      <c r="D135" s="737">
        <v>1316</v>
      </c>
      <c r="E135" s="737">
        <v>1595</v>
      </c>
    </row>
    <row r="136" spans="2:10">
      <c r="B136" s="736">
        <v>44781</v>
      </c>
      <c r="C136" s="737">
        <v>15806</v>
      </c>
      <c r="D136" s="737">
        <v>1277</v>
      </c>
      <c r="E136" s="737">
        <v>1585</v>
      </c>
      <c r="G136" s="736">
        <v>44781</v>
      </c>
      <c r="H136" s="737">
        <v>16092</v>
      </c>
      <c r="I136" s="737">
        <v>1255</v>
      </c>
      <c r="J136" s="737">
        <v>1667</v>
      </c>
    </row>
    <row r="137" spans="2:10">
      <c r="B137" s="736">
        <v>44782</v>
      </c>
      <c r="C137" s="737">
        <v>15699</v>
      </c>
      <c r="D137" s="737">
        <v>1283</v>
      </c>
      <c r="E137" s="737">
        <v>1583</v>
      </c>
      <c r="G137" s="736">
        <v>44782</v>
      </c>
      <c r="H137" s="737">
        <v>15718</v>
      </c>
      <c r="I137" s="737">
        <v>1254</v>
      </c>
      <c r="J137" s="737">
        <v>1660</v>
      </c>
    </row>
    <row r="138" spans="2:10">
      <c r="B138" s="736">
        <v>44783</v>
      </c>
      <c r="C138" s="737">
        <v>15710</v>
      </c>
      <c r="D138" s="737">
        <v>1281</v>
      </c>
      <c r="E138" s="737">
        <v>1581</v>
      </c>
      <c r="G138" s="736">
        <v>44783</v>
      </c>
      <c r="H138" s="737">
        <v>15722</v>
      </c>
      <c r="I138" s="737">
        <v>1260</v>
      </c>
      <c r="J138" s="737">
        <v>1658</v>
      </c>
    </row>
    <row r="139" spans="2:10">
      <c r="B139" s="736">
        <v>44784</v>
      </c>
      <c r="C139" s="737">
        <v>15759</v>
      </c>
      <c r="D139" s="737">
        <v>1274</v>
      </c>
      <c r="E139" s="737">
        <v>1581</v>
      </c>
      <c r="G139" s="736">
        <v>44784</v>
      </c>
      <c r="H139" s="737">
        <v>15709</v>
      </c>
      <c r="I139" s="737">
        <v>1272</v>
      </c>
      <c r="J139" s="737">
        <v>1657</v>
      </c>
    </row>
    <row r="140" spans="2:10">
      <c r="B140" s="736">
        <v>44785</v>
      </c>
      <c r="C140" s="737">
        <v>15947</v>
      </c>
      <c r="D140" s="737">
        <v>1262</v>
      </c>
      <c r="E140" s="737">
        <v>1581</v>
      </c>
      <c r="G140" s="736">
        <v>44785</v>
      </c>
      <c r="H140" s="737">
        <v>15694</v>
      </c>
      <c r="I140" s="737">
        <v>1286</v>
      </c>
      <c r="J140" s="737">
        <v>1654</v>
      </c>
    </row>
    <row r="141" spans="2:10">
      <c r="B141" s="736">
        <v>44786</v>
      </c>
      <c r="C141" s="737">
        <v>15718</v>
      </c>
      <c r="D141" s="737">
        <v>1263</v>
      </c>
      <c r="E141" s="737">
        <v>1581</v>
      </c>
    </row>
    <row r="142" spans="2:10">
      <c r="B142" s="736">
        <v>44787</v>
      </c>
      <c r="C142" s="737">
        <v>15697</v>
      </c>
      <c r="D142" s="737">
        <v>1264</v>
      </c>
      <c r="E142" s="737">
        <v>1581</v>
      </c>
    </row>
    <row r="143" spans="2:10">
      <c r="B143" s="736">
        <v>44788</v>
      </c>
      <c r="C143" s="737">
        <v>15515</v>
      </c>
      <c r="D143" s="737">
        <v>1253</v>
      </c>
      <c r="E143" s="737">
        <v>1581</v>
      </c>
    </row>
    <row r="144" spans="2:10">
      <c r="B144" s="736">
        <v>44789</v>
      </c>
      <c r="C144" s="737">
        <v>15729</v>
      </c>
      <c r="D144" s="737">
        <v>1212</v>
      </c>
      <c r="E144" s="737">
        <v>1561</v>
      </c>
      <c r="G144" s="736">
        <v>44789</v>
      </c>
      <c r="H144" s="737">
        <v>15435</v>
      </c>
      <c r="I144" s="737">
        <v>1293</v>
      </c>
      <c r="J144" s="737">
        <v>1652</v>
      </c>
    </row>
    <row r="145" spans="2:10">
      <c r="B145" s="736">
        <v>44790</v>
      </c>
      <c r="C145" s="737">
        <v>15559</v>
      </c>
      <c r="D145" s="737">
        <v>1238</v>
      </c>
      <c r="E145" s="737">
        <v>1559</v>
      </c>
      <c r="G145" s="736">
        <v>44790</v>
      </c>
      <c r="H145" s="737">
        <v>15426</v>
      </c>
      <c r="I145" s="737">
        <v>1294</v>
      </c>
      <c r="J145" s="737">
        <v>1657</v>
      </c>
    </row>
    <row r="146" spans="2:10">
      <c r="B146" s="736">
        <v>44791</v>
      </c>
      <c r="C146" s="737">
        <v>15607</v>
      </c>
      <c r="D146" s="737">
        <v>1237</v>
      </c>
      <c r="E146" s="737">
        <v>1558</v>
      </c>
      <c r="G146" s="736">
        <v>44791</v>
      </c>
      <c r="H146" s="737">
        <v>15445</v>
      </c>
      <c r="I146" s="737">
        <v>1384</v>
      </c>
      <c r="J146" s="737">
        <v>1606</v>
      </c>
    </row>
    <row r="147" spans="2:10">
      <c r="B147" s="736">
        <v>44792</v>
      </c>
      <c r="C147" s="737">
        <v>15806</v>
      </c>
      <c r="D147" s="737">
        <v>1234</v>
      </c>
      <c r="E147" s="737">
        <v>1558</v>
      </c>
      <c r="G147" s="736">
        <v>44792</v>
      </c>
      <c r="H147" s="737">
        <v>15377</v>
      </c>
      <c r="I147" s="737">
        <v>1374</v>
      </c>
      <c r="J147" s="737">
        <v>1602</v>
      </c>
    </row>
    <row r="148" spans="2:10">
      <c r="B148" s="736">
        <v>44793</v>
      </c>
      <c r="C148" s="737">
        <v>15660</v>
      </c>
      <c r="D148" s="737">
        <v>1233</v>
      </c>
      <c r="E148" s="737">
        <v>1558</v>
      </c>
    </row>
    <row r="149" spans="2:10">
      <c r="B149" s="736">
        <v>44794</v>
      </c>
      <c r="C149" s="737">
        <v>15598</v>
      </c>
      <c r="D149" s="737">
        <v>1234</v>
      </c>
      <c r="E149" s="737">
        <v>1559</v>
      </c>
    </row>
    <row r="150" spans="2:10">
      <c r="B150" s="736">
        <v>44795</v>
      </c>
      <c r="C150" s="737">
        <v>16726</v>
      </c>
      <c r="D150" s="737">
        <v>1222</v>
      </c>
      <c r="E150" s="737">
        <v>1560</v>
      </c>
      <c r="G150" s="736">
        <v>44795</v>
      </c>
      <c r="H150" s="737">
        <v>15424</v>
      </c>
      <c r="I150" s="737">
        <v>1377</v>
      </c>
      <c r="J150" s="737">
        <v>1608</v>
      </c>
    </row>
    <row r="151" spans="2:10">
      <c r="B151" s="736">
        <v>44796</v>
      </c>
      <c r="C151" s="737">
        <v>16747</v>
      </c>
      <c r="D151" s="737">
        <v>1244</v>
      </c>
      <c r="E151" s="737">
        <v>1558</v>
      </c>
      <c r="G151" s="736">
        <v>44796</v>
      </c>
      <c r="H151" s="737">
        <v>15497</v>
      </c>
      <c r="I151" s="737">
        <v>1219</v>
      </c>
      <c r="J151" s="737">
        <v>1607</v>
      </c>
    </row>
    <row r="152" spans="2:10">
      <c r="B152" s="736">
        <v>44797</v>
      </c>
      <c r="C152" s="737">
        <v>16673</v>
      </c>
      <c r="D152" s="737">
        <v>1250</v>
      </c>
      <c r="E152" s="737">
        <v>1557</v>
      </c>
      <c r="G152" s="736">
        <v>44797</v>
      </c>
      <c r="H152" s="737">
        <v>15509</v>
      </c>
      <c r="I152" s="737">
        <v>1209</v>
      </c>
      <c r="J152" s="737">
        <v>1613</v>
      </c>
    </row>
    <row r="153" spans="2:10">
      <c r="B153" s="736">
        <v>44798</v>
      </c>
      <c r="C153" s="737">
        <v>17146</v>
      </c>
      <c r="D153" s="737">
        <v>1250</v>
      </c>
      <c r="E153" s="737">
        <v>1556</v>
      </c>
      <c r="G153" s="736">
        <v>44798</v>
      </c>
      <c r="H153" s="737">
        <v>15811</v>
      </c>
      <c r="I153" s="737">
        <v>1218</v>
      </c>
      <c r="J153" s="737">
        <v>1607</v>
      </c>
    </row>
    <row r="154" spans="2:10">
      <c r="B154" s="736">
        <v>44799</v>
      </c>
      <c r="C154" s="737">
        <v>18590</v>
      </c>
      <c r="D154" s="737">
        <v>1252</v>
      </c>
      <c r="E154" s="737">
        <v>1555</v>
      </c>
      <c r="G154" s="736">
        <v>44799</v>
      </c>
      <c r="H154" s="737">
        <v>15888</v>
      </c>
      <c r="I154" s="737">
        <v>1232</v>
      </c>
      <c r="J154" s="737">
        <v>1612</v>
      </c>
    </row>
    <row r="155" spans="2:10">
      <c r="B155" s="736">
        <v>44800</v>
      </c>
      <c r="C155" s="737">
        <v>17060</v>
      </c>
      <c r="D155" s="737">
        <v>1252</v>
      </c>
      <c r="E155" s="737">
        <v>1553</v>
      </c>
    </row>
    <row r="156" spans="2:10">
      <c r="B156" s="736">
        <v>44801</v>
      </c>
      <c r="C156" s="737">
        <v>18858</v>
      </c>
      <c r="D156" s="737">
        <v>1253</v>
      </c>
      <c r="E156" s="737">
        <v>1554</v>
      </c>
    </row>
    <row r="157" spans="2:10">
      <c r="B157" s="736">
        <v>44802</v>
      </c>
      <c r="C157" s="737">
        <v>21821</v>
      </c>
      <c r="D157" s="737">
        <v>1494</v>
      </c>
      <c r="E157" s="737">
        <v>1553</v>
      </c>
      <c r="G157" s="736">
        <v>44802</v>
      </c>
      <c r="H157" s="737">
        <v>15954</v>
      </c>
      <c r="I157" s="737">
        <v>1248</v>
      </c>
      <c r="J157" s="737">
        <v>1607</v>
      </c>
    </row>
    <row r="158" spans="2:10">
      <c r="B158" s="736">
        <v>44803</v>
      </c>
      <c r="C158" s="737">
        <v>21335</v>
      </c>
      <c r="D158" s="737">
        <v>1514</v>
      </c>
      <c r="E158" s="737">
        <v>1550</v>
      </c>
      <c r="G158" s="736">
        <v>44803</v>
      </c>
      <c r="H158" s="737">
        <v>16016</v>
      </c>
      <c r="I158" s="737">
        <v>1246</v>
      </c>
      <c r="J158" s="737">
        <v>1615</v>
      </c>
    </row>
    <row r="159" spans="2:10">
      <c r="B159" s="736">
        <v>44804</v>
      </c>
      <c r="C159" s="737">
        <v>26288</v>
      </c>
      <c r="D159" s="737">
        <v>1506</v>
      </c>
      <c r="E159" s="737">
        <v>1550</v>
      </c>
      <c r="G159" s="736">
        <v>44804</v>
      </c>
      <c r="H159" s="737">
        <v>16366</v>
      </c>
      <c r="I159" s="737">
        <v>1241</v>
      </c>
      <c r="J159" s="737">
        <v>1613</v>
      </c>
    </row>
    <row r="160" spans="2:10">
      <c r="B160" s="736">
        <v>44805</v>
      </c>
      <c r="C160" s="737">
        <v>24410</v>
      </c>
      <c r="D160" s="737">
        <v>1562</v>
      </c>
      <c r="E160" s="737">
        <v>1387</v>
      </c>
      <c r="G160" s="736">
        <v>44805</v>
      </c>
      <c r="H160" s="737">
        <v>16442</v>
      </c>
      <c r="I160" s="737">
        <v>1237</v>
      </c>
      <c r="J160" s="737">
        <v>1552</v>
      </c>
    </row>
    <row r="161" spans="2:10">
      <c r="B161" s="736">
        <v>44806</v>
      </c>
      <c r="C161" s="737">
        <v>30959</v>
      </c>
      <c r="D161" s="737">
        <v>1557</v>
      </c>
      <c r="E161" s="737">
        <v>1386</v>
      </c>
      <c r="G161" s="736">
        <v>44806</v>
      </c>
      <c r="H161" s="737">
        <v>16881</v>
      </c>
      <c r="I161" s="737">
        <v>1231</v>
      </c>
      <c r="J161" s="737">
        <v>1528</v>
      </c>
    </row>
    <row r="162" spans="2:10">
      <c r="B162" s="736">
        <v>44807</v>
      </c>
      <c r="C162" s="737">
        <v>19860</v>
      </c>
      <c r="D162" s="737">
        <v>1573</v>
      </c>
      <c r="E162" s="737">
        <v>1386</v>
      </c>
    </row>
    <row r="163" spans="2:10">
      <c r="B163" s="736">
        <v>44808</v>
      </c>
      <c r="C163" s="737">
        <v>20298</v>
      </c>
      <c r="D163" s="737">
        <v>1575</v>
      </c>
      <c r="E163" s="737">
        <v>1387</v>
      </c>
    </row>
    <row r="164" spans="2:10">
      <c r="B164" s="736">
        <v>44809</v>
      </c>
      <c r="C164" s="737">
        <v>24525</v>
      </c>
      <c r="D164" s="737">
        <v>1571</v>
      </c>
      <c r="E164" s="737">
        <v>1372</v>
      </c>
      <c r="G164" s="736">
        <v>44809</v>
      </c>
      <c r="H164" s="737">
        <v>17242</v>
      </c>
      <c r="I164" s="737">
        <v>1230</v>
      </c>
      <c r="J164" s="737">
        <v>1514</v>
      </c>
    </row>
    <row r="165" spans="2:10">
      <c r="B165" s="736">
        <v>44810</v>
      </c>
      <c r="C165" s="737">
        <v>19406</v>
      </c>
      <c r="D165" s="737">
        <v>1568</v>
      </c>
      <c r="E165" s="737">
        <v>1373</v>
      </c>
      <c r="G165" s="736">
        <v>44810</v>
      </c>
      <c r="H165" s="737">
        <v>17534</v>
      </c>
      <c r="I165" s="737">
        <v>1236</v>
      </c>
      <c r="J165" s="737">
        <v>1508</v>
      </c>
    </row>
    <row r="166" spans="2:10">
      <c r="B166" s="736">
        <v>44811</v>
      </c>
      <c r="C166" s="737">
        <v>18286</v>
      </c>
      <c r="D166" s="737">
        <v>1571</v>
      </c>
      <c r="E166" s="737">
        <v>1371</v>
      </c>
      <c r="G166" s="736">
        <v>44811</v>
      </c>
      <c r="H166" s="737">
        <v>17510</v>
      </c>
      <c r="I166" s="737">
        <v>1228</v>
      </c>
      <c r="J166" s="737">
        <v>1504</v>
      </c>
    </row>
    <row r="167" spans="2:10">
      <c r="B167" s="736">
        <v>44812</v>
      </c>
      <c r="C167" s="737">
        <v>18517</v>
      </c>
      <c r="D167" s="737">
        <v>1570</v>
      </c>
      <c r="E167" s="737">
        <v>1370</v>
      </c>
      <c r="G167" s="736">
        <v>44812</v>
      </c>
      <c r="H167" s="737">
        <v>17800</v>
      </c>
      <c r="I167" s="737">
        <v>1251</v>
      </c>
      <c r="J167" s="737">
        <v>1499</v>
      </c>
    </row>
    <row r="168" spans="2:10">
      <c r="B168" s="736">
        <v>44813</v>
      </c>
      <c r="C168" s="737">
        <v>25198</v>
      </c>
      <c r="D168" s="737">
        <v>1586</v>
      </c>
      <c r="E168" s="737">
        <v>1371</v>
      </c>
      <c r="G168" s="736">
        <v>44813</v>
      </c>
      <c r="H168" s="737">
        <v>18047</v>
      </c>
      <c r="I168" s="737">
        <v>1239</v>
      </c>
      <c r="J168" s="737">
        <v>1498</v>
      </c>
    </row>
    <row r="169" spans="2:10">
      <c r="B169" s="736">
        <v>44814</v>
      </c>
      <c r="C169" s="737">
        <v>18289</v>
      </c>
      <c r="D169" s="737">
        <v>1595</v>
      </c>
      <c r="E169" s="737">
        <v>1368</v>
      </c>
    </row>
    <row r="170" spans="2:10">
      <c r="B170" s="736">
        <v>44815</v>
      </c>
      <c r="C170" s="737">
        <v>18041</v>
      </c>
      <c r="D170" s="737">
        <v>1599</v>
      </c>
      <c r="E170" s="737">
        <v>1368</v>
      </c>
    </row>
    <row r="171" spans="2:10">
      <c r="B171" s="736">
        <v>44816</v>
      </c>
      <c r="C171" s="737">
        <v>20551</v>
      </c>
      <c r="D171" s="737">
        <v>1564</v>
      </c>
      <c r="E171" s="737">
        <v>1354</v>
      </c>
      <c r="G171" s="736">
        <v>44816</v>
      </c>
      <c r="H171" s="737">
        <v>18070</v>
      </c>
      <c r="I171" s="737">
        <v>1219</v>
      </c>
      <c r="J171" s="737">
        <v>1488</v>
      </c>
    </row>
    <row r="172" spans="2:10">
      <c r="B172" s="736">
        <v>44817</v>
      </c>
      <c r="C172" s="737">
        <v>18525</v>
      </c>
      <c r="D172" s="737">
        <v>1567</v>
      </c>
      <c r="E172" s="737">
        <v>1353</v>
      </c>
      <c r="G172" s="736">
        <v>44817</v>
      </c>
      <c r="H172" s="737">
        <v>17943</v>
      </c>
      <c r="I172" s="737">
        <v>1231</v>
      </c>
      <c r="J172" s="737">
        <v>1456</v>
      </c>
    </row>
    <row r="173" spans="2:10">
      <c r="B173" s="736">
        <v>44818</v>
      </c>
      <c r="C173" s="737">
        <v>18216</v>
      </c>
      <c r="D173" s="737">
        <v>1570</v>
      </c>
      <c r="E173" s="737">
        <v>1351</v>
      </c>
      <c r="G173" s="736">
        <v>44818</v>
      </c>
      <c r="H173" s="737">
        <v>18321</v>
      </c>
      <c r="I173" s="737">
        <v>1235</v>
      </c>
      <c r="J173" s="737">
        <v>1439</v>
      </c>
    </row>
    <row r="174" spans="2:10">
      <c r="B174" s="736">
        <v>44819</v>
      </c>
      <c r="C174" s="737">
        <v>18460</v>
      </c>
      <c r="D174" s="737">
        <v>1567</v>
      </c>
      <c r="E174" s="737">
        <v>1347</v>
      </c>
      <c r="G174" s="736">
        <v>44819</v>
      </c>
      <c r="H174" s="737">
        <v>18480</v>
      </c>
      <c r="I174" s="737">
        <v>1220</v>
      </c>
      <c r="J174" s="737">
        <v>1435</v>
      </c>
    </row>
    <row r="175" spans="2:10">
      <c r="B175" s="736">
        <v>44820</v>
      </c>
      <c r="C175" s="737">
        <v>21000</v>
      </c>
      <c r="D175" s="737">
        <v>1520</v>
      </c>
      <c r="E175" s="737">
        <v>1335</v>
      </c>
      <c r="G175" s="736">
        <v>44820</v>
      </c>
      <c r="H175" s="737">
        <v>20659</v>
      </c>
      <c r="I175" s="737">
        <v>1208</v>
      </c>
      <c r="J175" s="737">
        <v>1423</v>
      </c>
    </row>
    <row r="176" spans="2:10">
      <c r="B176" s="736">
        <v>44821</v>
      </c>
      <c r="C176" s="737">
        <v>18370</v>
      </c>
      <c r="D176" s="737">
        <v>1510</v>
      </c>
      <c r="E176" s="737">
        <v>1333</v>
      </c>
    </row>
    <row r="177" spans="2:10">
      <c r="B177" s="736">
        <v>44822</v>
      </c>
      <c r="C177" s="737">
        <v>18377</v>
      </c>
      <c r="D177" s="737">
        <v>1508</v>
      </c>
      <c r="E177" s="737">
        <v>1332</v>
      </c>
    </row>
    <row r="178" spans="2:10">
      <c r="B178" s="736">
        <v>44823</v>
      </c>
      <c r="C178" s="737">
        <v>21073</v>
      </c>
      <c r="D178" s="737">
        <v>1557</v>
      </c>
      <c r="E178" s="737">
        <v>1326</v>
      </c>
      <c r="G178" s="736">
        <v>44823</v>
      </c>
      <c r="H178" s="737">
        <v>18452</v>
      </c>
      <c r="I178" s="737">
        <v>1196</v>
      </c>
      <c r="J178" s="737">
        <v>1423</v>
      </c>
    </row>
    <row r="179" spans="2:10">
      <c r="B179" s="736">
        <v>44824</v>
      </c>
      <c r="C179" s="737">
        <v>18997</v>
      </c>
      <c r="D179" s="737">
        <v>1643</v>
      </c>
      <c r="E179" s="737">
        <v>1322</v>
      </c>
      <c r="G179" s="736">
        <v>44824</v>
      </c>
      <c r="H179" s="737">
        <v>18576</v>
      </c>
      <c r="I179" s="737">
        <v>1167</v>
      </c>
      <c r="J179" s="737">
        <v>1422</v>
      </c>
    </row>
    <row r="180" spans="2:10">
      <c r="B180" s="736">
        <v>44825</v>
      </c>
      <c r="C180" s="737">
        <v>18710</v>
      </c>
      <c r="D180" s="737">
        <v>1628</v>
      </c>
      <c r="E180" s="737">
        <v>1318</v>
      </c>
      <c r="G180" s="736">
        <v>44825</v>
      </c>
      <c r="H180" s="737">
        <v>18667</v>
      </c>
      <c r="I180" s="737">
        <v>1166</v>
      </c>
      <c r="J180" s="737">
        <v>1418</v>
      </c>
    </row>
    <row r="181" spans="2:10">
      <c r="B181" s="736">
        <v>44826</v>
      </c>
      <c r="C181" s="737">
        <v>19225</v>
      </c>
      <c r="D181" s="737">
        <v>1593</v>
      </c>
      <c r="E181" s="737">
        <v>1303</v>
      </c>
      <c r="G181" s="736">
        <v>44826</v>
      </c>
      <c r="H181" s="737">
        <v>18599</v>
      </c>
      <c r="I181" s="737">
        <v>1191</v>
      </c>
      <c r="J181" s="737">
        <v>1401</v>
      </c>
    </row>
    <row r="182" spans="2:10">
      <c r="B182" s="736">
        <v>44827</v>
      </c>
      <c r="C182" s="737">
        <v>21675</v>
      </c>
      <c r="D182" s="737">
        <v>1617</v>
      </c>
      <c r="E182" s="737">
        <v>1300</v>
      </c>
      <c r="G182" s="736">
        <v>44827</v>
      </c>
      <c r="H182" s="737">
        <v>18720</v>
      </c>
      <c r="I182" s="737">
        <v>1369</v>
      </c>
      <c r="J182" s="737">
        <v>1385</v>
      </c>
    </row>
    <row r="183" spans="2:10">
      <c r="B183" s="736">
        <v>44828</v>
      </c>
      <c r="C183" s="737">
        <v>18933</v>
      </c>
      <c r="D183" s="737">
        <v>1584</v>
      </c>
      <c r="E183" s="737">
        <v>1300</v>
      </c>
    </row>
    <row r="184" spans="2:10">
      <c r="B184" s="736">
        <v>44829</v>
      </c>
      <c r="C184" s="737">
        <v>19078</v>
      </c>
      <c r="D184" s="737">
        <v>1688</v>
      </c>
      <c r="E184" s="737">
        <v>1300</v>
      </c>
    </row>
    <row r="185" spans="2:10">
      <c r="B185" s="736">
        <v>44830</v>
      </c>
      <c r="C185" s="737">
        <v>20830</v>
      </c>
      <c r="D185" s="737">
        <v>1698</v>
      </c>
      <c r="E185" s="737">
        <v>1294</v>
      </c>
      <c r="G185" s="736">
        <v>44830</v>
      </c>
      <c r="H185" s="737">
        <v>18523</v>
      </c>
      <c r="I185" s="737">
        <v>1386</v>
      </c>
      <c r="J185" s="737">
        <v>1375</v>
      </c>
    </row>
    <row r="186" spans="2:10">
      <c r="B186" s="736">
        <v>44831</v>
      </c>
      <c r="C186" s="737">
        <v>18916</v>
      </c>
      <c r="D186" s="737">
        <v>1631</v>
      </c>
      <c r="E186" s="737">
        <v>1293</v>
      </c>
      <c r="G186" s="736">
        <v>44831</v>
      </c>
      <c r="H186" s="737">
        <v>18542</v>
      </c>
      <c r="I186" s="737">
        <v>1386</v>
      </c>
      <c r="J186" s="737">
        <v>1370</v>
      </c>
    </row>
    <row r="187" spans="2:10">
      <c r="B187" s="736">
        <v>44832</v>
      </c>
      <c r="C187" s="737">
        <v>19697</v>
      </c>
      <c r="D187" s="737">
        <v>1632</v>
      </c>
      <c r="E187" s="737">
        <v>1287</v>
      </c>
      <c r="G187" s="736">
        <v>44832</v>
      </c>
      <c r="H187" s="737">
        <v>18600</v>
      </c>
      <c r="I187" s="737">
        <v>1386</v>
      </c>
      <c r="J187" s="737">
        <v>1369</v>
      </c>
    </row>
    <row r="188" spans="2:10">
      <c r="B188" s="736">
        <v>44833</v>
      </c>
      <c r="C188" s="737">
        <v>19106</v>
      </c>
      <c r="D188" s="737">
        <v>1615</v>
      </c>
      <c r="E188" s="737">
        <v>1288</v>
      </c>
      <c r="G188" s="736">
        <v>44833</v>
      </c>
      <c r="H188" s="737">
        <v>18764</v>
      </c>
      <c r="I188" s="737">
        <v>1364</v>
      </c>
      <c r="J188" s="737">
        <v>1366</v>
      </c>
    </row>
    <row r="189" spans="2:10">
      <c r="B189" s="736">
        <v>44834</v>
      </c>
      <c r="C189" s="737">
        <v>22912</v>
      </c>
      <c r="D189" s="737">
        <v>1600</v>
      </c>
      <c r="E189" s="737">
        <v>1289</v>
      </c>
      <c r="G189" s="736">
        <v>44834</v>
      </c>
      <c r="H189" s="737">
        <v>18666</v>
      </c>
      <c r="I189" s="737">
        <v>1352</v>
      </c>
      <c r="J189" s="737">
        <v>1351</v>
      </c>
    </row>
    <row r="190" spans="2:10">
      <c r="B190" s="736">
        <v>44835</v>
      </c>
      <c r="C190" s="737">
        <v>14910</v>
      </c>
      <c r="D190" s="737">
        <v>1716</v>
      </c>
      <c r="E190" s="737">
        <v>1101</v>
      </c>
    </row>
    <row r="191" spans="2:10">
      <c r="B191" s="736">
        <v>44836</v>
      </c>
      <c r="C191" s="737">
        <v>15110</v>
      </c>
      <c r="D191" s="737">
        <v>1715</v>
      </c>
      <c r="E191" s="737">
        <v>1100</v>
      </c>
    </row>
    <row r="192" spans="2:10">
      <c r="B192" s="736">
        <v>44837</v>
      </c>
      <c r="C192" s="737">
        <v>18828</v>
      </c>
      <c r="D192" s="737">
        <v>1719</v>
      </c>
      <c r="E192" s="737">
        <v>1092</v>
      </c>
      <c r="G192" s="736">
        <v>44837</v>
      </c>
      <c r="H192" s="737">
        <v>17696</v>
      </c>
      <c r="I192" s="737">
        <v>1395</v>
      </c>
      <c r="J192" s="737">
        <v>1236</v>
      </c>
    </row>
    <row r="193" spans="2:10">
      <c r="B193" s="736">
        <v>44838</v>
      </c>
      <c r="C193" s="737">
        <v>17574</v>
      </c>
      <c r="D193" s="737">
        <v>1754</v>
      </c>
      <c r="E193" s="737">
        <v>1086</v>
      </c>
      <c r="G193" s="736">
        <v>44838</v>
      </c>
      <c r="H193" s="737">
        <v>17425</v>
      </c>
      <c r="I193" s="737">
        <v>1457</v>
      </c>
      <c r="J193" s="737">
        <v>1220</v>
      </c>
    </row>
    <row r="194" spans="2:10">
      <c r="B194" s="736">
        <v>44839</v>
      </c>
      <c r="C194" s="737">
        <v>16874</v>
      </c>
      <c r="D194" s="737">
        <v>1764</v>
      </c>
      <c r="E194" s="737">
        <v>1081</v>
      </c>
      <c r="G194" s="736">
        <v>44839</v>
      </c>
      <c r="H194" s="737">
        <v>17295</v>
      </c>
      <c r="I194" s="737">
        <v>1409</v>
      </c>
      <c r="J194" s="737">
        <v>1202</v>
      </c>
    </row>
    <row r="195" spans="2:10">
      <c r="B195" s="736">
        <v>44840</v>
      </c>
      <c r="C195" s="737">
        <v>15902</v>
      </c>
      <c r="D195" s="737">
        <v>1756</v>
      </c>
      <c r="E195" s="737">
        <v>1081</v>
      </c>
      <c r="G195" s="736">
        <v>44840</v>
      </c>
      <c r="H195" s="737">
        <v>17952</v>
      </c>
      <c r="I195" s="737">
        <v>1377</v>
      </c>
      <c r="J195" s="737">
        <v>1212</v>
      </c>
    </row>
    <row r="196" spans="2:10">
      <c r="B196" s="736">
        <v>44841</v>
      </c>
      <c r="C196" s="737">
        <v>17512</v>
      </c>
      <c r="D196" s="737">
        <v>1749</v>
      </c>
      <c r="E196" s="737">
        <v>1079</v>
      </c>
      <c r="G196" s="736">
        <v>44841</v>
      </c>
      <c r="H196" s="737">
        <v>18219</v>
      </c>
      <c r="I196" s="737">
        <v>1370</v>
      </c>
      <c r="J196" s="737">
        <v>1205</v>
      </c>
    </row>
    <row r="197" spans="2:10">
      <c r="B197" s="736">
        <v>44842</v>
      </c>
      <c r="C197" s="737">
        <v>16235</v>
      </c>
      <c r="D197" s="737">
        <v>1749</v>
      </c>
      <c r="E197" s="737">
        <v>1079</v>
      </c>
    </row>
    <row r="198" spans="2:10">
      <c r="B198" s="736">
        <v>44843</v>
      </c>
      <c r="C198" s="737">
        <v>15284</v>
      </c>
      <c r="D198" s="737">
        <v>1750</v>
      </c>
      <c r="E198" s="737">
        <v>1077</v>
      </c>
    </row>
    <row r="199" spans="2:10">
      <c r="B199" s="736">
        <v>44844</v>
      </c>
      <c r="C199" s="737">
        <v>17485</v>
      </c>
      <c r="D199" s="737">
        <v>1745</v>
      </c>
      <c r="E199" s="737">
        <v>1072</v>
      </c>
      <c r="G199" s="736">
        <v>44844</v>
      </c>
      <c r="H199" s="737">
        <v>17951</v>
      </c>
      <c r="I199" s="737">
        <v>1330</v>
      </c>
      <c r="J199" s="737">
        <v>1188</v>
      </c>
    </row>
    <row r="200" spans="2:10">
      <c r="B200" s="736">
        <v>44845</v>
      </c>
      <c r="C200" s="737">
        <v>17233</v>
      </c>
      <c r="D200" s="737">
        <v>1738</v>
      </c>
      <c r="E200" s="737">
        <v>1072</v>
      </c>
      <c r="G200" s="736">
        <v>44845</v>
      </c>
      <c r="H200" s="737">
        <v>18017</v>
      </c>
      <c r="I200" s="737">
        <v>1332</v>
      </c>
      <c r="J200" s="737">
        <v>1181</v>
      </c>
    </row>
    <row r="201" spans="2:10">
      <c r="B201" s="736">
        <v>44846</v>
      </c>
      <c r="C201" s="737">
        <v>15719</v>
      </c>
      <c r="D201" s="737">
        <v>1756</v>
      </c>
      <c r="E201" s="737">
        <v>1072</v>
      </c>
    </row>
    <row r="202" spans="2:10">
      <c r="B202" s="736">
        <v>44847</v>
      </c>
      <c r="C202" s="737">
        <v>22506</v>
      </c>
      <c r="D202" s="737">
        <v>1755</v>
      </c>
      <c r="E202" s="737">
        <v>1070</v>
      </c>
      <c r="G202" s="736">
        <v>44847</v>
      </c>
      <c r="H202" s="737">
        <v>18286</v>
      </c>
      <c r="I202" s="737">
        <v>1341</v>
      </c>
      <c r="J202" s="737">
        <v>1179</v>
      </c>
    </row>
    <row r="203" spans="2:10">
      <c r="B203" s="736">
        <v>44848</v>
      </c>
      <c r="C203" s="737">
        <v>23176</v>
      </c>
      <c r="D203" s="737">
        <v>1749</v>
      </c>
      <c r="E203" s="737">
        <v>1068</v>
      </c>
      <c r="G203" s="736">
        <v>44848</v>
      </c>
      <c r="H203" s="737">
        <v>17304</v>
      </c>
      <c r="I203" s="737">
        <v>1354</v>
      </c>
      <c r="J203" s="737">
        <v>1178</v>
      </c>
    </row>
    <row r="204" spans="2:10">
      <c r="B204" s="736">
        <v>44849</v>
      </c>
      <c r="C204" s="737">
        <v>18787</v>
      </c>
      <c r="D204" s="737">
        <v>1746</v>
      </c>
      <c r="E204" s="737">
        <v>1066</v>
      </c>
    </row>
    <row r="205" spans="2:10">
      <c r="B205" s="736">
        <v>44850</v>
      </c>
      <c r="C205" s="737">
        <v>16228</v>
      </c>
      <c r="D205" s="737">
        <v>1743</v>
      </c>
      <c r="E205" s="737">
        <v>1064</v>
      </c>
    </row>
    <row r="206" spans="2:10">
      <c r="B206" s="736">
        <v>44851</v>
      </c>
      <c r="C206" s="737">
        <v>21868</v>
      </c>
      <c r="D206" s="737">
        <v>1699</v>
      </c>
      <c r="E206" s="737">
        <v>1061</v>
      </c>
      <c r="G206" s="736">
        <v>44851</v>
      </c>
      <c r="H206" s="737">
        <v>17140</v>
      </c>
      <c r="I206" s="737">
        <v>1413</v>
      </c>
      <c r="J206" s="737">
        <v>1176</v>
      </c>
    </row>
    <row r="207" spans="2:10">
      <c r="B207" s="736">
        <v>44852</v>
      </c>
      <c r="C207" s="737">
        <v>23060</v>
      </c>
      <c r="D207" s="737">
        <v>1687</v>
      </c>
      <c r="E207" s="737">
        <v>1060</v>
      </c>
      <c r="G207" s="736">
        <v>44852</v>
      </c>
      <c r="H207" s="737">
        <v>17231</v>
      </c>
      <c r="I207" s="737">
        <v>1401</v>
      </c>
      <c r="J207" s="737">
        <v>1173</v>
      </c>
    </row>
    <row r="208" spans="2:10">
      <c r="B208" s="736">
        <v>44853</v>
      </c>
      <c r="C208" s="737">
        <v>16108</v>
      </c>
      <c r="D208" s="737">
        <v>1692</v>
      </c>
      <c r="E208" s="737">
        <v>1056</v>
      </c>
      <c r="G208" s="736">
        <v>44853</v>
      </c>
      <c r="H208" s="737">
        <v>17220</v>
      </c>
      <c r="I208" s="737">
        <v>1400</v>
      </c>
      <c r="J208" s="737">
        <v>1162</v>
      </c>
    </row>
    <row r="209" spans="2:10">
      <c r="B209" s="736">
        <v>44854</v>
      </c>
      <c r="C209" s="737">
        <v>15959</v>
      </c>
      <c r="D209" s="737">
        <v>1687</v>
      </c>
      <c r="E209" s="737">
        <v>1056</v>
      </c>
      <c r="G209" s="736">
        <v>44854</v>
      </c>
      <c r="H209" s="737">
        <v>17339</v>
      </c>
      <c r="I209" s="737">
        <v>1399</v>
      </c>
      <c r="J209" s="737">
        <v>1160</v>
      </c>
    </row>
    <row r="210" spans="2:10">
      <c r="B210" s="736">
        <v>44855</v>
      </c>
      <c r="C210" s="737">
        <v>17727</v>
      </c>
      <c r="D210" s="737">
        <v>1675</v>
      </c>
      <c r="E210" s="737">
        <v>1058</v>
      </c>
      <c r="G210" s="736">
        <v>44855</v>
      </c>
      <c r="H210" s="737">
        <v>17432</v>
      </c>
      <c r="I210" s="737">
        <v>1404</v>
      </c>
      <c r="J210" s="737">
        <v>1142</v>
      </c>
    </row>
    <row r="211" spans="2:10">
      <c r="B211" s="736">
        <v>44856</v>
      </c>
      <c r="C211" s="737">
        <v>15358</v>
      </c>
      <c r="D211" s="737">
        <v>1674</v>
      </c>
      <c r="E211" s="737">
        <v>1057</v>
      </c>
    </row>
    <row r="212" spans="2:10">
      <c r="B212" s="736">
        <v>44857</v>
      </c>
      <c r="C212" s="737">
        <v>15389</v>
      </c>
      <c r="D212" s="737">
        <v>1672</v>
      </c>
      <c r="E212" s="737">
        <v>1056</v>
      </c>
    </row>
    <row r="213" spans="2:10">
      <c r="B213" s="736">
        <v>44858</v>
      </c>
      <c r="C213" s="737">
        <v>20570</v>
      </c>
      <c r="D213" s="737">
        <v>1662</v>
      </c>
      <c r="E213" s="737">
        <v>1051</v>
      </c>
      <c r="G213" s="736">
        <v>44858</v>
      </c>
      <c r="H213" s="737">
        <v>17198</v>
      </c>
      <c r="I213" s="737">
        <v>1533</v>
      </c>
      <c r="J213" s="737">
        <v>1111</v>
      </c>
    </row>
    <row r="214" spans="2:10">
      <c r="B214" s="736">
        <v>44859</v>
      </c>
      <c r="C214" s="737">
        <v>18039</v>
      </c>
      <c r="D214" s="737">
        <v>1662</v>
      </c>
      <c r="E214" s="737">
        <v>1050</v>
      </c>
      <c r="G214" s="736">
        <v>44859</v>
      </c>
      <c r="H214" s="737">
        <v>17208</v>
      </c>
      <c r="I214" s="737">
        <v>1553</v>
      </c>
      <c r="J214" s="737">
        <v>1102</v>
      </c>
    </row>
    <row r="215" spans="2:10">
      <c r="B215" s="736">
        <v>44860</v>
      </c>
      <c r="C215" s="737">
        <v>18041</v>
      </c>
      <c r="D215" s="737">
        <v>1647</v>
      </c>
      <c r="E215" s="737">
        <v>1051</v>
      </c>
      <c r="G215" s="736">
        <v>44860</v>
      </c>
      <c r="H215" s="737">
        <v>17148</v>
      </c>
      <c r="I215" s="737">
        <v>1556</v>
      </c>
      <c r="J215" s="737">
        <v>1102</v>
      </c>
    </row>
    <row r="216" spans="2:10">
      <c r="B216" s="736">
        <v>44861</v>
      </c>
      <c r="C216" s="737">
        <v>19590</v>
      </c>
      <c r="D216" s="737">
        <v>1665</v>
      </c>
      <c r="E216" s="737">
        <v>1051</v>
      </c>
      <c r="G216" s="736">
        <v>44861</v>
      </c>
      <c r="H216" s="737">
        <v>17238</v>
      </c>
      <c r="I216" s="737">
        <v>1571</v>
      </c>
      <c r="J216" s="737">
        <v>1100</v>
      </c>
    </row>
    <row r="217" spans="2:10">
      <c r="B217" s="736">
        <v>44862</v>
      </c>
      <c r="C217" s="737">
        <v>24082</v>
      </c>
      <c r="D217" s="737">
        <v>1635</v>
      </c>
      <c r="E217" s="737">
        <v>1053</v>
      </c>
      <c r="G217" s="736">
        <v>44862</v>
      </c>
      <c r="H217" s="737">
        <v>17366</v>
      </c>
      <c r="I217" s="737">
        <v>1588</v>
      </c>
      <c r="J217" s="737">
        <v>1097</v>
      </c>
    </row>
    <row r="218" spans="2:10">
      <c r="B218" s="736">
        <v>44863</v>
      </c>
      <c r="C218" s="737">
        <v>18811</v>
      </c>
      <c r="D218" s="737">
        <v>1641</v>
      </c>
      <c r="E218" s="737">
        <v>1052</v>
      </c>
    </row>
    <row r="219" spans="2:10">
      <c r="B219" s="736">
        <v>44864</v>
      </c>
      <c r="C219" s="737">
        <v>19106</v>
      </c>
      <c r="D219" s="737">
        <v>1632</v>
      </c>
      <c r="E219" s="737">
        <v>1051</v>
      </c>
    </row>
    <row r="220" spans="2:10">
      <c r="B220" s="736">
        <v>44865</v>
      </c>
      <c r="C220" s="737">
        <v>28181</v>
      </c>
      <c r="D220" s="737">
        <v>1605</v>
      </c>
      <c r="E220" s="737">
        <v>1051</v>
      </c>
      <c r="G220" s="736">
        <v>44865</v>
      </c>
      <c r="H220" s="737">
        <v>17351</v>
      </c>
      <c r="I220" s="737">
        <v>1552</v>
      </c>
      <c r="J220" s="737">
        <v>1087</v>
      </c>
    </row>
    <row r="221" spans="2:10">
      <c r="B221" s="736">
        <v>44866</v>
      </c>
      <c r="C221" s="737">
        <v>18814</v>
      </c>
      <c r="D221" s="737">
        <v>1620</v>
      </c>
      <c r="E221" s="737">
        <v>1020</v>
      </c>
    </row>
    <row r="222" spans="2:10">
      <c r="B222" s="736">
        <v>44867</v>
      </c>
      <c r="C222" s="737">
        <v>24484</v>
      </c>
      <c r="D222" s="737">
        <v>1570</v>
      </c>
      <c r="E222" s="737">
        <v>1013</v>
      </c>
      <c r="G222" s="736">
        <v>44867</v>
      </c>
      <c r="H222" s="737">
        <v>17397</v>
      </c>
      <c r="I222" s="737">
        <v>1544</v>
      </c>
      <c r="J222" s="737">
        <v>1073</v>
      </c>
    </row>
    <row r="223" spans="2:10">
      <c r="B223" s="736">
        <v>44868</v>
      </c>
      <c r="C223" s="737">
        <v>20280</v>
      </c>
      <c r="D223" s="737">
        <v>1586</v>
      </c>
      <c r="E223" s="737">
        <v>1012</v>
      </c>
      <c r="G223" s="736">
        <v>44868</v>
      </c>
      <c r="H223" s="737">
        <v>17472</v>
      </c>
      <c r="I223" s="737">
        <v>1512</v>
      </c>
      <c r="J223" s="737">
        <v>1056</v>
      </c>
    </row>
    <row r="224" spans="2:10">
      <c r="B224" s="736">
        <v>44869</v>
      </c>
      <c r="C224" s="737">
        <v>20564</v>
      </c>
      <c r="D224" s="737">
        <v>1585</v>
      </c>
      <c r="E224" s="737">
        <v>1013</v>
      </c>
      <c r="G224" s="736">
        <v>44869</v>
      </c>
      <c r="H224" s="737">
        <v>20750</v>
      </c>
      <c r="I224" s="737">
        <v>1495</v>
      </c>
      <c r="J224" s="737">
        <v>1046</v>
      </c>
    </row>
    <row r="225" spans="2:10">
      <c r="B225" s="736">
        <v>44870</v>
      </c>
      <c r="C225" s="737">
        <v>18109</v>
      </c>
      <c r="D225" s="737">
        <v>1588</v>
      </c>
      <c r="E225" s="737">
        <v>1010</v>
      </c>
    </row>
    <row r="226" spans="2:10">
      <c r="B226" s="736">
        <v>44871</v>
      </c>
      <c r="C226" s="737">
        <v>17335</v>
      </c>
      <c r="D226" s="737">
        <v>1588</v>
      </c>
      <c r="E226" s="737">
        <v>1010</v>
      </c>
    </row>
    <row r="227" spans="2:10">
      <c r="B227" s="736">
        <v>44872</v>
      </c>
      <c r="C227" s="737">
        <v>24633</v>
      </c>
      <c r="D227" s="737">
        <v>1561</v>
      </c>
      <c r="E227" s="737">
        <v>1006</v>
      </c>
      <c r="G227" s="736">
        <v>44872</v>
      </c>
      <c r="H227" s="737">
        <v>20935</v>
      </c>
      <c r="I227" s="737">
        <v>1453</v>
      </c>
      <c r="J227" s="737">
        <v>1032</v>
      </c>
    </row>
    <row r="228" spans="2:10">
      <c r="B228" s="736">
        <v>44873</v>
      </c>
      <c r="C228" s="737">
        <v>23190</v>
      </c>
      <c r="D228" s="737">
        <v>1581</v>
      </c>
      <c r="E228" s="737">
        <v>1006</v>
      </c>
      <c r="G228" s="736">
        <v>44873</v>
      </c>
      <c r="H228" s="737">
        <v>20322</v>
      </c>
      <c r="I228" s="737">
        <v>1474</v>
      </c>
      <c r="J228" s="737">
        <v>1027</v>
      </c>
    </row>
    <row r="229" spans="2:10">
      <c r="B229" s="736">
        <v>44874</v>
      </c>
      <c r="C229" s="737">
        <v>23247</v>
      </c>
      <c r="D229" s="737">
        <v>1575</v>
      </c>
      <c r="E229" s="737">
        <v>1005</v>
      </c>
    </row>
    <row r="230" spans="2:10">
      <c r="B230" s="736">
        <v>44875</v>
      </c>
      <c r="C230" s="737">
        <v>23413</v>
      </c>
      <c r="D230" s="737">
        <v>1557</v>
      </c>
      <c r="E230" s="737">
        <v>1005</v>
      </c>
      <c r="G230" s="736">
        <v>44875</v>
      </c>
      <c r="H230" s="737">
        <v>19906</v>
      </c>
      <c r="I230" s="737">
        <v>1444</v>
      </c>
      <c r="J230" s="737">
        <v>1023</v>
      </c>
    </row>
    <row r="231" spans="2:10">
      <c r="B231" s="736">
        <v>44876</v>
      </c>
      <c r="C231" s="737">
        <v>24329</v>
      </c>
      <c r="D231" s="737">
        <v>1516</v>
      </c>
      <c r="E231" s="737">
        <v>1005</v>
      </c>
      <c r="G231" s="736">
        <v>44876</v>
      </c>
      <c r="H231" s="737">
        <v>20877</v>
      </c>
      <c r="I231" s="737">
        <v>1412</v>
      </c>
      <c r="J231" s="737">
        <v>1021</v>
      </c>
    </row>
    <row r="232" spans="2:10">
      <c r="B232" s="736">
        <v>44877</v>
      </c>
      <c r="C232" s="737">
        <v>20861</v>
      </c>
      <c r="D232" s="737">
        <v>1527</v>
      </c>
      <c r="E232" s="737">
        <v>1007</v>
      </c>
    </row>
    <row r="233" spans="2:10">
      <c r="B233" s="736">
        <v>44878</v>
      </c>
      <c r="C233" s="737">
        <v>19607</v>
      </c>
      <c r="D233" s="737">
        <v>1525</v>
      </c>
      <c r="E233" s="737">
        <v>1007</v>
      </c>
    </row>
    <row r="234" spans="2:10">
      <c r="B234" s="736">
        <v>44879</v>
      </c>
      <c r="C234" s="737">
        <v>20618</v>
      </c>
      <c r="D234" s="737">
        <v>1500</v>
      </c>
      <c r="E234" s="737">
        <v>1001</v>
      </c>
      <c r="G234" s="736">
        <v>44879</v>
      </c>
      <c r="H234" s="737">
        <v>20617</v>
      </c>
      <c r="I234" s="737">
        <v>1408</v>
      </c>
      <c r="J234" s="737">
        <v>1020</v>
      </c>
    </row>
    <row r="235" spans="2:10">
      <c r="B235" s="736">
        <v>44880</v>
      </c>
      <c r="C235" s="737">
        <v>17806</v>
      </c>
      <c r="D235" s="737">
        <v>1480</v>
      </c>
      <c r="E235" s="737">
        <v>1000</v>
      </c>
      <c r="G235" s="736">
        <v>44880</v>
      </c>
      <c r="H235" s="737">
        <v>20241</v>
      </c>
      <c r="I235" s="737">
        <v>1401</v>
      </c>
      <c r="J235" s="737">
        <v>1020</v>
      </c>
    </row>
    <row r="236" spans="2:10">
      <c r="B236" s="736">
        <v>44881</v>
      </c>
      <c r="C236" s="737">
        <v>16393</v>
      </c>
      <c r="D236" s="737">
        <v>1469</v>
      </c>
      <c r="E236" s="737">
        <v>998</v>
      </c>
      <c r="G236" s="736">
        <v>44881</v>
      </c>
      <c r="H236" s="737">
        <v>20124</v>
      </c>
      <c r="I236" s="737">
        <v>1400</v>
      </c>
      <c r="J236" s="737">
        <v>1016</v>
      </c>
    </row>
    <row r="237" spans="2:10">
      <c r="B237" s="736">
        <v>44882</v>
      </c>
      <c r="C237" s="737">
        <v>17206</v>
      </c>
      <c r="D237" s="737">
        <v>1480</v>
      </c>
      <c r="E237" s="737">
        <v>1000</v>
      </c>
      <c r="G237" s="736">
        <v>44882</v>
      </c>
      <c r="H237" s="737">
        <v>19982</v>
      </c>
      <c r="I237" s="737">
        <v>1397</v>
      </c>
      <c r="J237" s="737">
        <v>1015</v>
      </c>
    </row>
    <row r="238" spans="2:10">
      <c r="B238" s="736">
        <v>44883</v>
      </c>
      <c r="C238" s="737">
        <v>21295</v>
      </c>
      <c r="D238" s="737">
        <v>1461</v>
      </c>
      <c r="E238" s="737">
        <v>1001</v>
      </c>
      <c r="G238" s="736">
        <v>44883</v>
      </c>
      <c r="H238" s="737">
        <v>19835</v>
      </c>
      <c r="I238" s="737">
        <v>1396</v>
      </c>
      <c r="J238" s="737">
        <v>1014</v>
      </c>
    </row>
    <row r="239" spans="2:10">
      <c r="B239" s="736">
        <v>44884</v>
      </c>
      <c r="C239" s="737">
        <v>17564</v>
      </c>
      <c r="D239" s="737">
        <v>1451</v>
      </c>
      <c r="E239" s="737">
        <v>1002</v>
      </c>
    </row>
    <row r="240" spans="2:10">
      <c r="B240" s="736">
        <v>44885</v>
      </c>
      <c r="C240" s="737">
        <v>17148</v>
      </c>
      <c r="D240" s="737">
        <v>1444</v>
      </c>
      <c r="E240" s="737">
        <v>1002</v>
      </c>
    </row>
    <row r="241" spans="2:10">
      <c r="B241" s="736">
        <v>44886</v>
      </c>
      <c r="C241" s="737">
        <v>23146</v>
      </c>
      <c r="D241" s="737">
        <v>1435</v>
      </c>
      <c r="E241" s="737">
        <v>995</v>
      </c>
      <c r="G241" s="736">
        <v>44886</v>
      </c>
      <c r="H241" s="737">
        <v>19782</v>
      </c>
      <c r="I241" s="737">
        <v>1398</v>
      </c>
      <c r="J241" s="737">
        <v>1007</v>
      </c>
    </row>
    <row r="242" spans="2:10">
      <c r="B242" s="736">
        <v>44887</v>
      </c>
      <c r="C242" s="737">
        <v>22246</v>
      </c>
      <c r="D242" s="737">
        <v>1425</v>
      </c>
      <c r="E242" s="737">
        <v>996</v>
      </c>
      <c r="G242" s="736">
        <v>44887</v>
      </c>
      <c r="H242" s="737">
        <v>20182</v>
      </c>
      <c r="I242" s="737">
        <v>1401</v>
      </c>
      <c r="J242" s="737">
        <v>1007</v>
      </c>
    </row>
    <row r="243" spans="2:10">
      <c r="B243" s="736">
        <v>44888</v>
      </c>
      <c r="C243" s="737">
        <v>21135</v>
      </c>
      <c r="D243" s="737">
        <v>1418</v>
      </c>
      <c r="E243" s="737">
        <v>997</v>
      </c>
      <c r="G243" s="736">
        <v>44888</v>
      </c>
      <c r="H243" s="737">
        <v>20224</v>
      </c>
      <c r="I243" s="737">
        <v>1430</v>
      </c>
      <c r="J243" s="737">
        <v>1007</v>
      </c>
    </row>
    <row r="244" spans="2:10">
      <c r="B244" s="736">
        <v>44889</v>
      </c>
      <c r="C244" s="737">
        <v>22263</v>
      </c>
      <c r="D244" s="737">
        <v>1414</v>
      </c>
      <c r="E244" s="737">
        <v>997</v>
      </c>
      <c r="G244" s="736">
        <v>44889</v>
      </c>
      <c r="H244" s="737">
        <v>20690</v>
      </c>
      <c r="I244" s="737">
        <v>1430</v>
      </c>
      <c r="J244" s="737">
        <v>1006</v>
      </c>
    </row>
    <row r="245" spans="2:10">
      <c r="B245" s="736">
        <v>44890</v>
      </c>
      <c r="C245" s="737">
        <v>26041</v>
      </c>
      <c r="D245" s="737">
        <v>1407</v>
      </c>
      <c r="E245" s="737">
        <v>998</v>
      </c>
      <c r="G245" s="736">
        <v>44890</v>
      </c>
      <c r="H245" s="737">
        <v>20868</v>
      </c>
      <c r="I245" s="737">
        <v>1431</v>
      </c>
      <c r="J245" s="737">
        <v>1005</v>
      </c>
    </row>
    <row r="246" spans="2:10">
      <c r="B246" s="736">
        <v>44891</v>
      </c>
      <c r="C246" s="737">
        <v>19608</v>
      </c>
      <c r="D246" s="737">
        <v>1406</v>
      </c>
      <c r="E246" s="737">
        <v>998</v>
      </c>
    </row>
    <row r="247" spans="2:10">
      <c r="B247" s="736">
        <v>44892</v>
      </c>
      <c r="C247" s="737">
        <v>19946</v>
      </c>
      <c r="D247" s="737">
        <v>1409</v>
      </c>
      <c r="E247" s="737">
        <v>998</v>
      </c>
    </row>
    <row r="248" spans="2:10">
      <c r="B248" s="736">
        <v>44893</v>
      </c>
      <c r="C248" s="737">
        <v>28558</v>
      </c>
      <c r="D248" s="737">
        <v>1402</v>
      </c>
      <c r="E248" s="737">
        <v>998</v>
      </c>
      <c r="G248" s="736">
        <v>44893</v>
      </c>
      <c r="H248" s="737">
        <v>20786</v>
      </c>
      <c r="I248" s="737">
        <v>1426</v>
      </c>
      <c r="J248" s="737">
        <v>1004</v>
      </c>
    </row>
    <row r="249" spans="2:10">
      <c r="B249" s="736">
        <v>44894</v>
      </c>
      <c r="C249" s="737">
        <v>23076</v>
      </c>
      <c r="D249" s="737">
        <v>1401</v>
      </c>
      <c r="E249" s="737">
        <v>997</v>
      </c>
      <c r="G249" s="736">
        <v>44894</v>
      </c>
      <c r="H249" s="737">
        <v>20569</v>
      </c>
      <c r="I249" s="737">
        <v>1456</v>
      </c>
      <c r="J249" s="737">
        <v>1003</v>
      </c>
    </row>
    <row r="250" spans="2:10">
      <c r="B250" s="736">
        <v>44895</v>
      </c>
      <c r="C250" s="737">
        <v>21281</v>
      </c>
      <c r="D250" s="737">
        <v>1434</v>
      </c>
      <c r="E250" s="737">
        <v>996</v>
      </c>
      <c r="G250" s="736">
        <v>44895</v>
      </c>
      <c r="H250" s="737">
        <v>20310</v>
      </c>
      <c r="I250" s="737">
        <v>1453</v>
      </c>
      <c r="J250" s="737">
        <v>1000</v>
      </c>
    </row>
    <row r="251" spans="2:10">
      <c r="B251" s="736">
        <v>44896</v>
      </c>
      <c r="C251" s="737">
        <v>18887</v>
      </c>
      <c r="D251" s="737">
        <v>1509</v>
      </c>
      <c r="E251" s="737">
        <v>972</v>
      </c>
      <c r="G251" s="736">
        <v>44896</v>
      </c>
      <c r="H251" s="737">
        <v>19879</v>
      </c>
      <c r="I251" s="737">
        <v>1425</v>
      </c>
      <c r="J251" s="737">
        <v>992</v>
      </c>
    </row>
    <row r="252" spans="2:10">
      <c r="B252" s="736">
        <v>44897</v>
      </c>
      <c r="C252" s="737">
        <v>20069</v>
      </c>
      <c r="D252" s="737">
        <v>1492</v>
      </c>
      <c r="E252" s="737">
        <v>970</v>
      </c>
      <c r="G252" s="736">
        <v>44897</v>
      </c>
      <c r="H252" s="737">
        <v>19431</v>
      </c>
      <c r="I252" s="737">
        <v>1389</v>
      </c>
      <c r="J252" s="737">
        <v>983</v>
      </c>
    </row>
    <row r="253" spans="2:10">
      <c r="B253" s="736">
        <v>44898</v>
      </c>
      <c r="C253" s="737">
        <v>19794</v>
      </c>
      <c r="D253" s="737">
        <v>1494</v>
      </c>
      <c r="E253" s="737">
        <v>972</v>
      </c>
    </row>
    <row r="254" spans="2:10">
      <c r="B254" s="736">
        <v>44899</v>
      </c>
      <c r="C254" s="737">
        <v>16592</v>
      </c>
      <c r="D254" s="737">
        <v>1459</v>
      </c>
      <c r="E254" s="737">
        <v>973</v>
      </c>
    </row>
    <row r="255" spans="2:10">
      <c r="B255" s="736">
        <v>44900</v>
      </c>
      <c r="C255" s="737">
        <v>21787</v>
      </c>
      <c r="D255" s="737">
        <v>1451</v>
      </c>
      <c r="E255" s="737">
        <v>970</v>
      </c>
      <c r="G255" s="736">
        <v>44900</v>
      </c>
      <c r="H255" s="737">
        <v>18869</v>
      </c>
      <c r="I255" s="737">
        <v>1369</v>
      </c>
      <c r="J255" s="737">
        <v>985</v>
      </c>
    </row>
    <row r="256" spans="2:10">
      <c r="B256" s="736">
        <v>44901</v>
      </c>
      <c r="C256" s="737">
        <v>18072</v>
      </c>
      <c r="D256" s="737">
        <v>1453</v>
      </c>
      <c r="E256" s="737">
        <v>970</v>
      </c>
    </row>
    <row r="257" spans="2:10">
      <c r="B257" s="736">
        <v>44902</v>
      </c>
      <c r="C257" s="737">
        <v>21934</v>
      </c>
      <c r="D257" s="737">
        <v>1455</v>
      </c>
      <c r="E257" s="737">
        <v>969</v>
      </c>
      <c r="G257" s="736">
        <v>44902</v>
      </c>
      <c r="H257" s="737">
        <v>18677</v>
      </c>
      <c r="I257" s="737">
        <v>1365</v>
      </c>
      <c r="J257" s="737">
        <v>985</v>
      </c>
    </row>
    <row r="258" spans="2:10">
      <c r="B258" s="736">
        <v>44903</v>
      </c>
      <c r="C258" s="737">
        <v>17556</v>
      </c>
      <c r="D258" s="737">
        <v>1478</v>
      </c>
      <c r="E258" s="737">
        <v>970</v>
      </c>
    </row>
    <row r="259" spans="2:10">
      <c r="B259" s="736">
        <v>44904</v>
      </c>
      <c r="C259" s="737">
        <v>21378</v>
      </c>
      <c r="D259" s="737">
        <v>1493</v>
      </c>
      <c r="E259" s="737">
        <v>967</v>
      </c>
      <c r="G259" s="736">
        <v>44904</v>
      </c>
      <c r="H259" s="737">
        <v>18693</v>
      </c>
      <c r="I259" s="737">
        <v>1364</v>
      </c>
      <c r="J259" s="737">
        <v>984</v>
      </c>
    </row>
    <row r="260" spans="2:10">
      <c r="B260" s="736">
        <v>44905</v>
      </c>
      <c r="C260" s="737">
        <v>16874</v>
      </c>
      <c r="D260" s="737">
        <v>1489</v>
      </c>
      <c r="E260" s="737">
        <v>968</v>
      </c>
    </row>
    <row r="261" spans="2:10">
      <c r="B261" s="736">
        <v>44906</v>
      </c>
      <c r="C261" s="737">
        <v>16721</v>
      </c>
      <c r="D261" s="737">
        <v>1489</v>
      </c>
      <c r="E261" s="737">
        <v>969</v>
      </c>
    </row>
    <row r="262" spans="2:10">
      <c r="B262" s="736">
        <v>44907</v>
      </c>
      <c r="C262" s="737">
        <v>18118</v>
      </c>
      <c r="D262" s="737">
        <v>1510</v>
      </c>
      <c r="E262" s="737">
        <v>966</v>
      </c>
      <c r="G262" s="736">
        <v>44907</v>
      </c>
      <c r="H262" s="737">
        <v>18386</v>
      </c>
      <c r="I262" s="737">
        <v>1347</v>
      </c>
      <c r="J262" s="737">
        <v>983</v>
      </c>
    </row>
    <row r="263" spans="2:10">
      <c r="B263" s="736">
        <v>44908</v>
      </c>
      <c r="C263" s="737">
        <v>17262</v>
      </c>
      <c r="D263" s="737">
        <v>1519</v>
      </c>
      <c r="E263" s="737">
        <v>965</v>
      </c>
      <c r="G263" s="736">
        <v>44908</v>
      </c>
      <c r="H263" s="737">
        <v>18152</v>
      </c>
      <c r="I263" s="737">
        <v>1343</v>
      </c>
      <c r="J263" s="737">
        <v>981</v>
      </c>
    </row>
    <row r="264" spans="2:10">
      <c r="B264" s="736">
        <v>44909</v>
      </c>
      <c r="C264" s="737">
        <v>17347</v>
      </c>
      <c r="D264" s="737">
        <v>1519</v>
      </c>
      <c r="E264" s="737">
        <v>964</v>
      </c>
      <c r="G264" s="736">
        <v>44909</v>
      </c>
      <c r="H264" s="737">
        <v>18054</v>
      </c>
      <c r="I264" s="737">
        <v>1341</v>
      </c>
      <c r="J264" s="737">
        <v>978</v>
      </c>
    </row>
    <row r="265" spans="2:10">
      <c r="B265" s="736">
        <v>44910</v>
      </c>
      <c r="C265" s="737">
        <v>20226</v>
      </c>
      <c r="D265" s="737">
        <v>1532</v>
      </c>
      <c r="E265" s="737">
        <v>964</v>
      </c>
      <c r="G265" s="736">
        <v>44910</v>
      </c>
      <c r="H265" s="737">
        <v>18410</v>
      </c>
      <c r="I265" s="737">
        <v>1383</v>
      </c>
      <c r="J265" s="737">
        <v>975</v>
      </c>
    </row>
    <row r="266" spans="2:10">
      <c r="B266" s="736">
        <v>44911</v>
      </c>
      <c r="C266" s="737">
        <v>21633</v>
      </c>
      <c r="D266" s="737">
        <v>1570</v>
      </c>
      <c r="E266" s="737">
        <v>963</v>
      </c>
      <c r="G266" s="736">
        <v>44911</v>
      </c>
      <c r="H266" s="737">
        <v>18307</v>
      </c>
      <c r="I266" s="737">
        <v>1376</v>
      </c>
      <c r="J266" s="737">
        <v>974</v>
      </c>
    </row>
    <row r="267" spans="2:10">
      <c r="B267" s="736">
        <v>44912</v>
      </c>
      <c r="C267" s="737">
        <v>16883</v>
      </c>
      <c r="D267" s="737">
        <v>1572</v>
      </c>
      <c r="E267" s="737">
        <v>965</v>
      </c>
    </row>
    <row r="268" spans="2:10">
      <c r="B268" s="736">
        <v>44913</v>
      </c>
      <c r="C268" s="737">
        <v>16956</v>
      </c>
      <c r="D268" s="737">
        <v>1571</v>
      </c>
      <c r="E268" s="737">
        <v>965</v>
      </c>
    </row>
    <row r="269" spans="2:10">
      <c r="B269" s="736">
        <v>44914</v>
      </c>
      <c r="C269" s="737">
        <v>21177</v>
      </c>
      <c r="D269" s="737">
        <v>1557</v>
      </c>
      <c r="E269" s="737">
        <v>966</v>
      </c>
      <c r="G269" s="736">
        <v>44914</v>
      </c>
      <c r="H269" s="737">
        <v>18355</v>
      </c>
      <c r="I269" s="737">
        <v>1374</v>
      </c>
      <c r="J269" s="737">
        <v>975</v>
      </c>
    </row>
    <row r="270" spans="2:10">
      <c r="B270" s="736">
        <v>44915</v>
      </c>
      <c r="C270" s="737">
        <v>19504</v>
      </c>
      <c r="D270" s="737">
        <v>1561</v>
      </c>
      <c r="E270" s="737">
        <v>963</v>
      </c>
      <c r="G270" s="736">
        <v>44915</v>
      </c>
      <c r="H270" s="737">
        <v>18462</v>
      </c>
      <c r="I270" s="737">
        <v>1374</v>
      </c>
      <c r="J270" s="737">
        <v>976</v>
      </c>
    </row>
    <row r="271" spans="2:10">
      <c r="B271" s="736">
        <v>44916</v>
      </c>
      <c r="C271" s="737">
        <v>21493</v>
      </c>
      <c r="D271" s="737">
        <v>1563</v>
      </c>
      <c r="E271" s="737">
        <v>962</v>
      </c>
      <c r="G271" s="736">
        <v>44916</v>
      </c>
      <c r="H271" s="737">
        <v>18727</v>
      </c>
      <c r="I271" s="737">
        <v>1407</v>
      </c>
      <c r="J271" s="737">
        <v>973</v>
      </c>
    </row>
    <row r="272" spans="2:10">
      <c r="B272" s="736">
        <v>44917</v>
      </c>
      <c r="C272" s="737">
        <v>25810</v>
      </c>
      <c r="D272" s="737">
        <v>1556</v>
      </c>
      <c r="E272" s="737">
        <v>962</v>
      </c>
      <c r="G272" s="736">
        <v>44917</v>
      </c>
      <c r="H272" s="737">
        <v>19025</v>
      </c>
      <c r="I272" s="737">
        <v>1407</v>
      </c>
      <c r="J272" s="737">
        <v>972</v>
      </c>
    </row>
    <row r="273" spans="2:10">
      <c r="B273" s="736">
        <v>44918</v>
      </c>
      <c r="C273" s="737">
        <v>25536</v>
      </c>
      <c r="D273" s="737">
        <v>1556</v>
      </c>
      <c r="E273" s="737">
        <v>962</v>
      </c>
      <c r="G273" s="736">
        <v>44918</v>
      </c>
      <c r="H273" s="737">
        <v>19313</v>
      </c>
      <c r="I273" s="737">
        <v>1423</v>
      </c>
      <c r="J273" s="737">
        <v>968</v>
      </c>
    </row>
    <row r="274" spans="2:10">
      <c r="B274" s="736">
        <v>44919</v>
      </c>
      <c r="C274" s="737">
        <v>16516</v>
      </c>
      <c r="D274" s="737">
        <v>1550</v>
      </c>
      <c r="E274" s="737">
        <v>961</v>
      </c>
    </row>
    <row r="275" spans="2:10">
      <c r="B275" s="736">
        <v>44920</v>
      </c>
      <c r="C275" s="737">
        <v>16245</v>
      </c>
      <c r="D275" s="737">
        <v>1540</v>
      </c>
      <c r="E275" s="737">
        <v>961</v>
      </c>
    </row>
    <row r="276" spans="2:10">
      <c r="B276" s="736">
        <v>44921</v>
      </c>
      <c r="C276" s="737">
        <v>16608</v>
      </c>
      <c r="D276" s="737">
        <v>1560</v>
      </c>
      <c r="E276" s="737">
        <v>958</v>
      </c>
    </row>
    <row r="277" spans="2:10">
      <c r="B277" s="736">
        <v>44922</v>
      </c>
      <c r="C277" s="737">
        <v>18920</v>
      </c>
      <c r="D277" s="737">
        <v>1571</v>
      </c>
      <c r="E277" s="737">
        <v>956</v>
      </c>
      <c r="G277" s="736">
        <v>44922</v>
      </c>
      <c r="H277" s="737">
        <v>19426</v>
      </c>
      <c r="I277" s="737">
        <v>1417</v>
      </c>
      <c r="J277" s="737">
        <v>968</v>
      </c>
    </row>
    <row r="278" spans="2:10">
      <c r="B278" s="736">
        <v>44923</v>
      </c>
      <c r="C278" s="737">
        <v>17535</v>
      </c>
      <c r="D278" s="737">
        <v>1571</v>
      </c>
      <c r="E278" s="737">
        <v>955</v>
      </c>
      <c r="G278" s="736">
        <v>44923</v>
      </c>
      <c r="H278" s="737">
        <v>18610</v>
      </c>
      <c r="I278" s="737">
        <v>1419</v>
      </c>
      <c r="J278" s="737">
        <v>966</v>
      </c>
    </row>
    <row r="279" spans="2:10">
      <c r="B279" s="736">
        <v>44924</v>
      </c>
      <c r="C279" s="737">
        <v>17330</v>
      </c>
      <c r="D279" s="737">
        <v>1569</v>
      </c>
      <c r="E279" s="737">
        <v>954</v>
      </c>
      <c r="G279" s="736">
        <v>44924</v>
      </c>
      <c r="H279" s="737">
        <v>18708</v>
      </c>
      <c r="I279" s="737">
        <v>1421</v>
      </c>
      <c r="J279" s="737">
        <v>963</v>
      </c>
    </row>
    <row r="280" spans="2:10">
      <c r="B280" s="736">
        <v>44925</v>
      </c>
      <c r="C280" s="737">
        <v>16928</v>
      </c>
      <c r="D280" s="737">
        <v>1570</v>
      </c>
      <c r="E280" s="737">
        <v>950</v>
      </c>
      <c r="G280" s="736">
        <v>44925</v>
      </c>
      <c r="H280" s="737">
        <v>18237</v>
      </c>
      <c r="I280" s="737">
        <v>1416</v>
      </c>
      <c r="J280" s="737">
        <v>921</v>
      </c>
    </row>
    <row r="281" spans="2:10">
      <c r="B281" s="736">
        <v>44926</v>
      </c>
      <c r="C281" s="737">
        <v>15140</v>
      </c>
      <c r="D281" s="737">
        <v>1575</v>
      </c>
      <c r="E281" s="737">
        <v>933</v>
      </c>
    </row>
    <row r="282" spans="2:10">
      <c r="B282" s="736">
        <v>44927</v>
      </c>
      <c r="C282" s="737">
        <v>15395</v>
      </c>
      <c r="D282" s="737">
        <v>1569</v>
      </c>
      <c r="E282" s="831">
        <v>0</v>
      </c>
    </row>
    <row r="283" spans="2:10">
      <c r="B283" s="736">
        <v>44928</v>
      </c>
      <c r="C283" s="737">
        <v>18936</v>
      </c>
      <c r="D283" s="737">
        <v>1571</v>
      </c>
      <c r="E283" s="831">
        <v>0</v>
      </c>
      <c r="G283" s="736">
        <v>44928</v>
      </c>
      <c r="H283" s="737">
        <v>18162</v>
      </c>
      <c r="I283" s="737">
        <v>1405</v>
      </c>
      <c r="J283" s="831" t="s">
        <v>571</v>
      </c>
    </row>
    <row r="284" spans="2:10">
      <c r="B284" s="736">
        <v>44929</v>
      </c>
      <c r="C284" s="737">
        <v>19771</v>
      </c>
      <c r="D284" s="737">
        <v>1580</v>
      </c>
      <c r="E284" s="831">
        <v>0</v>
      </c>
      <c r="G284" s="736">
        <v>44929</v>
      </c>
      <c r="H284" s="737">
        <v>17542</v>
      </c>
      <c r="I284" s="737">
        <v>1399</v>
      </c>
      <c r="J284" s="831" t="s">
        <v>571</v>
      </c>
    </row>
    <row r="285" spans="2:10">
      <c r="B285" s="736">
        <v>44930</v>
      </c>
      <c r="C285" s="737">
        <v>19858</v>
      </c>
      <c r="D285" s="737">
        <v>1566</v>
      </c>
      <c r="E285" s="831">
        <v>0</v>
      </c>
      <c r="G285" s="736">
        <v>44930</v>
      </c>
      <c r="H285" s="737">
        <v>17394</v>
      </c>
      <c r="I285" s="737">
        <v>1383</v>
      </c>
      <c r="J285" s="831" t="s">
        <v>571</v>
      </c>
    </row>
    <row r="286" spans="2:10">
      <c r="B286" s="736">
        <v>44931</v>
      </c>
      <c r="C286" s="737">
        <v>20017</v>
      </c>
      <c r="D286" s="737">
        <v>1569</v>
      </c>
      <c r="E286" s="831">
        <v>0</v>
      </c>
      <c r="G286" s="736">
        <v>44931</v>
      </c>
      <c r="H286" s="737">
        <v>14628</v>
      </c>
      <c r="I286" s="737">
        <v>1394</v>
      </c>
      <c r="J286" s="831" t="s">
        <v>571</v>
      </c>
    </row>
    <row r="287" spans="2:10">
      <c r="B287" s="736">
        <v>44932</v>
      </c>
      <c r="C287" s="737">
        <v>16574</v>
      </c>
      <c r="D287" s="737">
        <v>1564</v>
      </c>
      <c r="E287" s="831">
        <v>0</v>
      </c>
    </row>
    <row r="288" spans="2:10">
      <c r="B288" s="736">
        <v>44933</v>
      </c>
      <c r="C288" s="737">
        <v>16596</v>
      </c>
      <c r="D288" s="737">
        <v>1593</v>
      </c>
      <c r="E288" s="831">
        <v>0</v>
      </c>
    </row>
    <row r="289" spans="2:10">
      <c r="B289" s="736">
        <v>44934</v>
      </c>
      <c r="C289" s="737">
        <v>16444</v>
      </c>
      <c r="D289" s="737">
        <v>1585</v>
      </c>
      <c r="E289" s="831">
        <v>0</v>
      </c>
    </row>
    <row r="290" spans="2:10">
      <c r="B290" s="736">
        <v>44935</v>
      </c>
      <c r="C290" s="737">
        <v>20357</v>
      </c>
      <c r="D290" s="737">
        <v>1671</v>
      </c>
      <c r="E290" s="831">
        <v>0</v>
      </c>
      <c r="G290" s="736">
        <v>44935</v>
      </c>
      <c r="H290" s="737">
        <v>13608</v>
      </c>
      <c r="I290" s="737">
        <v>1424</v>
      </c>
      <c r="J290" s="831" t="s">
        <v>571</v>
      </c>
    </row>
    <row r="291" spans="2:10">
      <c r="B291" s="736">
        <v>44936</v>
      </c>
      <c r="C291" s="737">
        <v>18728</v>
      </c>
      <c r="D291" s="737">
        <v>1675</v>
      </c>
      <c r="E291" s="831">
        <v>0</v>
      </c>
      <c r="G291" s="736">
        <v>44936</v>
      </c>
      <c r="H291" s="737">
        <v>13380</v>
      </c>
      <c r="I291" s="737">
        <v>1426</v>
      </c>
      <c r="J291" s="831" t="s">
        <v>571</v>
      </c>
    </row>
    <row r="292" spans="2:10">
      <c r="B292" s="736">
        <v>44937</v>
      </c>
      <c r="C292" s="737">
        <v>18482</v>
      </c>
      <c r="D292" s="737">
        <v>1702</v>
      </c>
      <c r="E292" s="831">
        <v>0</v>
      </c>
      <c r="G292" s="736">
        <v>44937</v>
      </c>
      <c r="H292" s="737">
        <v>13045</v>
      </c>
      <c r="I292" s="737">
        <v>1412</v>
      </c>
      <c r="J292" s="831" t="s">
        <v>571</v>
      </c>
    </row>
    <row r="293" spans="2:10">
      <c r="B293" s="736">
        <v>44938</v>
      </c>
      <c r="C293" s="737">
        <v>18595</v>
      </c>
      <c r="D293" s="737">
        <v>1689</v>
      </c>
      <c r="E293" s="831">
        <v>0</v>
      </c>
      <c r="G293" s="736">
        <v>44938</v>
      </c>
      <c r="H293" s="737">
        <v>13164</v>
      </c>
      <c r="I293" s="737">
        <v>1404</v>
      </c>
      <c r="J293" s="831" t="s">
        <v>571</v>
      </c>
    </row>
    <row r="294" spans="2:10">
      <c r="B294" s="736">
        <v>44939</v>
      </c>
      <c r="C294" s="737">
        <v>19924</v>
      </c>
      <c r="D294" s="737">
        <v>1697</v>
      </c>
      <c r="E294" s="831">
        <v>0</v>
      </c>
      <c r="G294" s="736">
        <v>44939</v>
      </c>
      <c r="H294" s="737">
        <v>13109</v>
      </c>
      <c r="I294" s="737">
        <v>1403</v>
      </c>
      <c r="J294" s="831" t="s">
        <v>571</v>
      </c>
    </row>
    <row r="295" spans="2:10">
      <c r="B295" s="736">
        <v>44940</v>
      </c>
      <c r="C295" s="737">
        <v>17322</v>
      </c>
      <c r="D295" s="737">
        <v>1697</v>
      </c>
      <c r="E295" s="831">
        <v>0</v>
      </c>
    </row>
    <row r="296" spans="2:10">
      <c r="B296" s="736">
        <v>44941</v>
      </c>
      <c r="C296" s="737">
        <v>17107</v>
      </c>
      <c r="D296" s="737">
        <v>1701</v>
      </c>
      <c r="E296" s="831">
        <v>0</v>
      </c>
    </row>
    <row r="297" spans="2:10">
      <c r="B297" s="736">
        <v>44942</v>
      </c>
      <c r="C297" s="737">
        <v>18728</v>
      </c>
      <c r="D297" s="737">
        <v>1739</v>
      </c>
      <c r="E297" s="831">
        <v>0</v>
      </c>
      <c r="G297" s="736">
        <v>44942</v>
      </c>
      <c r="H297" s="737">
        <v>12928</v>
      </c>
      <c r="I297" s="737">
        <v>1402</v>
      </c>
      <c r="J297" s="831" t="s">
        <v>571</v>
      </c>
    </row>
    <row r="298" spans="2:10">
      <c r="B298" s="736">
        <v>44943</v>
      </c>
      <c r="C298" s="737">
        <v>17224</v>
      </c>
      <c r="D298" s="737">
        <v>1760</v>
      </c>
      <c r="E298" s="831">
        <v>0</v>
      </c>
      <c r="G298" s="736">
        <v>44943</v>
      </c>
      <c r="H298" s="737">
        <v>12892</v>
      </c>
      <c r="I298" s="737">
        <v>1390</v>
      </c>
      <c r="J298" s="831" t="s">
        <v>571</v>
      </c>
    </row>
    <row r="299" spans="2:10">
      <c r="B299" s="736">
        <v>44944</v>
      </c>
      <c r="C299" s="737">
        <v>16975</v>
      </c>
      <c r="D299" s="737">
        <v>1728</v>
      </c>
      <c r="E299" s="831">
        <v>0</v>
      </c>
      <c r="G299" s="736">
        <v>44944</v>
      </c>
      <c r="H299" s="737">
        <v>12834</v>
      </c>
      <c r="I299" s="737">
        <v>1363</v>
      </c>
      <c r="J299" s="831" t="s">
        <v>571</v>
      </c>
    </row>
    <row r="300" spans="2:10">
      <c r="B300" s="736">
        <v>44945</v>
      </c>
      <c r="C300" s="737">
        <v>17069</v>
      </c>
      <c r="D300" s="737">
        <v>1725</v>
      </c>
      <c r="E300" s="831">
        <v>0</v>
      </c>
      <c r="G300" s="736">
        <v>44945</v>
      </c>
      <c r="H300" s="737">
        <v>13098</v>
      </c>
      <c r="I300" s="737">
        <v>1382</v>
      </c>
      <c r="J300" s="831" t="s">
        <v>571</v>
      </c>
    </row>
    <row r="301" spans="2:10">
      <c r="B301" s="736">
        <v>44946</v>
      </c>
      <c r="C301" s="737">
        <v>19770</v>
      </c>
      <c r="D301" s="737">
        <v>1724</v>
      </c>
      <c r="E301" s="831">
        <v>0</v>
      </c>
      <c r="G301" s="736">
        <v>44946</v>
      </c>
      <c r="H301" s="737">
        <v>13137</v>
      </c>
      <c r="I301" s="737">
        <v>1385</v>
      </c>
      <c r="J301" s="831" t="s">
        <v>571</v>
      </c>
    </row>
    <row r="302" spans="2:10">
      <c r="B302" s="736">
        <v>44947</v>
      </c>
      <c r="C302" s="737">
        <v>16295</v>
      </c>
      <c r="D302" s="737">
        <v>1722</v>
      </c>
      <c r="E302" s="831">
        <v>0</v>
      </c>
    </row>
    <row r="303" spans="2:10">
      <c r="B303" s="736">
        <v>44948</v>
      </c>
      <c r="C303" s="737">
        <v>16164</v>
      </c>
      <c r="D303" s="737">
        <v>1708</v>
      </c>
      <c r="E303" s="831">
        <v>0</v>
      </c>
    </row>
    <row r="304" spans="2:10">
      <c r="B304" s="736">
        <v>44949</v>
      </c>
      <c r="C304" s="737">
        <v>18547</v>
      </c>
      <c r="D304" s="737">
        <v>1737</v>
      </c>
      <c r="E304" s="831">
        <v>0</v>
      </c>
      <c r="G304" s="736">
        <v>44949</v>
      </c>
      <c r="H304" s="737">
        <v>12813</v>
      </c>
      <c r="I304" s="737">
        <v>1380</v>
      </c>
      <c r="J304" s="831" t="s">
        <v>571</v>
      </c>
    </row>
    <row r="305" spans="2:10">
      <c r="B305" s="736">
        <v>44950</v>
      </c>
      <c r="C305" s="737">
        <v>16774</v>
      </c>
      <c r="D305" s="737">
        <v>1713</v>
      </c>
      <c r="E305" s="831">
        <v>0</v>
      </c>
      <c r="G305" s="736">
        <v>44950</v>
      </c>
      <c r="H305" s="737">
        <v>12659</v>
      </c>
      <c r="I305" s="737">
        <v>1463</v>
      </c>
      <c r="J305" s="831" t="s">
        <v>571</v>
      </c>
    </row>
    <row r="306" spans="2:10">
      <c r="B306" s="736">
        <v>44951</v>
      </c>
      <c r="C306" s="737">
        <v>16111</v>
      </c>
      <c r="D306" s="737">
        <v>1724</v>
      </c>
      <c r="E306" s="831">
        <v>0</v>
      </c>
      <c r="G306" s="736">
        <v>44951</v>
      </c>
      <c r="H306" s="737">
        <v>12909</v>
      </c>
      <c r="I306" s="737">
        <v>1444</v>
      </c>
      <c r="J306" s="831" t="s">
        <v>571</v>
      </c>
    </row>
    <row r="307" spans="2:10">
      <c r="B307" s="736">
        <v>44952</v>
      </c>
      <c r="C307" s="737">
        <v>16420</v>
      </c>
      <c r="D307" s="737">
        <v>1758</v>
      </c>
      <c r="E307" s="831">
        <v>0</v>
      </c>
      <c r="G307" s="736">
        <v>44952</v>
      </c>
      <c r="H307" s="737">
        <v>12959</v>
      </c>
      <c r="I307" s="737">
        <v>1529</v>
      </c>
      <c r="J307" s="831" t="s">
        <v>571</v>
      </c>
    </row>
    <row r="308" spans="2:10">
      <c r="B308" s="736">
        <v>44953</v>
      </c>
      <c r="C308" s="737">
        <v>19280</v>
      </c>
      <c r="D308" s="737">
        <v>1756</v>
      </c>
      <c r="E308" s="831">
        <v>0</v>
      </c>
      <c r="G308" s="736">
        <v>44953</v>
      </c>
      <c r="H308" s="737">
        <v>13065</v>
      </c>
      <c r="I308" s="737">
        <v>1529</v>
      </c>
      <c r="J308" s="831" t="s">
        <v>571</v>
      </c>
    </row>
    <row r="309" spans="2:10">
      <c r="B309" s="736">
        <v>44954</v>
      </c>
      <c r="C309" s="737">
        <v>15390</v>
      </c>
      <c r="D309" s="737">
        <v>1757</v>
      </c>
      <c r="E309" s="831">
        <v>0</v>
      </c>
    </row>
    <row r="310" spans="2:10">
      <c r="B310" s="736">
        <v>44955</v>
      </c>
      <c r="C310" s="737">
        <v>15239</v>
      </c>
      <c r="D310" s="737">
        <v>1743</v>
      </c>
      <c r="E310" s="831">
        <v>0</v>
      </c>
    </row>
    <row r="311" spans="2:10">
      <c r="B311" s="736">
        <v>44956</v>
      </c>
      <c r="C311" s="737">
        <v>17759</v>
      </c>
      <c r="D311" s="737">
        <v>1749</v>
      </c>
      <c r="E311" s="831">
        <v>0</v>
      </c>
    </row>
    <row r="312" spans="2:10">
      <c r="B312" s="736">
        <v>44957</v>
      </c>
      <c r="C312" s="737">
        <v>15709</v>
      </c>
      <c r="D312" s="737">
        <v>1758</v>
      </c>
      <c r="E312" s="831">
        <v>0</v>
      </c>
      <c r="G312" s="736">
        <v>44957</v>
      </c>
      <c r="H312" s="737">
        <v>13097</v>
      </c>
      <c r="I312" s="737">
        <v>1529</v>
      </c>
      <c r="J312" s="831" t="s">
        <v>571</v>
      </c>
    </row>
    <row r="313" spans="2:10">
      <c r="B313" s="736">
        <v>44958</v>
      </c>
      <c r="C313" s="737">
        <v>16680</v>
      </c>
      <c r="D313" s="737">
        <v>1735</v>
      </c>
      <c r="E313" s="831">
        <v>0</v>
      </c>
      <c r="G313" s="736">
        <v>44958</v>
      </c>
      <c r="H313" s="737">
        <v>13081</v>
      </c>
      <c r="I313" s="737">
        <v>1502</v>
      </c>
      <c r="J313" s="831" t="s">
        <v>571</v>
      </c>
    </row>
    <row r="314" spans="2:10">
      <c r="B314" s="736">
        <v>44959</v>
      </c>
      <c r="C314" s="737">
        <v>16812</v>
      </c>
      <c r="D314" s="737">
        <v>1740</v>
      </c>
      <c r="E314" s="831">
        <v>0</v>
      </c>
      <c r="G314" s="736">
        <v>44959</v>
      </c>
      <c r="H314" s="737">
        <v>13269</v>
      </c>
      <c r="I314" s="737">
        <v>1500</v>
      </c>
      <c r="J314" s="831" t="s">
        <v>571</v>
      </c>
    </row>
    <row r="315" spans="2:10">
      <c r="B315" s="736">
        <v>44960</v>
      </c>
      <c r="C315" s="737">
        <v>19844</v>
      </c>
      <c r="D315" s="737">
        <v>1727</v>
      </c>
      <c r="E315" s="831">
        <v>0</v>
      </c>
      <c r="G315" s="736">
        <v>44960</v>
      </c>
      <c r="H315" s="737">
        <v>13436</v>
      </c>
      <c r="I315" s="737">
        <v>1525</v>
      </c>
      <c r="J315" s="831" t="s">
        <v>571</v>
      </c>
    </row>
    <row r="316" spans="2:10">
      <c r="B316" s="736">
        <v>44961</v>
      </c>
      <c r="C316" s="737">
        <v>17701</v>
      </c>
      <c r="D316" s="737">
        <v>1725</v>
      </c>
      <c r="E316" s="831">
        <v>0</v>
      </c>
    </row>
    <row r="317" spans="2:10">
      <c r="B317" s="736">
        <v>44962</v>
      </c>
      <c r="C317" s="737">
        <v>14866</v>
      </c>
      <c r="D317" s="737">
        <v>1719</v>
      </c>
      <c r="E317" s="831">
        <v>0</v>
      </c>
    </row>
    <row r="318" spans="2:10">
      <c r="B318" s="736">
        <v>44963</v>
      </c>
      <c r="C318" s="737">
        <v>16314</v>
      </c>
      <c r="D318" s="737">
        <v>1717</v>
      </c>
      <c r="E318" s="831">
        <v>0</v>
      </c>
      <c r="G318" s="736">
        <v>44963</v>
      </c>
      <c r="H318" s="737">
        <v>13455</v>
      </c>
      <c r="I318" s="737">
        <v>1549</v>
      </c>
      <c r="J318" s="831" t="s">
        <v>571</v>
      </c>
    </row>
    <row r="319" spans="2:10">
      <c r="B319" s="736">
        <v>44964</v>
      </c>
      <c r="C319" s="737">
        <v>15272</v>
      </c>
      <c r="D319" s="737">
        <v>1715</v>
      </c>
      <c r="E319" s="831">
        <v>0</v>
      </c>
      <c r="G319" s="736">
        <v>44964</v>
      </c>
      <c r="H319" s="737">
        <v>13446</v>
      </c>
      <c r="I319" s="737">
        <v>1544</v>
      </c>
      <c r="J319" s="831" t="s">
        <v>571</v>
      </c>
    </row>
    <row r="320" spans="2:10">
      <c r="B320" s="736">
        <v>44965</v>
      </c>
      <c r="C320" s="737">
        <v>15300</v>
      </c>
      <c r="D320" s="737">
        <v>1713</v>
      </c>
      <c r="E320" s="831">
        <v>0</v>
      </c>
      <c r="G320" s="736">
        <v>44965</v>
      </c>
      <c r="H320" s="737">
        <v>13321</v>
      </c>
      <c r="I320" s="737">
        <v>1550</v>
      </c>
      <c r="J320" s="831" t="s">
        <v>571</v>
      </c>
    </row>
    <row r="321" spans="2:10">
      <c r="B321" s="736">
        <v>44966</v>
      </c>
      <c r="C321" s="737">
        <v>15568</v>
      </c>
      <c r="D321" s="737">
        <v>1773</v>
      </c>
      <c r="E321" s="831">
        <v>0</v>
      </c>
      <c r="G321" s="736">
        <v>44966</v>
      </c>
      <c r="H321" s="737">
        <v>13579</v>
      </c>
      <c r="I321" s="737">
        <v>1553</v>
      </c>
      <c r="J321" s="831" t="s">
        <v>571</v>
      </c>
    </row>
    <row r="322" spans="2:10">
      <c r="B322" s="736">
        <v>44967</v>
      </c>
      <c r="C322" s="737">
        <v>18908</v>
      </c>
      <c r="D322" s="737">
        <v>1785</v>
      </c>
      <c r="E322" s="831">
        <v>0</v>
      </c>
      <c r="G322" s="736">
        <v>44967</v>
      </c>
      <c r="H322" s="737">
        <v>13520</v>
      </c>
      <c r="I322" s="737">
        <v>1561</v>
      </c>
      <c r="J322" s="831" t="s">
        <v>571</v>
      </c>
    </row>
    <row r="323" spans="2:10">
      <c r="B323" s="736">
        <v>44968</v>
      </c>
      <c r="C323" s="737">
        <v>14775</v>
      </c>
      <c r="D323" s="737">
        <v>1790</v>
      </c>
      <c r="E323" s="831">
        <v>0</v>
      </c>
    </row>
    <row r="324" spans="2:10">
      <c r="B324" s="736">
        <v>44969</v>
      </c>
      <c r="C324" s="737">
        <v>14480</v>
      </c>
      <c r="D324" s="737">
        <v>1775</v>
      </c>
      <c r="E324" s="831">
        <v>0</v>
      </c>
    </row>
    <row r="325" spans="2:10">
      <c r="B325" s="736">
        <v>44970</v>
      </c>
      <c r="C325" s="737">
        <v>16861</v>
      </c>
      <c r="D325" s="737">
        <v>1739</v>
      </c>
      <c r="E325" s="831">
        <v>0</v>
      </c>
      <c r="G325" s="736">
        <v>44970</v>
      </c>
      <c r="H325" s="737">
        <v>13360</v>
      </c>
      <c r="I325" s="737">
        <v>1541</v>
      </c>
      <c r="J325" s="831" t="s">
        <v>571</v>
      </c>
    </row>
    <row r="326" spans="2:10">
      <c r="B326" s="736">
        <v>44971</v>
      </c>
      <c r="C326" s="737">
        <v>16064</v>
      </c>
      <c r="D326" s="737">
        <v>1740</v>
      </c>
      <c r="E326" s="831">
        <v>0</v>
      </c>
      <c r="G326" s="736">
        <v>44971</v>
      </c>
      <c r="H326" s="737">
        <v>13275</v>
      </c>
      <c r="I326" s="737">
        <v>1542</v>
      </c>
      <c r="J326" s="831" t="s">
        <v>571</v>
      </c>
    </row>
    <row r="327" spans="2:10">
      <c r="B327" s="736">
        <v>44972</v>
      </c>
      <c r="C327" s="737">
        <v>15046</v>
      </c>
      <c r="D327" s="737">
        <v>1725</v>
      </c>
      <c r="E327" s="831">
        <v>0</v>
      </c>
      <c r="G327" s="736">
        <v>44972</v>
      </c>
      <c r="H327" s="737">
        <v>13108</v>
      </c>
      <c r="I327" s="737">
        <v>1539</v>
      </c>
      <c r="J327" s="831" t="s">
        <v>571</v>
      </c>
    </row>
    <row r="328" spans="2:10">
      <c r="B328" s="736">
        <v>44973</v>
      </c>
      <c r="C328" s="737">
        <v>15276</v>
      </c>
      <c r="D328" s="737">
        <v>1704</v>
      </c>
      <c r="E328" s="831">
        <v>0</v>
      </c>
      <c r="G328" s="736">
        <v>44973</v>
      </c>
      <c r="H328" s="737">
        <v>13153</v>
      </c>
      <c r="I328" s="737">
        <v>1568</v>
      </c>
      <c r="J328" s="831" t="s">
        <v>571</v>
      </c>
    </row>
    <row r="329" spans="2:10">
      <c r="B329" s="736">
        <v>44974</v>
      </c>
      <c r="C329" s="737">
        <v>18646</v>
      </c>
      <c r="D329" s="737">
        <v>1708</v>
      </c>
      <c r="E329" s="831">
        <v>0</v>
      </c>
      <c r="G329" s="736">
        <v>44974</v>
      </c>
      <c r="H329" s="737">
        <v>13183</v>
      </c>
      <c r="I329" s="737">
        <v>1549</v>
      </c>
      <c r="J329" s="831" t="s">
        <v>571</v>
      </c>
    </row>
    <row r="330" spans="2:10">
      <c r="B330" s="736">
        <v>44975</v>
      </c>
      <c r="C330" s="737">
        <v>14527</v>
      </c>
      <c r="D330" s="737">
        <v>1692</v>
      </c>
      <c r="E330" s="831">
        <v>0</v>
      </c>
    </row>
    <row r="331" spans="2:10">
      <c r="B331" s="736">
        <v>44976</v>
      </c>
      <c r="C331" s="737">
        <v>14675</v>
      </c>
      <c r="D331" s="737">
        <v>1668</v>
      </c>
      <c r="E331" s="831">
        <v>0</v>
      </c>
    </row>
    <row r="332" spans="2:10">
      <c r="B332" s="736">
        <v>44977</v>
      </c>
      <c r="C332" s="737">
        <v>21355</v>
      </c>
      <c r="D332" s="737">
        <v>1719</v>
      </c>
      <c r="E332" s="831">
        <v>0</v>
      </c>
      <c r="G332" s="736">
        <v>44977</v>
      </c>
      <c r="H332" s="737">
        <v>13119</v>
      </c>
      <c r="I332" s="737">
        <v>1541</v>
      </c>
      <c r="J332" s="831" t="s">
        <v>571</v>
      </c>
    </row>
    <row r="333" spans="2:10">
      <c r="B333" s="736">
        <v>44978</v>
      </c>
      <c r="C333" s="737">
        <v>14832</v>
      </c>
      <c r="D333" s="737">
        <v>1715</v>
      </c>
      <c r="E333" s="831">
        <v>0</v>
      </c>
      <c r="G333" s="736">
        <v>44978</v>
      </c>
      <c r="H333" s="737">
        <v>12923</v>
      </c>
      <c r="I333" s="737">
        <v>1543</v>
      </c>
      <c r="J333" s="831" t="s">
        <v>571</v>
      </c>
    </row>
    <row r="334" spans="2:10">
      <c r="B334" s="736">
        <v>44979</v>
      </c>
      <c r="C334" s="737">
        <v>14839</v>
      </c>
      <c r="D334" s="737">
        <v>1709</v>
      </c>
      <c r="E334" s="831">
        <v>0</v>
      </c>
      <c r="G334" s="736">
        <v>44979</v>
      </c>
      <c r="H334" s="737">
        <v>12849</v>
      </c>
      <c r="I334" s="737">
        <v>1560</v>
      </c>
      <c r="J334" s="831" t="s">
        <v>571</v>
      </c>
    </row>
    <row r="335" spans="2:10">
      <c r="B335" s="736">
        <v>44980</v>
      </c>
      <c r="C335" s="737">
        <v>15699</v>
      </c>
      <c r="D335" s="737">
        <v>1708</v>
      </c>
      <c r="E335" s="831">
        <v>0</v>
      </c>
      <c r="G335" s="736">
        <v>44980</v>
      </c>
      <c r="H335" s="737">
        <v>13068</v>
      </c>
      <c r="I335" s="737">
        <v>1560</v>
      </c>
      <c r="J335" s="831" t="s">
        <v>571</v>
      </c>
    </row>
    <row r="336" spans="2:10">
      <c r="B336" s="736">
        <v>44981</v>
      </c>
      <c r="C336" s="737">
        <v>21838</v>
      </c>
      <c r="D336" s="737">
        <v>1712</v>
      </c>
      <c r="E336" s="831">
        <v>0</v>
      </c>
      <c r="G336" s="736">
        <v>44981</v>
      </c>
      <c r="H336" s="737">
        <v>13247</v>
      </c>
      <c r="I336" s="737">
        <v>1556</v>
      </c>
      <c r="J336" s="831" t="s">
        <v>571</v>
      </c>
    </row>
    <row r="337" spans="2:10">
      <c r="B337" s="736">
        <v>44982</v>
      </c>
      <c r="C337" s="737">
        <v>14725</v>
      </c>
      <c r="D337" s="737">
        <v>1711</v>
      </c>
      <c r="E337" s="831">
        <v>0</v>
      </c>
    </row>
    <row r="338" spans="2:10">
      <c r="B338" s="736">
        <v>44983</v>
      </c>
      <c r="C338" s="737">
        <v>14722</v>
      </c>
      <c r="D338" s="737">
        <v>1699</v>
      </c>
      <c r="E338" s="831">
        <v>0</v>
      </c>
    </row>
    <row r="339" spans="2:10">
      <c r="B339" s="736">
        <v>44984</v>
      </c>
      <c r="C339" s="737">
        <v>22147</v>
      </c>
      <c r="D339" s="737">
        <v>1704</v>
      </c>
      <c r="E339" s="831">
        <v>0</v>
      </c>
      <c r="G339" s="736">
        <v>44984</v>
      </c>
      <c r="H339" s="737">
        <v>13004</v>
      </c>
      <c r="I339" s="737">
        <v>1552</v>
      </c>
      <c r="J339" s="831" t="s">
        <v>571</v>
      </c>
    </row>
    <row r="340" spans="2:10">
      <c r="B340" s="736">
        <v>44985</v>
      </c>
      <c r="C340" s="737">
        <v>20603</v>
      </c>
      <c r="D340" s="737">
        <v>1696</v>
      </c>
      <c r="E340" s="831">
        <v>0</v>
      </c>
      <c r="G340" s="736">
        <v>44985</v>
      </c>
      <c r="H340" s="737">
        <v>13025</v>
      </c>
      <c r="I340" s="737">
        <v>1599</v>
      </c>
      <c r="J340" s="831" t="s">
        <v>571</v>
      </c>
    </row>
    <row r="341" spans="2:10">
      <c r="B341" s="736">
        <v>44986</v>
      </c>
      <c r="C341" s="737">
        <v>16324</v>
      </c>
      <c r="D341" s="737">
        <v>1709</v>
      </c>
      <c r="E341" s="831">
        <v>0</v>
      </c>
      <c r="G341" s="736">
        <v>44986</v>
      </c>
      <c r="H341" s="737">
        <v>13393</v>
      </c>
      <c r="I341" s="737">
        <v>1575</v>
      </c>
      <c r="J341" s="831" t="s">
        <v>571</v>
      </c>
    </row>
    <row r="342" spans="2:10">
      <c r="B342" s="736">
        <v>44987</v>
      </c>
      <c r="C342" s="737">
        <v>14978</v>
      </c>
      <c r="D342" s="737">
        <v>1715</v>
      </c>
      <c r="E342" s="831">
        <v>0</v>
      </c>
      <c r="G342" s="736">
        <v>44987</v>
      </c>
      <c r="H342" s="737">
        <v>12991</v>
      </c>
      <c r="I342" s="737">
        <v>1464</v>
      </c>
      <c r="J342" s="831" t="s">
        <v>571</v>
      </c>
    </row>
    <row r="343" spans="2:10">
      <c r="B343" s="736">
        <v>44988</v>
      </c>
      <c r="C343" s="737">
        <v>17030</v>
      </c>
      <c r="D343" s="737">
        <v>1720</v>
      </c>
      <c r="E343" s="831">
        <v>0</v>
      </c>
      <c r="G343" s="736">
        <v>44988</v>
      </c>
      <c r="H343" s="737">
        <v>14709</v>
      </c>
      <c r="I343" s="737">
        <v>1483</v>
      </c>
      <c r="J343" s="831" t="s">
        <v>571</v>
      </c>
    </row>
    <row r="344" spans="2:10">
      <c r="B344" s="736">
        <v>44989</v>
      </c>
      <c r="C344" s="737">
        <v>15220</v>
      </c>
      <c r="D344" s="737">
        <v>1731</v>
      </c>
      <c r="E344" s="831">
        <v>0</v>
      </c>
    </row>
    <row r="345" spans="2:10">
      <c r="B345" s="736">
        <v>44990</v>
      </c>
      <c r="C345" s="737">
        <v>14678</v>
      </c>
      <c r="D345" s="737">
        <v>1718</v>
      </c>
      <c r="E345" s="831">
        <v>0</v>
      </c>
    </row>
    <row r="346" spans="2:10">
      <c r="B346" s="736">
        <v>44991</v>
      </c>
      <c r="C346" s="737">
        <v>20551</v>
      </c>
      <c r="D346" s="737">
        <v>1723</v>
      </c>
      <c r="E346" s="831">
        <v>0</v>
      </c>
      <c r="G346" s="736">
        <v>44991</v>
      </c>
      <c r="H346" s="737">
        <v>14313</v>
      </c>
      <c r="I346" s="737">
        <v>1486</v>
      </c>
      <c r="J346" s="831" t="s">
        <v>571</v>
      </c>
    </row>
    <row r="347" spans="2:10">
      <c r="B347" s="736">
        <v>44992</v>
      </c>
      <c r="C347" s="737">
        <v>19686</v>
      </c>
      <c r="D347" s="737">
        <v>1718</v>
      </c>
      <c r="E347" s="831">
        <v>0</v>
      </c>
      <c r="G347" s="736">
        <v>44992</v>
      </c>
      <c r="H347" s="737">
        <v>14476</v>
      </c>
      <c r="I347" s="737">
        <v>1486</v>
      </c>
      <c r="J347" s="831" t="s">
        <v>571</v>
      </c>
    </row>
    <row r="348" spans="2:10">
      <c r="B348" s="736">
        <v>44993</v>
      </c>
      <c r="C348" s="737">
        <v>15606</v>
      </c>
      <c r="D348" s="737">
        <v>1745</v>
      </c>
      <c r="E348" s="831">
        <v>0</v>
      </c>
      <c r="G348" s="736">
        <v>44993</v>
      </c>
      <c r="H348" s="737">
        <v>14497</v>
      </c>
      <c r="I348" s="737">
        <v>1495</v>
      </c>
      <c r="J348" s="831" t="s">
        <v>571</v>
      </c>
    </row>
    <row r="349" spans="2:10">
      <c r="B349" s="736">
        <v>44994</v>
      </c>
      <c r="C349" s="737">
        <v>15427</v>
      </c>
      <c r="D349" s="737">
        <v>1732</v>
      </c>
      <c r="E349" s="831">
        <v>0</v>
      </c>
      <c r="G349" s="736">
        <v>44994</v>
      </c>
      <c r="H349" s="737">
        <v>14575</v>
      </c>
      <c r="I349" s="737">
        <v>1478</v>
      </c>
      <c r="J349" s="831" t="s">
        <v>571</v>
      </c>
    </row>
    <row r="350" spans="2:10">
      <c r="B350" s="736">
        <v>44995</v>
      </c>
      <c r="C350" s="737">
        <v>17489</v>
      </c>
      <c r="D350" s="737">
        <v>1739</v>
      </c>
      <c r="E350" s="831">
        <v>0</v>
      </c>
      <c r="G350" s="736">
        <v>44995</v>
      </c>
      <c r="H350" s="737">
        <v>14825</v>
      </c>
      <c r="I350" s="737">
        <v>1471</v>
      </c>
      <c r="J350" s="831" t="s">
        <v>571</v>
      </c>
    </row>
    <row r="351" spans="2:10">
      <c r="B351" s="736">
        <v>44996</v>
      </c>
      <c r="C351" s="737">
        <v>14778</v>
      </c>
      <c r="D351" s="737">
        <v>1721</v>
      </c>
      <c r="E351" s="831">
        <v>0</v>
      </c>
    </row>
    <row r="352" spans="2:10">
      <c r="B352" s="736">
        <v>44997</v>
      </c>
      <c r="C352" s="737">
        <v>14037</v>
      </c>
      <c r="D352" s="737">
        <v>1707</v>
      </c>
      <c r="E352" s="831">
        <v>0</v>
      </c>
    </row>
    <row r="353" spans="2:10">
      <c r="B353" s="736">
        <v>44998</v>
      </c>
      <c r="C353" s="737">
        <v>15922</v>
      </c>
      <c r="D353" s="737">
        <v>1709</v>
      </c>
      <c r="E353" s="831">
        <v>0</v>
      </c>
      <c r="G353" s="736">
        <v>44998</v>
      </c>
      <c r="H353" s="737">
        <v>14838</v>
      </c>
      <c r="I353" s="737">
        <v>1450</v>
      </c>
      <c r="J353" s="831" t="s">
        <v>571</v>
      </c>
    </row>
    <row r="354" spans="2:10">
      <c r="B354" s="736">
        <v>44999</v>
      </c>
      <c r="C354" s="737">
        <v>14852</v>
      </c>
      <c r="D354" s="737">
        <v>1700</v>
      </c>
      <c r="E354" s="831">
        <v>0</v>
      </c>
      <c r="G354" s="736">
        <v>44999</v>
      </c>
      <c r="H354" s="737">
        <v>14716</v>
      </c>
      <c r="I354" s="737">
        <v>1489</v>
      </c>
      <c r="J354" s="831" t="s">
        <v>571</v>
      </c>
    </row>
    <row r="355" spans="2:10">
      <c r="B355" s="736">
        <v>45000</v>
      </c>
      <c r="C355" s="737">
        <v>14651</v>
      </c>
      <c r="D355" s="737">
        <v>1705</v>
      </c>
      <c r="E355" s="831">
        <v>0</v>
      </c>
      <c r="G355" s="736">
        <v>45000</v>
      </c>
      <c r="H355" s="737">
        <v>14724</v>
      </c>
      <c r="I355" s="737">
        <v>1492</v>
      </c>
      <c r="J355" s="831" t="s">
        <v>571</v>
      </c>
    </row>
    <row r="356" spans="2:10">
      <c r="B356" s="736">
        <v>45001</v>
      </c>
      <c r="C356" s="737">
        <v>15338</v>
      </c>
      <c r="D356" s="737">
        <v>1700</v>
      </c>
      <c r="E356" s="831">
        <v>0</v>
      </c>
      <c r="G356" s="736">
        <v>45001</v>
      </c>
      <c r="H356" s="737">
        <v>14907</v>
      </c>
      <c r="I356" s="737">
        <v>1511</v>
      </c>
      <c r="J356" s="831" t="s">
        <v>571</v>
      </c>
    </row>
    <row r="357" spans="2:10">
      <c r="B357" s="736">
        <v>45002</v>
      </c>
      <c r="C357" s="737">
        <v>16659</v>
      </c>
      <c r="D357" s="737">
        <v>1692</v>
      </c>
      <c r="E357" s="831">
        <v>0</v>
      </c>
      <c r="G357" s="736">
        <v>45002</v>
      </c>
      <c r="H357" s="737">
        <v>14591</v>
      </c>
      <c r="I357" s="737">
        <v>1513</v>
      </c>
      <c r="J357" s="831" t="s">
        <v>571</v>
      </c>
    </row>
    <row r="358" spans="2:10">
      <c r="B358" s="736">
        <v>45003</v>
      </c>
      <c r="C358" s="737">
        <v>13836</v>
      </c>
      <c r="D358" s="737">
        <v>1688</v>
      </c>
      <c r="E358" s="831">
        <v>0</v>
      </c>
    </row>
    <row r="359" spans="2:10">
      <c r="B359" s="736">
        <v>45004</v>
      </c>
      <c r="C359" s="737">
        <v>13733</v>
      </c>
      <c r="D359" s="737">
        <v>1680</v>
      </c>
      <c r="E359" s="831">
        <v>0</v>
      </c>
    </row>
    <row r="360" spans="2:10">
      <c r="B360" s="736">
        <v>45005</v>
      </c>
      <c r="C360" s="737">
        <v>22204</v>
      </c>
      <c r="D360" s="737">
        <v>1682</v>
      </c>
      <c r="E360" s="831">
        <v>0</v>
      </c>
      <c r="G360" s="736">
        <v>45005</v>
      </c>
      <c r="H360" s="737">
        <v>14587</v>
      </c>
      <c r="I360" s="737">
        <v>1512</v>
      </c>
      <c r="J360" s="831" t="s">
        <v>571</v>
      </c>
    </row>
    <row r="361" spans="2:10">
      <c r="B361" s="736">
        <v>45006</v>
      </c>
      <c r="C361" s="737">
        <v>15772</v>
      </c>
      <c r="D361" s="737">
        <v>1644</v>
      </c>
      <c r="E361" s="831">
        <v>0</v>
      </c>
      <c r="G361" s="736">
        <v>45006</v>
      </c>
      <c r="H361" s="737">
        <v>14487</v>
      </c>
      <c r="I361" s="737">
        <v>1495</v>
      </c>
      <c r="J361" s="831" t="s">
        <v>571</v>
      </c>
    </row>
    <row r="362" spans="2:10">
      <c r="B362" s="736">
        <v>45007</v>
      </c>
      <c r="C362" s="737">
        <v>15570</v>
      </c>
      <c r="D362" s="737">
        <v>1633</v>
      </c>
      <c r="E362" s="831">
        <v>0</v>
      </c>
      <c r="G362" s="736">
        <v>45007</v>
      </c>
      <c r="H362" s="737">
        <v>14427</v>
      </c>
      <c r="I362" s="737">
        <v>1529</v>
      </c>
      <c r="J362" s="831" t="s">
        <v>571</v>
      </c>
    </row>
    <row r="363" spans="2:10">
      <c r="B363" s="736">
        <v>45008</v>
      </c>
      <c r="C363" s="737">
        <v>14665</v>
      </c>
      <c r="D363" s="737">
        <v>1634</v>
      </c>
      <c r="E363" s="831">
        <v>0</v>
      </c>
      <c r="G363" s="736">
        <v>45008</v>
      </c>
      <c r="H363" s="737">
        <v>14466</v>
      </c>
      <c r="I363" s="737">
        <v>1526</v>
      </c>
      <c r="J363" s="831" t="s">
        <v>571</v>
      </c>
    </row>
    <row r="364" spans="2:10">
      <c r="B364" s="736">
        <v>45009</v>
      </c>
      <c r="C364" s="737">
        <v>16984</v>
      </c>
      <c r="D364" s="737">
        <v>1644</v>
      </c>
      <c r="E364" s="831">
        <v>0</v>
      </c>
      <c r="G364" s="736">
        <v>45009</v>
      </c>
      <c r="H364" s="737">
        <v>14699</v>
      </c>
      <c r="I364" s="737">
        <v>1534</v>
      </c>
      <c r="J364" s="831" t="s">
        <v>571</v>
      </c>
    </row>
    <row r="365" spans="2:10">
      <c r="B365" s="736">
        <v>45010</v>
      </c>
      <c r="C365" s="737">
        <v>14601</v>
      </c>
      <c r="D365" s="737">
        <v>1634</v>
      </c>
      <c r="E365" s="831">
        <v>0</v>
      </c>
    </row>
    <row r="366" spans="2:10">
      <c r="B366" s="736">
        <v>45011</v>
      </c>
      <c r="C366" s="737">
        <v>14674</v>
      </c>
      <c r="D366" s="737">
        <v>1622</v>
      </c>
      <c r="E366" s="831">
        <v>0</v>
      </c>
    </row>
    <row r="367" spans="2:10">
      <c r="B367" s="736">
        <v>45012</v>
      </c>
      <c r="C367" s="737">
        <v>15317</v>
      </c>
      <c r="D367" s="737">
        <v>1604</v>
      </c>
      <c r="E367" s="831">
        <v>0</v>
      </c>
      <c r="G367" s="736">
        <v>45012</v>
      </c>
      <c r="H367" s="737">
        <v>14558</v>
      </c>
      <c r="I367" s="737">
        <v>1510</v>
      </c>
      <c r="J367" s="831" t="s">
        <v>571</v>
      </c>
    </row>
    <row r="368" spans="2:10">
      <c r="B368" s="736">
        <v>45013</v>
      </c>
      <c r="C368" s="737">
        <v>14192</v>
      </c>
      <c r="D368" s="737">
        <v>1578</v>
      </c>
      <c r="E368" s="831">
        <v>0</v>
      </c>
      <c r="G368" s="736">
        <v>45013</v>
      </c>
      <c r="H368" s="737">
        <v>14621</v>
      </c>
      <c r="I368" s="737">
        <v>1502</v>
      </c>
      <c r="J368" s="831" t="s">
        <v>571</v>
      </c>
    </row>
    <row r="369" spans="2:10">
      <c r="B369" s="736">
        <v>45014</v>
      </c>
      <c r="C369" s="737">
        <v>13817</v>
      </c>
      <c r="D369" s="737">
        <v>1575</v>
      </c>
      <c r="E369" s="831">
        <v>0</v>
      </c>
      <c r="G369" s="736">
        <v>45014</v>
      </c>
      <c r="H369" s="737">
        <v>14316</v>
      </c>
      <c r="I369" s="737">
        <v>1509</v>
      </c>
      <c r="J369" s="831" t="s">
        <v>571</v>
      </c>
    </row>
    <row r="370" spans="2:10">
      <c r="B370" s="736">
        <v>45015</v>
      </c>
      <c r="C370" s="737">
        <v>14148</v>
      </c>
      <c r="D370" s="737">
        <v>1567</v>
      </c>
      <c r="E370" s="831">
        <v>0</v>
      </c>
      <c r="G370" s="736">
        <v>45015</v>
      </c>
      <c r="H370" s="737">
        <v>13895</v>
      </c>
      <c r="I370" s="737">
        <v>1498</v>
      </c>
      <c r="J370" s="831" t="s">
        <v>571</v>
      </c>
    </row>
    <row r="371" spans="2:10">
      <c r="B371" s="736">
        <v>45016</v>
      </c>
      <c r="C371" s="737">
        <v>16245</v>
      </c>
      <c r="D371" s="737">
        <v>1571</v>
      </c>
      <c r="E371" s="831">
        <v>0</v>
      </c>
      <c r="G371" s="736">
        <v>45016</v>
      </c>
      <c r="H371" s="737">
        <v>13935</v>
      </c>
      <c r="I371" s="737">
        <v>1444</v>
      </c>
      <c r="J371" s="831" t="s">
        <v>571</v>
      </c>
    </row>
    <row r="372" spans="2:10">
      <c r="B372" s="736">
        <v>45017</v>
      </c>
      <c r="C372" s="737">
        <v>11557</v>
      </c>
      <c r="D372" s="737">
        <v>1367</v>
      </c>
      <c r="E372" s="831">
        <v>0</v>
      </c>
    </row>
    <row r="373" spans="2:10">
      <c r="B373" s="736">
        <v>45018</v>
      </c>
      <c r="C373" s="737">
        <v>11913</v>
      </c>
      <c r="D373" s="737">
        <v>1363</v>
      </c>
      <c r="E373" s="831">
        <v>0</v>
      </c>
    </row>
    <row r="374" spans="2:10">
      <c r="B374" s="736">
        <v>45019</v>
      </c>
      <c r="C374" s="737">
        <v>14430</v>
      </c>
      <c r="D374" s="737">
        <v>1313</v>
      </c>
      <c r="E374" s="831">
        <v>0</v>
      </c>
      <c r="G374" s="736">
        <v>45019</v>
      </c>
      <c r="H374" s="737">
        <v>14080</v>
      </c>
      <c r="I374" s="737">
        <v>1408</v>
      </c>
      <c r="J374" s="831">
        <v>0</v>
      </c>
    </row>
    <row r="375" spans="2:10">
      <c r="B375" s="736">
        <v>45020</v>
      </c>
      <c r="C375" s="737">
        <v>14281</v>
      </c>
      <c r="D375" s="737">
        <v>1304</v>
      </c>
      <c r="E375" s="831">
        <v>0</v>
      </c>
      <c r="G375" s="736">
        <v>45020</v>
      </c>
      <c r="H375" s="737">
        <v>13650</v>
      </c>
      <c r="I375" s="737">
        <v>1422</v>
      </c>
      <c r="J375" s="831">
        <v>0</v>
      </c>
    </row>
    <row r="376" spans="2:10">
      <c r="B376" s="736">
        <v>45021</v>
      </c>
      <c r="C376" s="737">
        <v>15029</v>
      </c>
      <c r="D376" s="737">
        <v>1306</v>
      </c>
      <c r="E376" s="831">
        <v>0</v>
      </c>
      <c r="G376" s="736">
        <v>45021</v>
      </c>
      <c r="H376" s="737">
        <v>11941</v>
      </c>
      <c r="I376" s="737">
        <v>1439</v>
      </c>
      <c r="J376" s="831">
        <v>0</v>
      </c>
    </row>
    <row r="377" spans="2:10">
      <c r="B377" s="736">
        <v>45022</v>
      </c>
      <c r="C377" s="737">
        <v>12770</v>
      </c>
      <c r="D377" s="737">
        <v>1307</v>
      </c>
      <c r="E377" s="831">
        <v>0</v>
      </c>
    </row>
    <row r="378" spans="2:10">
      <c r="B378" s="736">
        <v>45023</v>
      </c>
      <c r="C378" s="737">
        <v>11681</v>
      </c>
      <c r="D378" s="737">
        <v>1286</v>
      </c>
      <c r="E378" s="831">
        <v>0</v>
      </c>
    </row>
    <row r="379" spans="2:10">
      <c r="B379" s="736">
        <v>45024</v>
      </c>
      <c r="C379" s="737">
        <v>11901</v>
      </c>
      <c r="D379" s="737">
        <v>1276</v>
      </c>
      <c r="E379" s="831">
        <v>0</v>
      </c>
    </row>
    <row r="380" spans="2:10">
      <c r="B380" s="736">
        <v>45025</v>
      </c>
      <c r="C380" s="737">
        <v>11702</v>
      </c>
      <c r="D380" s="737">
        <v>1275</v>
      </c>
      <c r="E380" s="831">
        <v>0</v>
      </c>
    </row>
    <row r="381" spans="2:10">
      <c r="B381" s="736">
        <v>45026</v>
      </c>
      <c r="C381" s="737">
        <v>11684</v>
      </c>
      <c r="D381" s="737">
        <v>1267</v>
      </c>
      <c r="E381" s="831">
        <v>0</v>
      </c>
      <c r="G381" s="736">
        <v>45026</v>
      </c>
      <c r="H381" s="737">
        <v>11848</v>
      </c>
      <c r="I381" s="737">
        <v>1397</v>
      </c>
      <c r="J381" s="831">
        <v>0</v>
      </c>
    </row>
    <row r="382" spans="2:10">
      <c r="B382" s="736">
        <v>45027</v>
      </c>
      <c r="C382" s="737">
        <v>12342</v>
      </c>
      <c r="D382" s="737">
        <v>1275</v>
      </c>
      <c r="E382" s="831">
        <v>0</v>
      </c>
      <c r="G382" s="736">
        <v>45027</v>
      </c>
      <c r="H382" s="737">
        <v>11424</v>
      </c>
      <c r="I382" s="737">
        <v>1372</v>
      </c>
      <c r="J382" s="831">
        <v>0</v>
      </c>
    </row>
    <row r="383" spans="2:10">
      <c r="B383" s="736">
        <v>45028</v>
      </c>
      <c r="C383" s="737">
        <v>12334</v>
      </c>
      <c r="D383" s="737">
        <v>1260</v>
      </c>
      <c r="E383" s="831">
        <v>0</v>
      </c>
      <c r="G383" s="736">
        <v>45028</v>
      </c>
      <c r="H383" s="737">
        <v>11483</v>
      </c>
      <c r="I383" s="737">
        <v>1310</v>
      </c>
      <c r="J383" s="831">
        <v>0</v>
      </c>
    </row>
    <row r="384" spans="2:10">
      <c r="B384" s="736">
        <v>45029</v>
      </c>
      <c r="C384" s="737">
        <v>12101</v>
      </c>
      <c r="D384" s="737">
        <v>1252</v>
      </c>
      <c r="E384" s="831">
        <v>0</v>
      </c>
      <c r="G384" s="736">
        <v>45029</v>
      </c>
      <c r="H384" s="737">
        <v>11531</v>
      </c>
      <c r="I384" s="737">
        <v>1304</v>
      </c>
      <c r="J384" s="831">
        <v>0</v>
      </c>
    </row>
    <row r="385" spans="2:10">
      <c r="B385" s="736">
        <v>45030</v>
      </c>
      <c r="C385" s="737">
        <v>13286</v>
      </c>
      <c r="D385" s="737">
        <v>1273</v>
      </c>
      <c r="E385" s="831">
        <v>0</v>
      </c>
      <c r="G385" s="736">
        <v>45030</v>
      </c>
      <c r="H385" s="737">
        <v>11467</v>
      </c>
      <c r="I385" s="737">
        <v>1297</v>
      </c>
      <c r="J385" s="831">
        <v>0</v>
      </c>
    </row>
    <row r="386" spans="2:10">
      <c r="B386" s="736">
        <v>45031</v>
      </c>
      <c r="C386" s="737">
        <v>11067</v>
      </c>
      <c r="D386" s="737">
        <v>1273</v>
      </c>
      <c r="E386" s="831">
        <v>0</v>
      </c>
      <c r="I386" s="700">
        <v>1297</v>
      </c>
      <c r="J386" s="700">
        <v>0</v>
      </c>
    </row>
    <row r="387" spans="2:10">
      <c r="B387" s="736">
        <v>45032</v>
      </c>
      <c r="C387" s="737">
        <v>11216</v>
      </c>
      <c r="D387" s="737">
        <v>1269</v>
      </c>
      <c r="E387" s="831">
        <v>0</v>
      </c>
      <c r="I387" s="700">
        <v>1299</v>
      </c>
      <c r="J387" s="700">
        <v>0</v>
      </c>
    </row>
    <row r="388" spans="2:10">
      <c r="B388" s="736">
        <v>45033</v>
      </c>
      <c r="C388" s="737">
        <v>12459</v>
      </c>
      <c r="D388" s="737">
        <v>1357</v>
      </c>
      <c r="E388" s="831">
        <v>0</v>
      </c>
      <c r="G388" s="736">
        <v>45033</v>
      </c>
      <c r="H388" s="737">
        <v>11181</v>
      </c>
      <c r="I388" s="737">
        <v>1299</v>
      </c>
      <c r="J388" s="831">
        <v>0</v>
      </c>
    </row>
    <row r="389" spans="2:10">
      <c r="B389" s="736">
        <v>45034</v>
      </c>
      <c r="C389" s="737">
        <v>12079</v>
      </c>
      <c r="D389" s="737">
        <v>1376</v>
      </c>
      <c r="E389" s="831">
        <v>0</v>
      </c>
      <c r="G389" s="736">
        <v>45034</v>
      </c>
      <c r="H389" s="737">
        <v>11078</v>
      </c>
      <c r="I389" s="737">
        <v>1298</v>
      </c>
      <c r="J389" s="831">
        <v>0</v>
      </c>
    </row>
    <row r="390" spans="2:10">
      <c r="B390" s="736">
        <v>45035</v>
      </c>
      <c r="C390" s="737">
        <v>11877</v>
      </c>
      <c r="D390" s="737">
        <v>1356</v>
      </c>
      <c r="E390" s="831">
        <v>0</v>
      </c>
      <c r="G390" s="736">
        <v>45035</v>
      </c>
      <c r="H390" s="737">
        <v>11480</v>
      </c>
      <c r="I390" s="737">
        <v>1305</v>
      </c>
      <c r="J390" s="831">
        <v>0</v>
      </c>
    </row>
    <row r="391" spans="2:10">
      <c r="B391" s="736">
        <v>45036</v>
      </c>
      <c r="C391" s="737">
        <v>12381</v>
      </c>
      <c r="D391" s="737">
        <v>1355</v>
      </c>
      <c r="E391" s="831">
        <v>0</v>
      </c>
      <c r="G391" s="736">
        <v>45036</v>
      </c>
      <c r="H391" s="737">
        <v>11503</v>
      </c>
      <c r="I391" s="737">
        <v>1300</v>
      </c>
      <c r="J391" s="831">
        <v>0</v>
      </c>
    </row>
    <row r="392" spans="2:10">
      <c r="B392" s="736">
        <v>45037</v>
      </c>
      <c r="C392" s="737">
        <v>14403</v>
      </c>
      <c r="D392" s="737">
        <v>1339</v>
      </c>
      <c r="E392" s="831">
        <v>0</v>
      </c>
      <c r="G392" s="736">
        <v>45037</v>
      </c>
      <c r="H392" s="737">
        <v>11373</v>
      </c>
      <c r="I392" s="737">
        <v>1297</v>
      </c>
      <c r="J392" s="831">
        <v>0</v>
      </c>
    </row>
    <row r="393" spans="2:10">
      <c r="B393" s="736">
        <v>45038</v>
      </c>
      <c r="C393" s="737">
        <v>12185</v>
      </c>
      <c r="D393" s="737">
        <v>1300</v>
      </c>
      <c r="E393" s="831">
        <v>0</v>
      </c>
    </row>
    <row r="394" spans="2:10">
      <c r="B394" s="736">
        <v>45039</v>
      </c>
      <c r="C394" s="737">
        <v>12117</v>
      </c>
      <c r="D394" s="737">
        <v>1287</v>
      </c>
      <c r="E394" s="831">
        <v>0</v>
      </c>
    </row>
    <row r="395" spans="2:10">
      <c r="B395" s="736">
        <v>45040</v>
      </c>
      <c r="C395" s="737">
        <v>18309</v>
      </c>
      <c r="D395" s="737">
        <v>1342</v>
      </c>
      <c r="E395" s="831">
        <v>0</v>
      </c>
      <c r="G395" s="736">
        <v>45040</v>
      </c>
      <c r="H395" s="737">
        <v>11294</v>
      </c>
      <c r="I395" s="737">
        <v>1299</v>
      </c>
      <c r="J395" s="831">
        <v>0</v>
      </c>
    </row>
    <row r="396" spans="2:10">
      <c r="B396" s="736">
        <v>45041</v>
      </c>
      <c r="C396" s="737">
        <v>13285</v>
      </c>
      <c r="D396" s="737">
        <v>1388</v>
      </c>
      <c r="E396" s="831">
        <v>0</v>
      </c>
      <c r="G396" s="736">
        <v>45041</v>
      </c>
      <c r="H396" s="737">
        <v>11365</v>
      </c>
      <c r="I396" s="737">
        <v>1293</v>
      </c>
      <c r="J396" s="831">
        <v>0</v>
      </c>
    </row>
    <row r="397" spans="2:10">
      <c r="B397" s="736">
        <v>45042</v>
      </c>
      <c r="C397" s="737">
        <v>13128</v>
      </c>
      <c r="D397" s="737">
        <v>1376</v>
      </c>
      <c r="E397" s="831">
        <v>0</v>
      </c>
      <c r="G397" s="736">
        <v>45042</v>
      </c>
      <c r="H397" s="737">
        <v>11444</v>
      </c>
      <c r="I397" s="737">
        <v>1303</v>
      </c>
      <c r="J397" s="831">
        <v>0</v>
      </c>
    </row>
    <row r="398" spans="2:10">
      <c r="B398" s="736">
        <v>45043</v>
      </c>
      <c r="C398" s="737">
        <v>18276</v>
      </c>
      <c r="D398" s="737">
        <v>1365</v>
      </c>
      <c r="E398" s="831">
        <v>0</v>
      </c>
      <c r="G398" s="736">
        <v>45043</v>
      </c>
      <c r="H398" s="737">
        <v>11495</v>
      </c>
      <c r="I398" s="737">
        <v>1306</v>
      </c>
      <c r="J398" s="831">
        <v>0</v>
      </c>
    </row>
    <row r="399" spans="2:10">
      <c r="B399" s="736">
        <v>45044</v>
      </c>
      <c r="C399" s="737">
        <v>20569</v>
      </c>
      <c r="D399" s="737">
        <v>1382</v>
      </c>
      <c r="E399" s="831">
        <v>0</v>
      </c>
      <c r="G399" s="736">
        <v>45044</v>
      </c>
      <c r="H399" s="737">
        <v>13668</v>
      </c>
      <c r="I399" s="737">
        <v>1307</v>
      </c>
      <c r="J399" s="831">
        <v>0</v>
      </c>
    </row>
    <row r="400" spans="2:10">
      <c r="B400" s="736">
        <v>45045</v>
      </c>
      <c r="C400" s="737">
        <v>12567</v>
      </c>
      <c r="D400" s="737">
        <v>1336</v>
      </c>
      <c r="E400" s="831">
        <v>0</v>
      </c>
    </row>
    <row r="401" spans="2:10">
      <c r="B401" s="736">
        <v>45046</v>
      </c>
      <c r="C401" s="737">
        <v>11884</v>
      </c>
      <c r="D401" s="737">
        <v>1300</v>
      </c>
      <c r="E401" s="831">
        <v>0</v>
      </c>
    </row>
    <row r="402" spans="2:10">
      <c r="B402" s="736">
        <v>45047</v>
      </c>
      <c r="C402" s="737">
        <v>10175</v>
      </c>
      <c r="D402" s="737">
        <v>1232</v>
      </c>
      <c r="E402" s="831">
        <v>0</v>
      </c>
    </row>
    <row r="403" spans="2:10">
      <c r="B403" s="736">
        <v>45048</v>
      </c>
      <c r="C403" s="737">
        <v>16639</v>
      </c>
      <c r="D403" s="737">
        <v>1380</v>
      </c>
      <c r="E403" s="831">
        <v>0</v>
      </c>
      <c r="G403" s="736">
        <v>45048</v>
      </c>
      <c r="H403" s="737">
        <v>11015</v>
      </c>
      <c r="I403" s="737">
        <v>1277</v>
      </c>
      <c r="J403" s="831">
        <v>0</v>
      </c>
    </row>
    <row r="404" spans="2:10">
      <c r="B404" s="736">
        <v>45049</v>
      </c>
      <c r="C404" s="737">
        <v>11689</v>
      </c>
      <c r="D404" s="737">
        <v>1381</v>
      </c>
      <c r="E404" s="831">
        <v>0</v>
      </c>
      <c r="G404" s="736">
        <v>45049</v>
      </c>
      <c r="H404" s="737">
        <v>10952</v>
      </c>
      <c r="I404" s="737">
        <v>1260</v>
      </c>
      <c r="J404" s="831">
        <v>0</v>
      </c>
    </row>
    <row r="405" spans="2:10">
      <c r="B405" s="736">
        <v>45050</v>
      </c>
      <c r="C405" s="737">
        <v>11485</v>
      </c>
      <c r="D405" s="737">
        <v>1375</v>
      </c>
      <c r="E405" s="831">
        <v>0</v>
      </c>
      <c r="G405" s="736">
        <v>45050</v>
      </c>
      <c r="H405" s="737">
        <v>11047</v>
      </c>
      <c r="I405" s="737">
        <v>1260</v>
      </c>
      <c r="J405" s="831">
        <v>0</v>
      </c>
    </row>
    <row r="406" spans="2:10">
      <c r="B406" s="736">
        <v>45051</v>
      </c>
      <c r="C406" s="737">
        <v>12825</v>
      </c>
      <c r="D406" s="737">
        <v>1294</v>
      </c>
      <c r="E406" s="831">
        <v>0</v>
      </c>
      <c r="G406" s="736">
        <v>45051</v>
      </c>
      <c r="H406" s="737">
        <v>10927</v>
      </c>
      <c r="I406" s="737">
        <v>1253</v>
      </c>
      <c r="J406" s="831">
        <v>0</v>
      </c>
    </row>
    <row r="407" spans="2:10">
      <c r="B407" s="736">
        <v>45052</v>
      </c>
      <c r="C407" s="737">
        <v>10831</v>
      </c>
      <c r="D407" s="737">
        <v>1238</v>
      </c>
      <c r="E407" s="831">
        <v>0</v>
      </c>
    </row>
    <row r="408" spans="2:10">
      <c r="B408" s="736">
        <v>45053</v>
      </c>
      <c r="C408" s="737">
        <v>10944</v>
      </c>
      <c r="D408" s="737">
        <v>1254</v>
      </c>
      <c r="E408" s="831">
        <v>0</v>
      </c>
    </row>
    <row r="409" spans="2:10">
      <c r="B409" s="736">
        <v>45054</v>
      </c>
      <c r="C409" s="737">
        <v>16764</v>
      </c>
      <c r="D409" s="737">
        <v>1268</v>
      </c>
      <c r="E409" s="831">
        <v>0</v>
      </c>
      <c r="G409" s="736">
        <v>45054</v>
      </c>
      <c r="H409" s="737">
        <v>10784</v>
      </c>
      <c r="I409" s="737">
        <v>1268</v>
      </c>
      <c r="J409" s="831">
        <v>0</v>
      </c>
    </row>
    <row r="410" spans="2:10">
      <c r="B410" s="736">
        <v>45055</v>
      </c>
      <c r="C410" s="737">
        <v>11280</v>
      </c>
      <c r="D410" s="737">
        <v>1308</v>
      </c>
      <c r="E410" s="831">
        <v>0</v>
      </c>
      <c r="G410" s="736">
        <v>45055</v>
      </c>
      <c r="H410" s="737">
        <v>10767</v>
      </c>
      <c r="I410" s="737">
        <v>1256</v>
      </c>
      <c r="J410" s="831">
        <v>0</v>
      </c>
    </row>
    <row r="411" spans="2:10">
      <c r="B411" s="736">
        <v>45056</v>
      </c>
      <c r="C411" s="737">
        <v>11268</v>
      </c>
      <c r="D411" s="737">
        <v>1218</v>
      </c>
      <c r="E411" s="831">
        <v>0</v>
      </c>
      <c r="G411" s="736">
        <v>45056</v>
      </c>
      <c r="H411" s="737">
        <v>10500</v>
      </c>
      <c r="I411" s="737">
        <v>1242</v>
      </c>
      <c r="J411" s="831">
        <v>0</v>
      </c>
    </row>
    <row r="412" spans="2:10">
      <c r="B412" s="736">
        <v>45057</v>
      </c>
      <c r="C412" s="737">
        <v>11638</v>
      </c>
      <c r="D412" s="737">
        <v>1273</v>
      </c>
      <c r="E412" s="831">
        <v>0</v>
      </c>
      <c r="G412" s="736">
        <v>45057</v>
      </c>
      <c r="H412" s="737">
        <v>10539</v>
      </c>
      <c r="I412" s="737">
        <v>1239</v>
      </c>
      <c r="J412" s="831">
        <v>0</v>
      </c>
    </row>
    <row r="413" spans="2:10">
      <c r="B413" s="736">
        <v>45058</v>
      </c>
      <c r="C413" s="737">
        <v>14009</v>
      </c>
      <c r="D413" s="737">
        <v>1281</v>
      </c>
      <c r="E413" s="831">
        <v>0</v>
      </c>
      <c r="G413" s="736">
        <v>45058</v>
      </c>
      <c r="H413" s="737">
        <v>10296</v>
      </c>
      <c r="I413" s="737">
        <v>1240</v>
      </c>
      <c r="J413" s="831">
        <v>0</v>
      </c>
    </row>
    <row r="414" spans="2:10">
      <c r="B414" s="736">
        <v>45059</v>
      </c>
      <c r="C414" s="737">
        <v>11327</v>
      </c>
      <c r="D414" s="737">
        <v>1197</v>
      </c>
      <c r="E414" s="831">
        <v>0</v>
      </c>
    </row>
    <row r="415" spans="2:10">
      <c r="B415" s="736">
        <v>45060</v>
      </c>
      <c r="C415" s="737">
        <v>11643</v>
      </c>
      <c r="D415" s="737">
        <v>1180</v>
      </c>
      <c r="E415" s="831">
        <v>0</v>
      </c>
    </row>
    <row r="416" spans="2:10">
      <c r="B416" s="736">
        <v>45061</v>
      </c>
      <c r="C416" s="737">
        <v>16921</v>
      </c>
      <c r="D416" s="737">
        <v>1216</v>
      </c>
      <c r="E416" s="831">
        <v>0</v>
      </c>
      <c r="G416" s="736">
        <v>45061</v>
      </c>
      <c r="H416" s="737">
        <v>10065</v>
      </c>
      <c r="I416" s="737">
        <v>1236</v>
      </c>
      <c r="J416" s="831">
        <v>0</v>
      </c>
    </row>
    <row r="417" spans="2:10">
      <c r="B417" s="736">
        <v>45062</v>
      </c>
      <c r="C417" s="737">
        <v>16225</v>
      </c>
      <c r="D417" s="737">
        <v>1237</v>
      </c>
      <c r="E417" s="831">
        <v>0</v>
      </c>
      <c r="G417" s="736">
        <v>45062</v>
      </c>
      <c r="H417" s="737">
        <v>10050</v>
      </c>
      <c r="I417" s="737">
        <v>1218</v>
      </c>
      <c r="J417" s="831">
        <v>0</v>
      </c>
    </row>
    <row r="418" spans="2:10">
      <c r="B418" s="736">
        <v>45063</v>
      </c>
      <c r="C418" s="737">
        <v>16140</v>
      </c>
      <c r="D418" s="737">
        <v>1255</v>
      </c>
      <c r="E418" s="831">
        <v>0</v>
      </c>
      <c r="G418" s="736">
        <v>45063</v>
      </c>
      <c r="H418" s="737">
        <v>10087</v>
      </c>
      <c r="I418" s="737">
        <v>1215</v>
      </c>
      <c r="J418" s="831">
        <v>0</v>
      </c>
    </row>
    <row r="419" spans="2:10">
      <c r="B419" s="736">
        <v>45064</v>
      </c>
      <c r="C419" s="737">
        <v>16813</v>
      </c>
      <c r="D419" s="737">
        <v>1257</v>
      </c>
      <c r="E419" s="831">
        <v>0</v>
      </c>
      <c r="G419" s="736">
        <v>45064</v>
      </c>
      <c r="H419" s="737">
        <v>10223</v>
      </c>
      <c r="I419" s="737">
        <v>1212</v>
      </c>
      <c r="J419" s="831">
        <v>0</v>
      </c>
    </row>
    <row r="420" spans="2:10">
      <c r="B420" s="736">
        <v>45065</v>
      </c>
      <c r="C420" s="737">
        <v>18278</v>
      </c>
      <c r="D420" s="737">
        <v>1267</v>
      </c>
      <c r="E420" s="831">
        <v>0</v>
      </c>
      <c r="G420" s="736">
        <v>45065</v>
      </c>
      <c r="H420" s="737">
        <v>10218</v>
      </c>
      <c r="I420" s="737">
        <v>1208</v>
      </c>
      <c r="J420" s="831">
        <v>0</v>
      </c>
    </row>
    <row r="421" spans="2:10">
      <c r="B421" s="736">
        <v>45066</v>
      </c>
      <c r="C421" s="737">
        <v>15195</v>
      </c>
      <c r="D421" s="737">
        <v>1241</v>
      </c>
      <c r="E421" s="831">
        <v>0</v>
      </c>
    </row>
    <row r="422" spans="2:10">
      <c r="B422" s="736">
        <v>45067</v>
      </c>
      <c r="C422" s="737">
        <v>14954</v>
      </c>
      <c r="D422" s="737">
        <v>1232</v>
      </c>
      <c r="E422" s="831">
        <v>0</v>
      </c>
    </row>
    <row r="423" spans="2:10">
      <c r="B423" s="736">
        <v>45068</v>
      </c>
      <c r="C423" s="737">
        <v>18130</v>
      </c>
      <c r="D423" s="737">
        <v>1445</v>
      </c>
      <c r="E423" s="831">
        <v>0</v>
      </c>
      <c r="G423" s="736">
        <v>45068</v>
      </c>
      <c r="H423" s="737">
        <v>10195</v>
      </c>
      <c r="I423" s="737">
        <v>1215</v>
      </c>
      <c r="J423" s="831">
        <v>0</v>
      </c>
    </row>
    <row r="424" spans="2:10">
      <c r="B424" s="736">
        <v>45069</v>
      </c>
      <c r="C424" s="737">
        <v>13583</v>
      </c>
      <c r="D424" s="737">
        <v>1501</v>
      </c>
      <c r="E424" s="831">
        <v>0</v>
      </c>
      <c r="G424" s="736">
        <v>45069</v>
      </c>
      <c r="H424" s="737">
        <v>10244</v>
      </c>
      <c r="I424" s="737">
        <v>1214</v>
      </c>
      <c r="J424" s="831">
        <v>0</v>
      </c>
    </row>
    <row r="425" spans="2:10">
      <c r="B425" s="736">
        <v>45070</v>
      </c>
      <c r="C425" s="737">
        <v>13357</v>
      </c>
      <c r="D425" s="737">
        <v>1421</v>
      </c>
      <c r="E425" s="831">
        <v>0</v>
      </c>
      <c r="G425" s="736">
        <v>45070</v>
      </c>
      <c r="H425" s="737">
        <v>10255</v>
      </c>
      <c r="I425" s="737">
        <v>1223</v>
      </c>
      <c r="J425" s="831">
        <v>0</v>
      </c>
    </row>
    <row r="426" spans="2:10">
      <c r="B426" s="736">
        <v>45071</v>
      </c>
      <c r="C426" s="737">
        <v>13720</v>
      </c>
      <c r="D426" s="737">
        <v>1420</v>
      </c>
      <c r="E426" s="831">
        <v>0</v>
      </c>
      <c r="G426" s="736">
        <v>45071</v>
      </c>
      <c r="H426" s="737">
        <v>10056</v>
      </c>
      <c r="I426" s="737">
        <v>1229</v>
      </c>
      <c r="J426" s="831">
        <v>0</v>
      </c>
    </row>
    <row r="427" spans="2:10">
      <c r="B427" s="736">
        <v>45072</v>
      </c>
      <c r="C427" s="737">
        <v>15808</v>
      </c>
      <c r="D427" s="737">
        <v>1418</v>
      </c>
      <c r="E427" s="831">
        <v>0</v>
      </c>
      <c r="G427" s="736">
        <v>45072</v>
      </c>
      <c r="H427" s="737">
        <v>9993</v>
      </c>
      <c r="I427" s="737">
        <v>1228</v>
      </c>
      <c r="J427" s="831">
        <v>0</v>
      </c>
    </row>
    <row r="428" spans="2:10">
      <c r="B428" s="736">
        <v>45073</v>
      </c>
      <c r="C428" s="737">
        <v>12609</v>
      </c>
      <c r="D428" s="737">
        <v>1308</v>
      </c>
      <c r="E428" s="831">
        <v>0</v>
      </c>
    </row>
    <row r="429" spans="2:10">
      <c r="B429" s="736">
        <v>45074</v>
      </c>
      <c r="C429" s="737">
        <v>12587</v>
      </c>
      <c r="D429" s="737">
        <v>1283</v>
      </c>
      <c r="E429" s="831">
        <v>0</v>
      </c>
    </row>
    <row r="430" spans="2:10">
      <c r="B430" s="736">
        <v>45075</v>
      </c>
      <c r="C430" s="737">
        <v>13134</v>
      </c>
      <c r="D430" s="737">
        <v>1369</v>
      </c>
      <c r="E430" s="831">
        <v>0</v>
      </c>
      <c r="G430" s="736">
        <v>45075</v>
      </c>
      <c r="H430" s="737">
        <v>9895</v>
      </c>
      <c r="I430" s="737">
        <v>1257</v>
      </c>
      <c r="J430" s="831">
        <v>0</v>
      </c>
    </row>
    <row r="431" spans="2:10">
      <c r="B431" s="736">
        <v>45076</v>
      </c>
      <c r="C431" s="737">
        <v>12606</v>
      </c>
      <c r="D431" s="737">
        <v>1331</v>
      </c>
      <c r="E431" s="831">
        <v>0</v>
      </c>
      <c r="G431" s="736">
        <v>45076</v>
      </c>
      <c r="H431" s="737">
        <v>10095</v>
      </c>
      <c r="I431" s="737">
        <v>1249</v>
      </c>
      <c r="J431" s="831">
        <v>0</v>
      </c>
    </row>
    <row r="432" spans="2:10">
      <c r="B432" s="736">
        <v>45077</v>
      </c>
      <c r="C432" s="737">
        <v>12073</v>
      </c>
      <c r="D432" s="737">
        <v>1300</v>
      </c>
      <c r="E432" s="831">
        <v>0</v>
      </c>
      <c r="G432" s="736">
        <v>45077</v>
      </c>
      <c r="H432" s="737">
        <v>10043</v>
      </c>
      <c r="I432" s="737">
        <v>1222</v>
      </c>
      <c r="J432" s="831">
        <v>0</v>
      </c>
    </row>
    <row r="433" spans="2:10">
      <c r="B433" s="736">
        <v>45078</v>
      </c>
      <c r="C433" s="737">
        <v>11302</v>
      </c>
      <c r="D433" s="737">
        <v>1121</v>
      </c>
      <c r="E433" s="831">
        <v>0</v>
      </c>
      <c r="G433" s="736">
        <v>45078</v>
      </c>
      <c r="H433" s="737">
        <v>10332</v>
      </c>
      <c r="I433" s="737">
        <v>1210</v>
      </c>
      <c r="J433" s="831">
        <v>0</v>
      </c>
    </row>
    <row r="434" spans="2:10">
      <c r="B434" s="736">
        <v>45079</v>
      </c>
      <c r="C434" s="737">
        <v>11757</v>
      </c>
      <c r="D434" s="737">
        <v>1119</v>
      </c>
      <c r="E434" s="831">
        <v>0</v>
      </c>
      <c r="G434" s="736">
        <v>45079</v>
      </c>
      <c r="H434" s="737">
        <v>10256</v>
      </c>
      <c r="I434" s="737">
        <v>1186</v>
      </c>
      <c r="J434" s="831">
        <v>0</v>
      </c>
    </row>
    <row r="435" spans="2:10">
      <c r="B435" s="736">
        <v>45080</v>
      </c>
      <c r="C435" s="737">
        <v>10575</v>
      </c>
      <c r="D435" s="737">
        <v>1118</v>
      </c>
      <c r="E435" s="831">
        <v>0</v>
      </c>
    </row>
    <row r="436" spans="2:10">
      <c r="B436" s="736">
        <v>45081</v>
      </c>
      <c r="C436" s="737">
        <v>10670</v>
      </c>
      <c r="D436" s="737">
        <v>1118</v>
      </c>
      <c r="E436" s="831">
        <v>0</v>
      </c>
    </row>
    <row r="437" spans="2:10">
      <c r="B437" s="736">
        <v>45082</v>
      </c>
      <c r="C437" s="737">
        <v>11070</v>
      </c>
      <c r="D437" s="737">
        <v>1098</v>
      </c>
      <c r="E437" s="831">
        <v>0</v>
      </c>
      <c r="G437" s="736">
        <v>45082</v>
      </c>
      <c r="H437" s="737">
        <v>9519</v>
      </c>
      <c r="I437" s="737">
        <v>1167</v>
      </c>
      <c r="J437" s="831">
        <v>0</v>
      </c>
    </row>
    <row r="438" spans="2:10">
      <c r="B438" s="736">
        <v>45083</v>
      </c>
      <c r="C438" s="737">
        <v>11019</v>
      </c>
      <c r="D438" s="737">
        <v>1093</v>
      </c>
      <c r="E438" s="831">
        <v>0</v>
      </c>
      <c r="G438" s="736">
        <v>45083</v>
      </c>
      <c r="H438" s="737">
        <v>9788</v>
      </c>
      <c r="I438" s="737">
        <v>1158</v>
      </c>
      <c r="J438" s="831">
        <v>0</v>
      </c>
    </row>
    <row r="439" spans="2:10">
      <c r="B439" s="736">
        <v>45084</v>
      </c>
      <c r="C439" s="737">
        <v>11142</v>
      </c>
      <c r="D439" s="737">
        <v>1092</v>
      </c>
      <c r="E439" s="831">
        <v>0</v>
      </c>
      <c r="G439" s="736">
        <v>45084</v>
      </c>
      <c r="H439" s="737">
        <v>9980</v>
      </c>
      <c r="I439" s="737">
        <v>1166</v>
      </c>
      <c r="J439" s="831">
        <v>0</v>
      </c>
    </row>
    <row r="440" spans="2:10">
      <c r="B440" s="736">
        <v>45085</v>
      </c>
      <c r="C440" s="737">
        <v>11206</v>
      </c>
      <c r="D440" s="737">
        <v>1090</v>
      </c>
      <c r="E440" s="831">
        <v>0</v>
      </c>
      <c r="G440" s="736">
        <v>45085</v>
      </c>
      <c r="H440" s="737">
        <v>9961</v>
      </c>
      <c r="I440" s="737">
        <v>1164</v>
      </c>
      <c r="J440" s="831">
        <v>0</v>
      </c>
    </row>
    <row r="441" spans="2:10">
      <c r="B441" s="736">
        <v>45086</v>
      </c>
      <c r="C441" s="737">
        <v>11694</v>
      </c>
      <c r="D441" s="737">
        <v>1092</v>
      </c>
      <c r="E441" s="831">
        <v>0</v>
      </c>
      <c r="G441" s="736">
        <v>45086</v>
      </c>
      <c r="H441" s="737">
        <v>10334</v>
      </c>
      <c r="I441" s="737">
        <v>1185</v>
      </c>
      <c r="J441" s="831">
        <v>0</v>
      </c>
    </row>
    <row r="442" spans="2:10">
      <c r="B442" s="736">
        <v>45087</v>
      </c>
      <c r="C442" s="737">
        <v>10513</v>
      </c>
      <c r="D442" s="737">
        <v>1092</v>
      </c>
      <c r="E442" s="831">
        <v>0</v>
      </c>
    </row>
    <row r="443" spans="2:10">
      <c r="B443" s="736">
        <v>45088</v>
      </c>
      <c r="C443" s="737">
        <v>10533</v>
      </c>
      <c r="D443" s="737">
        <v>1093</v>
      </c>
      <c r="E443" s="831">
        <v>0</v>
      </c>
    </row>
    <row r="444" spans="2:10">
      <c r="B444" s="736">
        <v>45089</v>
      </c>
      <c r="C444" s="737">
        <v>10910</v>
      </c>
      <c r="D444" s="737">
        <v>1093</v>
      </c>
      <c r="E444" s="831">
        <v>0</v>
      </c>
      <c r="G444" s="736">
        <v>45089</v>
      </c>
      <c r="H444" s="737">
        <v>10006</v>
      </c>
      <c r="I444" s="737">
        <v>1174</v>
      </c>
      <c r="J444" s="831">
        <v>0</v>
      </c>
    </row>
    <row r="445" spans="2:10">
      <c r="B445" s="736">
        <v>45090</v>
      </c>
      <c r="C445" s="737">
        <v>10825</v>
      </c>
      <c r="D445" s="737">
        <v>1099</v>
      </c>
      <c r="E445" s="831">
        <v>0</v>
      </c>
      <c r="G445" s="736">
        <v>45090</v>
      </c>
      <c r="H445" s="737">
        <v>10364</v>
      </c>
      <c r="I445" s="737">
        <v>1175</v>
      </c>
      <c r="J445" s="831">
        <v>0</v>
      </c>
    </row>
    <row r="446" spans="2:10">
      <c r="B446" s="736">
        <v>45091</v>
      </c>
      <c r="C446" s="737">
        <v>10957</v>
      </c>
      <c r="D446" s="737">
        <v>1097</v>
      </c>
      <c r="E446" s="831">
        <v>0</v>
      </c>
      <c r="G446" s="736">
        <v>45091</v>
      </c>
      <c r="H446" s="737">
        <v>10007</v>
      </c>
      <c r="I446" s="737">
        <v>1184</v>
      </c>
      <c r="J446" s="831">
        <v>0</v>
      </c>
    </row>
    <row r="447" spans="2:10">
      <c r="B447" s="736">
        <v>45092</v>
      </c>
      <c r="C447" s="737">
        <v>10967</v>
      </c>
      <c r="D447" s="737">
        <v>1095</v>
      </c>
      <c r="E447" s="831">
        <v>0</v>
      </c>
      <c r="G447" s="736">
        <v>45092</v>
      </c>
      <c r="H447" s="737">
        <v>10034</v>
      </c>
      <c r="I447" s="737">
        <v>1188</v>
      </c>
      <c r="J447" s="831">
        <v>0</v>
      </c>
    </row>
    <row r="448" spans="2:10">
      <c r="B448" s="736">
        <v>45093</v>
      </c>
      <c r="C448" s="737">
        <v>11991</v>
      </c>
      <c r="D448" s="737">
        <v>1087</v>
      </c>
      <c r="E448" s="831">
        <v>0</v>
      </c>
      <c r="G448" s="736">
        <v>45093</v>
      </c>
      <c r="H448" s="737">
        <v>10142</v>
      </c>
      <c r="I448" s="737">
        <v>1177</v>
      </c>
      <c r="J448" s="831">
        <v>0</v>
      </c>
    </row>
    <row r="449" spans="2:10">
      <c r="B449" s="736">
        <v>45094</v>
      </c>
      <c r="C449" s="737">
        <v>10628</v>
      </c>
      <c r="D449" s="737">
        <v>1087</v>
      </c>
      <c r="E449" s="831">
        <v>0</v>
      </c>
    </row>
    <row r="450" spans="2:10">
      <c r="B450" s="736">
        <v>45095</v>
      </c>
      <c r="C450" s="737">
        <v>10662</v>
      </c>
      <c r="D450" s="737">
        <v>1087</v>
      </c>
      <c r="E450" s="831">
        <v>0</v>
      </c>
    </row>
    <row r="451" spans="2:10">
      <c r="B451" s="736">
        <v>45096</v>
      </c>
      <c r="C451" s="737">
        <v>11123</v>
      </c>
      <c r="D451" s="737">
        <v>1084</v>
      </c>
      <c r="E451" s="831">
        <v>0</v>
      </c>
      <c r="G451" s="736">
        <v>45096</v>
      </c>
      <c r="H451" s="737">
        <v>9934</v>
      </c>
      <c r="I451" s="737">
        <v>1114</v>
      </c>
      <c r="J451" s="831">
        <v>0</v>
      </c>
    </row>
    <row r="452" spans="2:10">
      <c r="B452" s="736">
        <v>45097</v>
      </c>
      <c r="C452" s="737">
        <v>10892</v>
      </c>
      <c r="D452" s="737">
        <v>1083</v>
      </c>
      <c r="E452" s="831">
        <v>0</v>
      </c>
      <c r="G452" s="736">
        <v>45097</v>
      </c>
    </row>
    <row r="453" spans="2:10">
      <c r="B453" s="736">
        <v>45098</v>
      </c>
      <c r="C453" s="737">
        <v>10856</v>
      </c>
      <c r="D453" s="737">
        <v>1082</v>
      </c>
      <c r="E453" s="831">
        <v>0</v>
      </c>
      <c r="G453" s="736">
        <v>45098</v>
      </c>
    </row>
    <row r="454" spans="2:10">
      <c r="B454" s="736">
        <v>45099</v>
      </c>
      <c r="C454" s="737">
        <v>10975</v>
      </c>
      <c r="D454" s="737">
        <v>1078</v>
      </c>
      <c r="E454" s="831">
        <v>0</v>
      </c>
      <c r="G454" s="736">
        <v>45099</v>
      </c>
    </row>
    <row r="455" spans="2:10">
      <c r="B455" s="736">
        <v>45100</v>
      </c>
      <c r="C455" s="737">
        <v>11568</v>
      </c>
      <c r="D455" s="737">
        <v>1079</v>
      </c>
      <c r="E455" s="831">
        <v>0</v>
      </c>
      <c r="G455" s="736">
        <v>45100</v>
      </c>
      <c r="H455" s="737">
        <v>10627</v>
      </c>
      <c r="I455" s="737">
        <v>1073</v>
      </c>
      <c r="J455" s="831">
        <v>0</v>
      </c>
    </row>
    <row r="456" spans="2:10">
      <c r="B456" s="736">
        <v>45101</v>
      </c>
      <c r="C456" s="737">
        <v>10595</v>
      </c>
      <c r="D456" s="737">
        <v>1078</v>
      </c>
      <c r="E456" s="831">
        <v>0</v>
      </c>
    </row>
    <row r="457" spans="2:10">
      <c r="B457" s="736">
        <v>45102</v>
      </c>
      <c r="C457" s="737">
        <v>10589</v>
      </c>
      <c r="D457" s="737">
        <v>1078</v>
      </c>
      <c r="E457" s="831">
        <v>0</v>
      </c>
    </row>
    <row r="458" spans="2:10">
      <c r="B458" s="736">
        <v>45103</v>
      </c>
      <c r="C458" s="737">
        <v>10875</v>
      </c>
      <c r="D458" s="737">
        <v>1069</v>
      </c>
      <c r="E458" s="831">
        <v>0</v>
      </c>
      <c r="G458" s="736">
        <v>45103</v>
      </c>
    </row>
    <row r="459" spans="2:10">
      <c r="B459" s="736">
        <v>45104</v>
      </c>
      <c r="C459" s="737">
        <v>10815</v>
      </c>
      <c r="D459" s="737">
        <v>1064</v>
      </c>
      <c r="E459" s="831">
        <v>0</v>
      </c>
      <c r="G459" s="736">
        <v>45104</v>
      </c>
    </row>
    <row r="460" spans="2:10">
      <c r="B460" s="736">
        <v>45105</v>
      </c>
      <c r="C460" s="737">
        <v>10851</v>
      </c>
      <c r="D460" s="737">
        <v>1064</v>
      </c>
      <c r="E460" s="831">
        <v>0</v>
      </c>
      <c r="G460" s="736">
        <v>45105</v>
      </c>
    </row>
    <row r="461" spans="2:10">
      <c r="B461" s="736">
        <v>45106</v>
      </c>
      <c r="C461" s="737">
        <v>10697</v>
      </c>
      <c r="D461" s="737">
        <v>1062</v>
      </c>
      <c r="E461" s="831">
        <v>0</v>
      </c>
      <c r="G461" s="736">
        <v>45106</v>
      </c>
    </row>
    <row r="462" spans="2:10">
      <c r="B462" s="736">
        <v>45107</v>
      </c>
      <c r="C462" s="737">
        <v>10720</v>
      </c>
      <c r="D462" s="737">
        <v>1060</v>
      </c>
      <c r="E462" s="831">
        <v>0</v>
      </c>
      <c r="G462" s="736">
        <v>45107</v>
      </c>
      <c r="H462" s="737">
        <v>10720</v>
      </c>
      <c r="I462" s="737">
        <v>1060</v>
      </c>
      <c r="J462" s="831">
        <v>0</v>
      </c>
    </row>
    <row r="463" spans="2:10">
      <c r="B463" s="736">
        <v>45108</v>
      </c>
      <c r="C463" s="737">
        <v>11612</v>
      </c>
      <c r="D463" s="737">
        <v>1160</v>
      </c>
      <c r="E463" s="831">
        <v>0</v>
      </c>
    </row>
    <row r="464" spans="2:10">
      <c r="B464" s="736">
        <v>45109</v>
      </c>
      <c r="C464" s="737">
        <v>11441</v>
      </c>
      <c r="D464" s="737">
        <v>1159</v>
      </c>
      <c r="E464" s="831">
        <v>0</v>
      </c>
    </row>
    <row r="465" spans="2:10">
      <c r="B465" s="736">
        <v>45110</v>
      </c>
      <c r="C465" s="737">
        <v>11931</v>
      </c>
      <c r="D465" s="737">
        <v>1111</v>
      </c>
      <c r="E465" s="831">
        <v>0</v>
      </c>
    </row>
    <row r="466" spans="2:10">
      <c r="B466" s="736">
        <v>45111</v>
      </c>
      <c r="C466" s="737">
        <v>11748</v>
      </c>
      <c r="D466" s="737">
        <v>1112</v>
      </c>
      <c r="E466" s="831">
        <v>0</v>
      </c>
    </row>
    <row r="467" spans="2:10">
      <c r="B467" s="736">
        <v>45112</v>
      </c>
      <c r="C467" s="737">
        <v>11716</v>
      </c>
      <c r="D467" s="737">
        <v>1108</v>
      </c>
      <c r="E467" s="831">
        <v>0</v>
      </c>
    </row>
    <row r="468" spans="2:10">
      <c r="B468" s="736">
        <v>45113</v>
      </c>
      <c r="C468" s="737">
        <v>11685</v>
      </c>
      <c r="D468" s="737">
        <v>1107</v>
      </c>
      <c r="E468" s="831">
        <v>0</v>
      </c>
    </row>
    <row r="469" spans="2:10">
      <c r="B469" s="736">
        <v>45114</v>
      </c>
      <c r="C469" s="737">
        <v>12337</v>
      </c>
      <c r="D469" s="737">
        <v>1126</v>
      </c>
      <c r="E469" s="831">
        <v>0</v>
      </c>
      <c r="G469" s="736">
        <v>45114</v>
      </c>
      <c r="H469" s="737">
        <v>11375</v>
      </c>
      <c r="I469" s="737">
        <v>1078</v>
      </c>
      <c r="J469" s="831">
        <v>0</v>
      </c>
    </row>
    <row r="470" spans="2:10">
      <c r="B470" s="736">
        <v>45115</v>
      </c>
      <c r="C470" s="737">
        <v>11374</v>
      </c>
      <c r="D470" s="737">
        <v>1125</v>
      </c>
      <c r="E470" s="831">
        <v>0</v>
      </c>
    </row>
    <row r="471" spans="2:10">
      <c r="B471" s="736">
        <v>45116</v>
      </c>
      <c r="C471" s="737">
        <v>11328</v>
      </c>
      <c r="D471" s="737">
        <v>1125</v>
      </c>
      <c r="E471" s="831">
        <v>0</v>
      </c>
    </row>
    <row r="472" spans="2:10">
      <c r="B472" s="736">
        <v>45117</v>
      </c>
      <c r="C472" s="737">
        <v>11346</v>
      </c>
      <c r="D472" s="737">
        <v>1126</v>
      </c>
      <c r="E472" s="831">
        <v>0</v>
      </c>
    </row>
    <row r="473" spans="2:10">
      <c r="B473" s="736">
        <v>45118</v>
      </c>
      <c r="C473" s="737">
        <v>11279</v>
      </c>
      <c r="D473" s="737">
        <v>1125</v>
      </c>
      <c r="E473" s="831">
        <v>0</v>
      </c>
    </row>
    <row r="474" spans="2:10">
      <c r="B474" s="736">
        <v>45119</v>
      </c>
      <c r="C474" s="737">
        <v>11279</v>
      </c>
      <c r="D474" s="737">
        <v>1123</v>
      </c>
      <c r="E474" s="831">
        <v>0</v>
      </c>
    </row>
    <row r="475" spans="2:10">
      <c r="B475" s="736">
        <v>45120</v>
      </c>
      <c r="C475" s="737">
        <v>11336</v>
      </c>
      <c r="D475" s="737">
        <v>1122</v>
      </c>
      <c r="E475" s="831">
        <v>0</v>
      </c>
    </row>
    <row r="476" spans="2:10">
      <c r="B476" s="736">
        <v>45121</v>
      </c>
      <c r="C476" s="737">
        <v>11751</v>
      </c>
      <c r="D476" s="737">
        <v>1119</v>
      </c>
      <c r="E476" s="831">
        <v>0</v>
      </c>
      <c r="G476" s="736">
        <v>45121</v>
      </c>
      <c r="H476" s="737">
        <v>11563</v>
      </c>
      <c r="I476" s="737">
        <v>1086</v>
      </c>
      <c r="J476" s="831">
        <v>0</v>
      </c>
    </row>
    <row r="477" spans="2:10">
      <c r="B477" s="736">
        <v>45122</v>
      </c>
      <c r="C477" s="737">
        <v>10929</v>
      </c>
      <c r="D477" s="737">
        <v>1119</v>
      </c>
      <c r="E477" s="831">
        <v>0</v>
      </c>
    </row>
    <row r="478" spans="2:10">
      <c r="B478" s="736">
        <v>45123</v>
      </c>
      <c r="C478" s="737">
        <v>10832</v>
      </c>
      <c r="D478" s="737">
        <v>1118</v>
      </c>
      <c r="E478" s="831">
        <v>0</v>
      </c>
    </row>
    <row r="479" spans="2:10">
      <c r="B479" s="736">
        <v>45124</v>
      </c>
      <c r="C479" s="737">
        <v>10989</v>
      </c>
      <c r="D479" s="737">
        <v>1132</v>
      </c>
      <c r="E479" s="831">
        <v>0</v>
      </c>
    </row>
    <row r="480" spans="2:10">
      <c r="B480" s="736">
        <v>45125</v>
      </c>
      <c r="C480" s="737">
        <v>11099</v>
      </c>
      <c r="D480" s="737">
        <v>1131</v>
      </c>
      <c r="E480" s="831">
        <v>0</v>
      </c>
    </row>
    <row r="481" spans="2:10">
      <c r="B481" s="736">
        <v>45126</v>
      </c>
      <c r="C481" s="737">
        <v>11310</v>
      </c>
      <c r="D481" s="737">
        <v>1130</v>
      </c>
      <c r="E481" s="831">
        <v>0</v>
      </c>
    </row>
    <row r="482" spans="2:10">
      <c r="B482" s="736">
        <v>45127</v>
      </c>
      <c r="C482" s="737">
        <v>11223</v>
      </c>
      <c r="D482" s="737">
        <v>1130</v>
      </c>
      <c r="E482" s="831">
        <v>0</v>
      </c>
    </row>
    <row r="483" spans="2:10">
      <c r="B483" s="736">
        <v>45128</v>
      </c>
      <c r="C483" s="737">
        <v>11621</v>
      </c>
      <c r="D483" s="737">
        <v>1130</v>
      </c>
      <c r="E483" s="831">
        <v>0</v>
      </c>
      <c r="G483" s="736">
        <v>45128</v>
      </c>
      <c r="H483" s="737">
        <v>11299</v>
      </c>
      <c r="I483" s="737">
        <v>1094</v>
      </c>
      <c r="J483" s="831">
        <v>0</v>
      </c>
    </row>
    <row r="484" spans="2:10">
      <c r="B484" s="736">
        <v>45129</v>
      </c>
      <c r="C484" s="737">
        <v>11149</v>
      </c>
      <c r="D484" s="737">
        <v>1130</v>
      </c>
      <c r="E484" s="831">
        <v>0</v>
      </c>
    </row>
    <row r="485" spans="2:10">
      <c r="B485" s="736">
        <v>45130</v>
      </c>
      <c r="C485" s="737">
        <v>11071</v>
      </c>
      <c r="D485" s="737">
        <v>1130</v>
      </c>
      <c r="E485" s="831">
        <v>0</v>
      </c>
    </row>
    <row r="486" spans="2:10">
      <c r="B486" s="736">
        <v>45131</v>
      </c>
      <c r="C486" s="737">
        <v>11637</v>
      </c>
      <c r="D486" s="737">
        <v>1118</v>
      </c>
      <c r="E486" s="831">
        <v>0</v>
      </c>
    </row>
    <row r="487" spans="2:10">
      <c r="B487" s="736">
        <v>45132</v>
      </c>
      <c r="C487" s="737">
        <v>11438</v>
      </c>
      <c r="D487" s="737">
        <v>1116</v>
      </c>
      <c r="E487" s="831">
        <v>0</v>
      </c>
    </row>
    <row r="488" spans="2:10">
      <c r="B488" s="736">
        <v>45133</v>
      </c>
      <c r="C488" s="737">
        <v>11566</v>
      </c>
      <c r="D488" s="737">
        <v>1116</v>
      </c>
      <c r="E488" s="831">
        <v>0</v>
      </c>
    </row>
    <row r="489" spans="2:10">
      <c r="B489" s="736">
        <v>45134</v>
      </c>
      <c r="C489" s="737">
        <v>11710</v>
      </c>
      <c r="D489" s="737">
        <v>1116</v>
      </c>
      <c r="E489" s="831">
        <v>0</v>
      </c>
    </row>
    <row r="490" spans="2:10">
      <c r="B490" s="736">
        <v>45135</v>
      </c>
      <c r="C490" s="737">
        <v>11768</v>
      </c>
      <c r="D490" s="737">
        <v>1116</v>
      </c>
      <c r="E490" s="831">
        <v>0</v>
      </c>
      <c r="G490" s="736">
        <v>45135</v>
      </c>
      <c r="H490" s="737">
        <v>11092</v>
      </c>
      <c r="I490" s="737">
        <v>1117</v>
      </c>
      <c r="J490" s="831">
        <v>0</v>
      </c>
    </row>
    <row r="491" spans="2:10">
      <c r="B491" s="736">
        <v>45136</v>
      </c>
      <c r="C491" s="737">
        <v>10992</v>
      </c>
      <c r="D491" s="737">
        <v>1116</v>
      </c>
      <c r="E491" s="831">
        <v>0</v>
      </c>
    </row>
    <row r="492" spans="2:10">
      <c r="B492" s="736">
        <v>45137</v>
      </c>
      <c r="C492" s="737">
        <v>11024</v>
      </c>
      <c r="D492" s="737">
        <v>1116</v>
      </c>
      <c r="E492" s="831">
        <v>0</v>
      </c>
    </row>
    <row r="493" spans="2:10">
      <c r="B493" s="736">
        <v>45138</v>
      </c>
      <c r="C493" s="737">
        <v>11115</v>
      </c>
      <c r="D493" s="737">
        <v>1112</v>
      </c>
      <c r="E493" s="831">
        <v>0</v>
      </c>
    </row>
    <row r="494" spans="2:10">
      <c r="B494" s="736">
        <v>45139</v>
      </c>
      <c r="C494" s="737">
        <v>9876</v>
      </c>
      <c r="D494" s="737">
        <v>1283</v>
      </c>
      <c r="E494" s="831">
        <v>0</v>
      </c>
    </row>
    <row r="495" spans="2:10">
      <c r="B495" s="736">
        <v>45140</v>
      </c>
      <c r="C495" s="737">
        <v>10048</v>
      </c>
      <c r="D495" s="737">
        <v>1285</v>
      </c>
      <c r="E495" s="831">
        <v>0</v>
      </c>
    </row>
    <row r="496" spans="2:10">
      <c r="B496" s="736">
        <v>45141</v>
      </c>
      <c r="C496" s="737">
        <v>9956</v>
      </c>
      <c r="D496" s="737">
        <v>1284</v>
      </c>
      <c r="E496" s="831">
        <v>0</v>
      </c>
    </row>
    <row r="497" spans="2:10">
      <c r="B497" s="736">
        <v>45142</v>
      </c>
      <c r="C497" s="737">
        <v>10154</v>
      </c>
      <c r="D497" s="737">
        <v>1283</v>
      </c>
      <c r="E497" s="831">
        <v>0</v>
      </c>
      <c r="G497" s="736">
        <v>45142</v>
      </c>
      <c r="H497" s="737">
        <v>9723</v>
      </c>
      <c r="I497" s="737">
        <v>1140</v>
      </c>
      <c r="J497" s="831">
        <v>0</v>
      </c>
    </row>
    <row r="498" spans="2:10">
      <c r="B498" s="736">
        <v>45143</v>
      </c>
      <c r="C498" s="737">
        <v>9590</v>
      </c>
      <c r="D498" s="737">
        <v>1282</v>
      </c>
      <c r="E498" s="831">
        <v>0</v>
      </c>
    </row>
    <row r="499" spans="2:10">
      <c r="B499" s="736">
        <v>45144</v>
      </c>
      <c r="C499" s="737">
        <v>9583</v>
      </c>
      <c r="D499" s="737">
        <v>1279</v>
      </c>
      <c r="E499" s="831">
        <v>0</v>
      </c>
    </row>
    <row r="500" spans="2:10">
      <c r="B500" s="736">
        <v>45145</v>
      </c>
      <c r="C500" s="737">
        <v>9776</v>
      </c>
      <c r="D500" s="737">
        <v>1497</v>
      </c>
      <c r="E500" s="831">
        <v>0</v>
      </c>
    </row>
    <row r="501" spans="2:10">
      <c r="B501" s="736">
        <v>45146</v>
      </c>
      <c r="C501" s="737">
        <v>9865</v>
      </c>
      <c r="D501" s="737">
        <v>1506</v>
      </c>
      <c r="E501" s="831">
        <v>0</v>
      </c>
    </row>
    <row r="502" spans="2:10">
      <c r="B502" s="736">
        <v>45147</v>
      </c>
      <c r="C502" s="737">
        <v>9906</v>
      </c>
      <c r="D502" s="737">
        <v>1509</v>
      </c>
      <c r="E502" s="831">
        <v>0</v>
      </c>
    </row>
    <row r="503" spans="2:10">
      <c r="B503" s="736">
        <v>45148</v>
      </c>
      <c r="C503" s="737">
        <v>9807</v>
      </c>
      <c r="D503" s="737">
        <v>1525</v>
      </c>
      <c r="E503" s="831">
        <v>0</v>
      </c>
    </row>
    <row r="504" spans="2:10">
      <c r="B504" s="736">
        <v>45149</v>
      </c>
      <c r="C504" s="737">
        <v>9683</v>
      </c>
      <c r="D504" s="737">
        <v>1521</v>
      </c>
      <c r="E504" s="831">
        <v>0</v>
      </c>
      <c r="G504" s="736">
        <v>45149</v>
      </c>
      <c r="H504" s="737">
        <v>9282</v>
      </c>
      <c r="I504" s="737">
        <v>1163</v>
      </c>
      <c r="J504" s="831">
        <v>0</v>
      </c>
    </row>
    <row r="505" spans="2:10">
      <c r="B505" s="736">
        <v>45150</v>
      </c>
      <c r="C505" s="737">
        <v>9483</v>
      </c>
      <c r="D505" s="737">
        <v>1519</v>
      </c>
      <c r="E505" s="831">
        <v>0</v>
      </c>
    </row>
    <row r="506" spans="2:10">
      <c r="B506" s="736">
        <v>45151</v>
      </c>
      <c r="C506" s="737">
        <v>9463</v>
      </c>
      <c r="D506" s="737">
        <v>1519</v>
      </c>
      <c r="E506" s="831">
        <v>0</v>
      </c>
    </row>
    <row r="507" spans="2:10">
      <c r="B507" s="736">
        <v>45152</v>
      </c>
      <c r="C507" s="737">
        <v>9629</v>
      </c>
      <c r="D507" s="737">
        <v>1528</v>
      </c>
      <c r="E507" s="831">
        <v>0</v>
      </c>
    </row>
    <row r="508" spans="2:10">
      <c r="B508" s="736">
        <v>45153</v>
      </c>
      <c r="C508" s="737">
        <v>9431</v>
      </c>
      <c r="D508" s="737">
        <v>1527</v>
      </c>
      <c r="E508" s="831">
        <v>0</v>
      </c>
    </row>
    <row r="509" spans="2:10">
      <c r="B509" s="736">
        <v>45154</v>
      </c>
      <c r="C509" s="737">
        <v>9578</v>
      </c>
      <c r="D509" s="737">
        <v>1527</v>
      </c>
      <c r="E509" s="831">
        <v>0</v>
      </c>
    </row>
    <row r="510" spans="2:10">
      <c r="B510" s="736">
        <v>45155</v>
      </c>
      <c r="C510" s="737">
        <v>9745</v>
      </c>
      <c r="D510" s="737">
        <v>1529</v>
      </c>
      <c r="E510" s="831">
        <v>0</v>
      </c>
    </row>
    <row r="511" spans="2:10">
      <c r="B511" s="736">
        <v>45156</v>
      </c>
      <c r="C511" s="737">
        <v>9675</v>
      </c>
      <c r="D511" s="737">
        <v>1538</v>
      </c>
      <c r="E511" s="831">
        <v>0</v>
      </c>
      <c r="G511" s="736">
        <v>45156</v>
      </c>
      <c r="H511" s="737">
        <v>9266</v>
      </c>
      <c r="I511" s="737">
        <v>1217</v>
      </c>
      <c r="J511" s="831">
        <v>0</v>
      </c>
    </row>
    <row r="512" spans="2:10">
      <c r="B512" s="736">
        <v>45157</v>
      </c>
      <c r="C512" s="737">
        <v>9615</v>
      </c>
      <c r="D512" s="737">
        <v>1537</v>
      </c>
      <c r="E512" s="831">
        <v>0</v>
      </c>
    </row>
    <row r="513" spans="2:10">
      <c r="B513" s="736">
        <v>45158</v>
      </c>
      <c r="C513" s="737">
        <v>9771</v>
      </c>
      <c r="D513" s="737">
        <v>1539</v>
      </c>
      <c r="E513" s="831">
        <v>0</v>
      </c>
    </row>
    <row r="514" spans="2:10">
      <c r="B514" s="736">
        <v>45159</v>
      </c>
      <c r="C514" s="737">
        <v>10132</v>
      </c>
      <c r="D514" s="737">
        <v>1613</v>
      </c>
      <c r="E514" s="831">
        <v>0</v>
      </c>
    </row>
    <row r="515" spans="2:10">
      <c r="B515" s="736">
        <v>45160</v>
      </c>
      <c r="C515" s="737">
        <v>10152</v>
      </c>
      <c r="D515" s="737">
        <v>1611</v>
      </c>
      <c r="E515" s="831">
        <v>0</v>
      </c>
    </row>
    <row r="516" spans="2:10">
      <c r="B516" s="736">
        <v>45161</v>
      </c>
      <c r="C516" s="737">
        <v>10033</v>
      </c>
      <c r="D516" s="737">
        <v>1589</v>
      </c>
      <c r="E516" s="831">
        <v>0</v>
      </c>
    </row>
    <row r="517" spans="2:10">
      <c r="B517" s="736">
        <v>45162</v>
      </c>
      <c r="C517" s="737">
        <v>10131</v>
      </c>
      <c r="D517" s="737">
        <v>1585</v>
      </c>
      <c r="E517" s="831">
        <v>0</v>
      </c>
    </row>
    <row r="518" spans="2:10">
      <c r="B518" s="736">
        <v>45163</v>
      </c>
      <c r="C518" s="737">
        <v>10171</v>
      </c>
      <c r="D518" s="737">
        <v>1559</v>
      </c>
      <c r="E518" s="831">
        <v>0</v>
      </c>
      <c r="G518" s="736">
        <v>45163</v>
      </c>
      <c r="H518" s="737">
        <v>9911</v>
      </c>
      <c r="I518" s="737">
        <v>1309</v>
      </c>
      <c r="J518" s="831">
        <v>0</v>
      </c>
    </row>
    <row r="519" spans="2:10">
      <c r="B519" s="736">
        <v>45164</v>
      </c>
      <c r="C519" s="737">
        <v>9753</v>
      </c>
      <c r="D519" s="737">
        <v>1561</v>
      </c>
      <c r="E519" s="831">
        <v>0</v>
      </c>
    </row>
    <row r="520" spans="2:10">
      <c r="B520" s="736">
        <v>45165</v>
      </c>
      <c r="C520" s="737">
        <v>9759</v>
      </c>
      <c r="D520" s="737">
        <v>1562</v>
      </c>
      <c r="E520" s="831">
        <v>0</v>
      </c>
    </row>
    <row r="521" spans="2:10">
      <c r="B521" s="736">
        <v>45166</v>
      </c>
      <c r="C521" s="737">
        <v>9915</v>
      </c>
      <c r="D521" s="737">
        <v>1347</v>
      </c>
      <c r="E521" s="831">
        <v>0</v>
      </c>
    </row>
    <row r="522" spans="2:10">
      <c r="B522" s="736">
        <v>45167</v>
      </c>
      <c r="C522" s="737">
        <v>9926</v>
      </c>
      <c r="D522" s="737">
        <v>1333</v>
      </c>
      <c r="E522" s="831">
        <v>0</v>
      </c>
    </row>
    <row r="523" spans="2:10">
      <c r="B523" s="736">
        <v>45168</v>
      </c>
      <c r="C523" s="737">
        <v>9796</v>
      </c>
      <c r="D523" s="737">
        <v>1330</v>
      </c>
      <c r="E523" s="831">
        <v>0</v>
      </c>
    </row>
    <row r="524" spans="2:10">
      <c r="B524" s="736">
        <v>45169</v>
      </c>
      <c r="C524" s="737">
        <v>9907</v>
      </c>
      <c r="D524" s="737">
        <v>1331</v>
      </c>
      <c r="E524" s="831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/>
    </sheetView>
  </sheetViews>
  <sheetFormatPr baseColWidth="10" defaultColWidth="11.54296875" defaultRowHeight="15.5"/>
  <cols>
    <col min="1" max="1" width="4" style="13" customWidth="1"/>
    <col min="2" max="2" width="88.1796875" style="11" customWidth="1"/>
    <col min="3" max="16384" width="11.54296875" style="13"/>
  </cols>
  <sheetData>
    <row r="1" spans="1:4" ht="5.25" customHeight="1"/>
    <row r="2" spans="1:4" ht="4.75" customHeight="1"/>
    <row r="3" spans="1:4" ht="18.5">
      <c r="A3" s="148" t="s">
        <v>261</v>
      </c>
      <c r="B3" s="10"/>
    </row>
    <row r="4" spans="1:4" ht="18.5">
      <c r="A4" s="148"/>
      <c r="B4" s="10"/>
    </row>
    <row r="5" spans="1:4" ht="21.4" customHeight="1">
      <c r="A5" s="123"/>
      <c r="B5" s="154" t="s">
        <v>262</v>
      </c>
    </row>
    <row r="6" spans="1:4" ht="18.649999999999999" customHeight="1"/>
    <row r="7" spans="1:4" ht="20.149999999999999" customHeight="1"/>
    <row r="8" spans="1:4" ht="16.75" customHeight="1">
      <c r="B8" s="173" t="s">
        <v>447</v>
      </c>
    </row>
    <row r="9" spans="1:4" ht="16.75" customHeight="1">
      <c r="B9" s="148"/>
    </row>
    <row r="10" spans="1:4" ht="16.75" customHeight="1">
      <c r="B10" s="11" t="s">
        <v>264</v>
      </c>
      <c r="D10" s="11"/>
    </row>
    <row r="11" spans="1:4" ht="16.75" customHeight="1">
      <c r="B11" s="11" t="s">
        <v>560</v>
      </c>
      <c r="D11" s="11"/>
    </row>
    <row r="12" spans="1:4" ht="20.149999999999999" customHeight="1">
      <c r="B12" s="11" t="s">
        <v>472</v>
      </c>
    </row>
    <row r="13" spans="1:4" ht="20.149999999999999" customHeight="1">
      <c r="B13" s="11" t="s">
        <v>263</v>
      </c>
      <c r="D13" s="11"/>
    </row>
    <row r="14" spans="1:4" ht="20.149999999999999" customHeight="1">
      <c r="B14" s="11" t="s">
        <v>518</v>
      </c>
      <c r="D14" s="11"/>
    </row>
    <row r="15" spans="1:4" ht="20.149999999999999" customHeight="1">
      <c r="B15" s="12" t="s">
        <v>483</v>
      </c>
    </row>
    <row r="16" spans="1:4" ht="20.149999999999999" customHeight="1">
      <c r="B16" s="11" t="s">
        <v>275</v>
      </c>
    </row>
    <row r="17" spans="2:2" ht="20.149999999999999" customHeight="1">
      <c r="B17" s="12" t="s">
        <v>266</v>
      </c>
    </row>
    <row r="18" spans="2:2" ht="20.149999999999999" customHeight="1">
      <c r="B18" s="12" t="s">
        <v>267</v>
      </c>
    </row>
    <row r="19" spans="2:2" ht="20.149999999999999" customHeight="1">
      <c r="B19" s="12" t="s">
        <v>268</v>
      </c>
    </row>
    <row r="20" spans="2:2" ht="20.149999999999999" customHeight="1">
      <c r="B20" s="12" t="s">
        <v>269</v>
      </c>
    </row>
    <row r="21" spans="2:2" ht="20.149999999999999" customHeight="1">
      <c r="B21" s="12" t="s">
        <v>270</v>
      </c>
    </row>
    <row r="22" spans="2:2" ht="20.149999999999999" customHeight="1">
      <c r="B22" s="11" t="s">
        <v>421</v>
      </c>
    </row>
    <row r="23" spans="2:2" ht="20.149999999999999" customHeight="1">
      <c r="B23" s="12" t="s">
        <v>272</v>
      </c>
    </row>
    <row r="24" spans="2:2" ht="20.149999999999999" customHeight="1">
      <c r="B24" s="11" t="s">
        <v>422</v>
      </c>
    </row>
    <row r="25" spans="2:2" ht="20.149999999999999" customHeight="1">
      <c r="B25" s="12" t="s">
        <v>273</v>
      </c>
    </row>
    <row r="26" spans="2:2" ht="20.149999999999999" customHeight="1">
      <c r="B26" s="12" t="s">
        <v>274</v>
      </c>
    </row>
    <row r="27" spans="2:2" ht="20.149999999999999" customHeight="1">
      <c r="B27" s="269" t="s">
        <v>451</v>
      </c>
    </row>
    <row r="28" spans="2:2" ht="20.149999999999999" customHeight="1">
      <c r="B28" s="269" t="s">
        <v>454</v>
      </c>
    </row>
    <row r="29" spans="2:2" ht="20.149999999999999" customHeight="1">
      <c r="B29" s="269" t="s">
        <v>453</v>
      </c>
    </row>
    <row r="30" spans="2:2" ht="20.149999999999999" customHeight="1">
      <c r="B30" s="269" t="s">
        <v>423</v>
      </c>
    </row>
    <row r="31" spans="2:2" ht="20.149999999999999" customHeight="1">
      <c r="B31" s="269" t="s">
        <v>446</v>
      </c>
    </row>
    <row r="32" spans="2:2" ht="20.149999999999999" customHeight="1">
      <c r="B32" s="269" t="s">
        <v>271</v>
      </c>
    </row>
    <row r="33" spans="2:7" s="11" customFormat="1" ht="20.149999999999999" customHeight="1">
      <c r="B33" s="269" t="s">
        <v>557</v>
      </c>
      <c r="D33" s="269"/>
    </row>
    <row r="34" spans="2:7" s="11" customFormat="1" ht="20.149999999999999" customHeight="1">
      <c r="B34" s="269" t="s">
        <v>556</v>
      </c>
      <c r="D34" s="269"/>
    </row>
    <row r="35" spans="2:7" s="11" customFormat="1" ht="20.149999999999999" customHeight="1">
      <c r="B35" s="269" t="s">
        <v>461</v>
      </c>
      <c r="D35" s="269"/>
    </row>
    <row r="36" spans="2:7" s="11" customFormat="1" ht="20.149999999999999" hidden="1" customHeight="1">
      <c r="B36" s="697" t="s">
        <v>428</v>
      </c>
      <c r="D36" s="269"/>
    </row>
    <row r="37" spans="2:7" ht="20.149999999999999" customHeight="1">
      <c r="B37" s="269" t="s">
        <v>478</v>
      </c>
    </row>
    <row r="38" spans="2:7" ht="20.149999999999999" customHeight="1">
      <c r="B38" s="269" t="s">
        <v>561</v>
      </c>
      <c r="G38" s="819"/>
    </row>
    <row r="39" spans="2:7" ht="20.149999999999999" customHeight="1">
      <c r="B39" s="300" t="s">
        <v>477</v>
      </c>
    </row>
    <row r="40" spans="2:7" ht="20.149999999999999" customHeight="1">
      <c r="B40" s="12" t="s">
        <v>476</v>
      </c>
    </row>
    <row r="41" spans="2:7" ht="20.149999999999999" customHeight="1">
      <c r="B41" s="269" t="s">
        <v>265</v>
      </c>
    </row>
    <row r="43" spans="2:7" ht="18.649999999999999" customHeight="1"/>
    <row r="44" spans="2:7" ht="18.649999999999999" customHeight="1"/>
    <row r="45" spans="2:7" ht="18.649999999999999" customHeight="1"/>
    <row r="46" spans="2:7" ht="18.649999999999999" customHeight="1"/>
    <row r="47" spans="2:7" ht="18.649999999999999" customHeight="1"/>
    <row r="48" spans="2:7" ht="18.649999999999999" customHeight="1"/>
    <row r="49" ht="18.649999999999999" customHeight="1"/>
    <row r="50" ht="18.649999999999999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7"/>
  <sheetViews>
    <sheetView showGridLines="0" showRowColHeaders="0" zoomScaleNormal="100" workbookViewId="0">
      <pane ySplit="4" topLeftCell="A23" activePane="bottomLeft" state="frozen"/>
      <selection activeCell="H29" sqref="H29"/>
      <selection pane="bottomLeft" activeCell="L51" sqref="L51"/>
    </sheetView>
  </sheetViews>
  <sheetFormatPr baseColWidth="10" defaultColWidth="11.54296875" defaultRowHeight="14.5"/>
  <cols>
    <col min="1" max="1" width="3" style="14" customWidth="1"/>
    <col min="2" max="2" width="14.7265625" style="23" customWidth="1"/>
    <col min="3" max="3" width="13" style="27" customWidth="1"/>
    <col min="4" max="8" width="11.81640625" style="27" customWidth="1"/>
    <col min="9" max="9" width="11.81640625" style="28" customWidth="1"/>
    <col min="10" max="11" width="11.54296875" style="26"/>
    <col min="12" max="16384" width="11.54296875" style="23"/>
  </cols>
  <sheetData>
    <row r="1" spans="2:9" ht="22.5" customHeight="1">
      <c r="B1" s="966" t="s">
        <v>479</v>
      </c>
      <c r="C1" s="966"/>
      <c r="D1" s="966"/>
      <c r="E1" s="966"/>
      <c r="F1" s="966"/>
      <c r="G1" s="966"/>
      <c r="H1" s="966"/>
      <c r="I1" s="966"/>
    </row>
    <row r="2" spans="2:9" ht="14.15" customHeight="1">
      <c r="B2" s="149"/>
      <c r="C2" s="150"/>
      <c r="D2" s="150"/>
      <c r="E2" s="150"/>
      <c r="F2" s="150"/>
      <c r="G2" s="150"/>
      <c r="H2" s="150"/>
      <c r="I2" s="150"/>
    </row>
    <row r="3" spans="2:9" ht="2.15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55" t="s">
        <v>573</v>
      </c>
      <c r="C4" s="556" t="s">
        <v>570</v>
      </c>
      <c r="D4" s="556" t="s">
        <v>113</v>
      </c>
      <c r="E4" s="556" t="s">
        <v>114</v>
      </c>
      <c r="F4" s="556" t="s">
        <v>115</v>
      </c>
      <c r="G4" s="556" t="s">
        <v>116</v>
      </c>
      <c r="H4" s="556" t="s">
        <v>117</v>
      </c>
      <c r="I4" s="556" t="s">
        <v>12</v>
      </c>
    </row>
    <row r="5" spans="2:9">
      <c r="B5" s="400">
        <v>2009</v>
      </c>
      <c r="C5" s="557">
        <v>574472</v>
      </c>
      <c r="D5" s="557">
        <v>578820</v>
      </c>
      <c r="E5" s="557">
        <v>320298</v>
      </c>
      <c r="F5" s="557">
        <v>19388</v>
      </c>
      <c r="G5" s="557">
        <v>13576</v>
      </c>
      <c r="H5" s="557">
        <v>2023</v>
      </c>
      <c r="I5" s="558">
        <v>1508577</v>
      </c>
    </row>
    <row r="6" spans="2:9">
      <c r="B6" s="400">
        <v>2010</v>
      </c>
      <c r="C6" s="557">
        <v>562537</v>
      </c>
      <c r="D6" s="557">
        <v>573989</v>
      </c>
      <c r="E6" s="557">
        <v>312608</v>
      </c>
      <c r="F6" s="557">
        <v>19005</v>
      </c>
      <c r="G6" s="557">
        <v>13537</v>
      </c>
      <c r="H6" s="557">
        <v>2089</v>
      </c>
      <c r="I6" s="558">
        <v>1483765</v>
      </c>
    </row>
    <row r="7" spans="2:9">
      <c r="B7" s="400">
        <v>2011</v>
      </c>
      <c r="C7" s="557">
        <v>556325</v>
      </c>
      <c r="D7" s="557">
        <v>565238</v>
      </c>
      <c r="E7" s="557">
        <v>303946</v>
      </c>
      <c r="F7" s="557">
        <v>18708</v>
      </c>
      <c r="G7" s="557">
        <v>13347</v>
      </c>
      <c r="H7" s="557">
        <v>2068</v>
      </c>
      <c r="I7" s="558">
        <v>1459632</v>
      </c>
    </row>
    <row r="8" spans="2:9">
      <c r="B8" s="400">
        <v>2012</v>
      </c>
      <c r="C8" s="557">
        <v>555616</v>
      </c>
      <c r="D8" s="557">
        <v>543447</v>
      </c>
      <c r="E8" s="557">
        <v>283813</v>
      </c>
      <c r="F8" s="557">
        <v>17512</v>
      </c>
      <c r="G8" s="557">
        <v>12494</v>
      </c>
      <c r="H8" s="557">
        <v>1955</v>
      </c>
      <c r="I8" s="558">
        <v>1414837</v>
      </c>
    </row>
    <row r="9" spans="2:9">
      <c r="B9" s="400">
        <v>2013</v>
      </c>
      <c r="C9" s="557">
        <v>556647</v>
      </c>
      <c r="D9" s="557">
        <v>532182</v>
      </c>
      <c r="E9" s="557">
        <v>274089</v>
      </c>
      <c r="F9" s="557">
        <v>16795</v>
      </c>
      <c r="G9" s="557">
        <v>12231</v>
      </c>
      <c r="H9" s="557">
        <v>1885</v>
      </c>
      <c r="I9" s="558">
        <v>1393829</v>
      </c>
    </row>
    <row r="10" spans="2:9">
      <c r="B10" s="400">
        <v>2014</v>
      </c>
      <c r="C10" s="557">
        <v>571932</v>
      </c>
      <c r="D10" s="557">
        <v>543227</v>
      </c>
      <c r="E10" s="557">
        <v>279302</v>
      </c>
      <c r="F10" s="557">
        <v>17103</v>
      </c>
      <c r="G10" s="557">
        <v>12474</v>
      </c>
      <c r="H10" s="557">
        <v>1937</v>
      </c>
      <c r="I10" s="558">
        <v>1425975</v>
      </c>
    </row>
    <row r="11" spans="2:9">
      <c r="B11" s="400">
        <v>2015</v>
      </c>
      <c r="C11" s="557">
        <v>587160</v>
      </c>
      <c r="D11" s="557">
        <v>556100</v>
      </c>
      <c r="E11" s="557">
        <v>291088</v>
      </c>
      <c r="F11" s="557">
        <v>17735</v>
      </c>
      <c r="G11" s="557">
        <v>12961</v>
      </c>
      <c r="H11" s="557">
        <v>2009</v>
      </c>
      <c r="I11" s="558">
        <v>1467053</v>
      </c>
    </row>
    <row r="12" spans="2:9">
      <c r="B12" s="400">
        <v>2016</v>
      </c>
      <c r="C12" s="557">
        <v>584057</v>
      </c>
      <c r="D12" s="557">
        <v>569488</v>
      </c>
      <c r="E12" s="557">
        <v>307728</v>
      </c>
      <c r="F12" s="557">
        <v>18512</v>
      </c>
      <c r="G12" s="557">
        <v>13669</v>
      </c>
      <c r="H12" s="557">
        <v>2106</v>
      </c>
      <c r="I12" s="558">
        <v>1495560</v>
      </c>
    </row>
    <row r="13" spans="2:9">
      <c r="B13" s="400">
        <v>2017</v>
      </c>
      <c r="C13" s="557">
        <v>568030</v>
      </c>
      <c r="D13" s="557">
        <v>570281</v>
      </c>
      <c r="E13" s="557">
        <v>318873</v>
      </c>
      <c r="F13" s="557">
        <v>19406</v>
      </c>
      <c r="G13" s="557">
        <v>14195</v>
      </c>
      <c r="H13" s="557">
        <v>2179</v>
      </c>
      <c r="I13" s="558">
        <v>1492964</v>
      </c>
    </row>
    <row r="14" spans="2:9">
      <c r="B14" s="400">
        <v>2018</v>
      </c>
      <c r="C14" s="557">
        <v>558681</v>
      </c>
      <c r="D14" s="557">
        <v>574170</v>
      </c>
      <c r="E14" s="557">
        <v>329991</v>
      </c>
      <c r="F14" s="557">
        <v>20389</v>
      </c>
      <c r="G14" s="557">
        <v>14746</v>
      </c>
      <c r="H14" s="557">
        <v>2251</v>
      </c>
      <c r="I14" s="558">
        <v>1500228</v>
      </c>
    </row>
    <row r="15" spans="2:9">
      <c r="B15" s="677">
        <v>2019</v>
      </c>
      <c r="C15" s="557">
        <v>551210</v>
      </c>
      <c r="D15" s="557">
        <v>576386</v>
      </c>
      <c r="E15" s="557">
        <v>338455</v>
      </c>
      <c r="F15" s="557">
        <v>21312</v>
      </c>
      <c r="G15" s="557">
        <v>15259</v>
      </c>
      <c r="H15" s="557">
        <v>2364</v>
      </c>
      <c r="I15" s="558">
        <v>1504986</v>
      </c>
    </row>
    <row r="16" spans="2:9">
      <c r="B16" s="677">
        <v>2020</v>
      </c>
      <c r="C16" s="557">
        <v>492900</v>
      </c>
      <c r="D16" s="557">
        <v>550440</v>
      </c>
      <c r="E16" s="557">
        <v>323057</v>
      </c>
      <c r="F16" s="557">
        <v>20186</v>
      </c>
      <c r="G16" s="557">
        <v>14689</v>
      </c>
      <c r="H16" s="557">
        <v>2306</v>
      </c>
      <c r="I16" s="558">
        <v>1403578</v>
      </c>
    </row>
    <row r="17" spans="2:10">
      <c r="B17" s="400">
        <v>2021</v>
      </c>
    </row>
    <row r="18" spans="2:10">
      <c r="B18" s="678" t="s">
        <v>9</v>
      </c>
      <c r="C18" s="679">
        <v>488251</v>
      </c>
      <c r="D18" s="679">
        <v>533055</v>
      </c>
      <c r="E18" s="679">
        <v>308484</v>
      </c>
      <c r="F18" s="679">
        <v>20043</v>
      </c>
      <c r="G18" s="679">
        <v>14918</v>
      </c>
      <c r="H18" s="679">
        <v>2439</v>
      </c>
      <c r="I18" s="679">
        <v>1367190</v>
      </c>
    </row>
    <row r="19" spans="2:10">
      <c r="B19" s="678" t="s">
        <v>10</v>
      </c>
      <c r="C19" s="679">
        <v>488353</v>
      </c>
      <c r="D19" s="679">
        <v>534969</v>
      </c>
      <c r="E19" s="679">
        <v>309886</v>
      </c>
      <c r="F19" s="679">
        <v>19980</v>
      </c>
      <c r="G19" s="679">
        <v>14960</v>
      </c>
      <c r="H19" s="679">
        <v>2423</v>
      </c>
      <c r="I19" s="679">
        <v>1370571</v>
      </c>
    </row>
    <row r="20" spans="2:10">
      <c r="B20" s="678" t="s">
        <v>29</v>
      </c>
      <c r="C20" s="679">
        <v>489132</v>
      </c>
      <c r="D20" s="679">
        <v>539981</v>
      </c>
      <c r="E20" s="679">
        <v>312759</v>
      </c>
      <c r="F20" s="679">
        <v>19951</v>
      </c>
      <c r="G20" s="679">
        <v>14835</v>
      </c>
      <c r="H20" s="679">
        <v>2393</v>
      </c>
      <c r="I20" s="679">
        <v>1379051</v>
      </c>
    </row>
    <row r="21" spans="2:10">
      <c r="B21" s="678" t="s">
        <v>30</v>
      </c>
      <c r="C21" s="679">
        <v>491797</v>
      </c>
      <c r="D21" s="679">
        <v>545433</v>
      </c>
      <c r="E21" s="679">
        <v>317183</v>
      </c>
      <c r="F21" s="679">
        <v>20204</v>
      </c>
      <c r="G21" s="679">
        <v>14977</v>
      </c>
      <c r="H21" s="679">
        <v>2419</v>
      </c>
      <c r="I21" s="679">
        <v>1392013</v>
      </c>
    </row>
    <row r="22" spans="2:10">
      <c r="B22" s="678" t="s">
        <v>31</v>
      </c>
      <c r="C22" s="679">
        <v>492910</v>
      </c>
      <c r="D22" s="679">
        <v>551362</v>
      </c>
      <c r="E22" s="679">
        <v>323970</v>
      </c>
      <c r="F22" s="679">
        <v>20534</v>
      </c>
      <c r="G22" s="679">
        <v>15229</v>
      </c>
      <c r="H22" s="679">
        <v>2450</v>
      </c>
      <c r="I22" s="679">
        <v>1406455</v>
      </c>
    </row>
    <row r="23" spans="2:10">
      <c r="B23" s="678" t="s">
        <v>32</v>
      </c>
      <c r="C23" s="679">
        <v>492355</v>
      </c>
      <c r="D23" s="679">
        <v>556776</v>
      </c>
      <c r="E23" s="679">
        <v>330782</v>
      </c>
      <c r="F23" s="679">
        <v>20687</v>
      </c>
      <c r="G23" s="679">
        <v>15200</v>
      </c>
      <c r="H23" s="679">
        <v>2415</v>
      </c>
      <c r="I23" s="679">
        <v>1418215</v>
      </c>
    </row>
    <row r="24" spans="2:10">
      <c r="B24" s="677" t="s">
        <v>33</v>
      </c>
      <c r="C24" s="558">
        <v>490711</v>
      </c>
      <c r="D24" s="558">
        <v>560726</v>
      </c>
      <c r="E24" s="558">
        <v>336767</v>
      </c>
      <c r="F24" s="558">
        <v>21081</v>
      </c>
      <c r="G24" s="558">
        <v>15515</v>
      </c>
      <c r="H24" s="558">
        <v>2482</v>
      </c>
      <c r="I24" s="558">
        <v>1427282</v>
      </c>
    </row>
    <row r="25" spans="2:10">
      <c r="B25" s="678" t="s">
        <v>34</v>
      </c>
      <c r="C25" s="679">
        <v>489772</v>
      </c>
      <c r="D25" s="679">
        <v>551751</v>
      </c>
      <c r="E25" s="679">
        <v>329554</v>
      </c>
      <c r="F25" s="679">
        <v>20516</v>
      </c>
      <c r="G25" s="679">
        <v>15330</v>
      </c>
      <c r="H25" s="679">
        <v>2445</v>
      </c>
      <c r="I25" s="679">
        <v>1409368</v>
      </c>
      <c r="J25" s="282"/>
    </row>
    <row r="26" spans="2:10">
      <c r="B26" s="678" t="s">
        <v>41</v>
      </c>
      <c r="C26" s="679">
        <v>492573</v>
      </c>
      <c r="D26" s="679">
        <v>552768</v>
      </c>
      <c r="E26" s="679">
        <v>330552</v>
      </c>
      <c r="F26" s="679">
        <v>20816</v>
      </c>
      <c r="G26" s="679">
        <v>15603</v>
      </c>
      <c r="H26" s="679">
        <v>2497</v>
      </c>
      <c r="I26" s="679">
        <v>1414809</v>
      </c>
    </row>
    <row r="27" spans="2:10">
      <c r="B27" s="678" t="s">
        <v>42</v>
      </c>
      <c r="C27" s="679">
        <v>493972</v>
      </c>
      <c r="D27" s="679">
        <v>557898</v>
      </c>
      <c r="E27" s="679">
        <v>336022</v>
      </c>
      <c r="F27" s="679">
        <v>21064</v>
      </c>
      <c r="G27" s="679">
        <v>15950</v>
      </c>
      <c r="H27" s="679">
        <v>2553</v>
      </c>
      <c r="I27" s="679">
        <v>1427459</v>
      </c>
    </row>
    <row r="28" spans="2:10">
      <c r="B28" s="678" t="s">
        <v>43</v>
      </c>
      <c r="C28" s="679">
        <v>492361</v>
      </c>
      <c r="D28" s="679">
        <v>554113</v>
      </c>
      <c r="E28" s="679">
        <v>334536</v>
      </c>
      <c r="F28" s="679">
        <v>20964</v>
      </c>
      <c r="G28" s="679">
        <v>15902</v>
      </c>
      <c r="H28" s="679">
        <v>2569</v>
      </c>
      <c r="I28" s="679">
        <v>1420445</v>
      </c>
    </row>
    <row r="29" spans="2:10">
      <c r="B29" s="678" t="s">
        <v>44</v>
      </c>
      <c r="C29" s="679">
        <v>488838</v>
      </c>
      <c r="D29" s="679">
        <v>548288</v>
      </c>
      <c r="E29" s="679">
        <v>328417</v>
      </c>
      <c r="F29" s="679">
        <v>20441</v>
      </c>
      <c r="G29" s="679">
        <v>15532</v>
      </c>
      <c r="H29" s="679">
        <v>2481</v>
      </c>
      <c r="I29" s="679">
        <v>1403997</v>
      </c>
    </row>
    <row r="30" spans="2:10">
      <c r="B30" s="400">
        <v>2022</v>
      </c>
    </row>
    <row r="31" spans="2:10">
      <c r="B31" s="678" t="s">
        <v>9</v>
      </c>
      <c r="C31" s="679">
        <v>488840</v>
      </c>
      <c r="D31" s="679">
        <v>547436</v>
      </c>
      <c r="E31" s="679">
        <v>329450</v>
      </c>
      <c r="F31" s="679">
        <v>20790</v>
      </c>
      <c r="G31" s="679">
        <v>15754</v>
      </c>
      <c r="H31" s="679">
        <v>2518</v>
      </c>
      <c r="I31" s="679">
        <v>1404788</v>
      </c>
    </row>
    <row r="32" spans="2:10">
      <c r="B32" s="678" t="s">
        <v>10</v>
      </c>
      <c r="C32" s="679">
        <v>489541</v>
      </c>
      <c r="D32" s="679">
        <v>550407</v>
      </c>
      <c r="E32" s="679">
        <v>334170</v>
      </c>
      <c r="F32" s="679">
        <v>21056</v>
      </c>
      <c r="G32" s="679">
        <v>15900</v>
      </c>
      <c r="H32" s="679">
        <v>2523</v>
      </c>
      <c r="I32" s="679">
        <v>1413597</v>
      </c>
    </row>
    <row r="33" spans="1:17">
      <c r="B33" s="678" t="s">
        <v>29</v>
      </c>
      <c r="C33" s="679">
        <v>491019</v>
      </c>
      <c r="D33" s="679">
        <v>552853</v>
      </c>
      <c r="E33" s="679">
        <v>336937</v>
      </c>
      <c r="F33" s="679">
        <v>21162</v>
      </c>
      <c r="G33" s="679">
        <v>16144</v>
      </c>
      <c r="H33" s="679">
        <v>2550</v>
      </c>
      <c r="I33" s="679">
        <v>1420665</v>
      </c>
    </row>
    <row r="34" spans="1:17">
      <c r="B34" s="678" t="s">
        <v>30</v>
      </c>
      <c r="C34" s="679">
        <v>494127</v>
      </c>
      <c r="D34" s="679">
        <v>560362</v>
      </c>
      <c r="E34" s="679">
        <v>344264</v>
      </c>
      <c r="F34" s="679">
        <v>21659</v>
      </c>
      <c r="G34" s="679">
        <v>16466</v>
      </c>
      <c r="H34" s="679">
        <v>2594</v>
      </c>
      <c r="I34" s="679">
        <v>1439472</v>
      </c>
    </row>
    <row r="35" spans="1:17">
      <c r="B35" s="678" t="s">
        <v>31</v>
      </c>
      <c r="C35" s="679">
        <v>493590</v>
      </c>
      <c r="D35" s="679">
        <v>561924</v>
      </c>
      <c r="E35" s="679">
        <v>346162</v>
      </c>
      <c r="F35" s="679">
        <v>21825</v>
      </c>
      <c r="G35" s="679">
        <v>16600</v>
      </c>
      <c r="H35" s="679">
        <v>2597</v>
      </c>
      <c r="I35" s="679">
        <v>1442698</v>
      </c>
      <c r="K35" s="23"/>
    </row>
    <row r="36" spans="1:17">
      <c r="B36" s="678" t="s">
        <v>32</v>
      </c>
      <c r="C36" s="679">
        <v>491838</v>
      </c>
      <c r="D36" s="679">
        <v>562433</v>
      </c>
      <c r="E36" s="679">
        <v>348217</v>
      </c>
      <c r="F36" s="679">
        <v>21972</v>
      </c>
      <c r="G36" s="679">
        <v>16452</v>
      </c>
      <c r="H36" s="679">
        <v>2555</v>
      </c>
      <c r="I36" s="679">
        <v>1443467</v>
      </c>
      <c r="K36" s="23"/>
    </row>
    <row r="37" spans="1:17">
      <c r="B37" s="677" t="s">
        <v>33</v>
      </c>
      <c r="C37" s="558">
        <v>488982</v>
      </c>
      <c r="D37" s="558">
        <v>564693</v>
      </c>
      <c r="E37" s="558">
        <v>351445</v>
      </c>
      <c r="F37" s="558">
        <v>22159</v>
      </c>
      <c r="G37" s="558">
        <v>16667</v>
      </c>
      <c r="H37" s="558">
        <v>2632</v>
      </c>
      <c r="I37" s="558">
        <v>1446578</v>
      </c>
      <c r="K37" s="191"/>
      <c r="L37" s="191"/>
      <c r="M37" s="191"/>
      <c r="N37" s="191"/>
      <c r="O37" s="191"/>
      <c r="P37" s="191"/>
      <c r="Q37" s="191"/>
    </row>
    <row r="38" spans="1:17">
      <c r="B38" s="678" t="s">
        <v>34</v>
      </c>
      <c r="C38" s="679">
        <v>488542</v>
      </c>
      <c r="D38" s="679">
        <v>555541</v>
      </c>
      <c r="E38" s="679">
        <v>343251</v>
      </c>
      <c r="F38" s="679">
        <v>21559</v>
      </c>
      <c r="G38" s="679">
        <v>16373</v>
      </c>
      <c r="H38" s="679">
        <v>2564</v>
      </c>
      <c r="I38" s="679">
        <v>1427830</v>
      </c>
      <c r="K38" s="23"/>
    </row>
    <row r="39" spans="1:17">
      <c r="B39" s="678" t="s">
        <v>41</v>
      </c>
      <c r="C39" s="679">
        <v>490509</v>
      </c>
      <c r="D39" s="679">
        <v>555384</v>
      </c>
      <c r="E39" s="679">
        <v>343372</v>
      </c>
      <c r="F39" s="679">
        <v>21803</v>
      </c>
      <c r="G39" s="679">
        <v>16604</v>
      </c>
      <c r="H39" s="679">
        <v>2612</v>
      </c>
      <c r="I39" s="679">
        <v>1430284</v>
      </c>
      <c r="K39" s="23"/>
    </row>
    <row r="40" spans="1:17">
      <c r="B40" s="678" t="s">
        <v>42</v>
      </c>
      <c r="C40" s="679">
        <v>489874</v>
      </c>
      <c r="D40" s="679">
        <v>556089</v>
      </c>
      <c r="E40" s="679">
        <v>344514</v>
      </c>
      <c r="F40" s="679">
        <v>21913</v>
      </c>
      <c r="G40" s="679">
        <v>16768</v>
      </c>
      <c r="H40" s="679">
        <v>2629</v>
      </c>
      <c r="I40" s="679">
        <v>1431787</v>
      </c>
    </row>
    <row r="41" spans="1:17">
      <c r="B41" s="678" t="s">
        <v>43</v>
      </c>
      <c r="C41" s="679">
        <v>489056</v>
      </c>
      <c r="D41" s="679">
        <v>554248</v>
      </c>
      <c r="E41" s="679">
        <v>343829</v>
      </c>
      <c r="F41" s="679">
        <v>21935</v>
      </c>
      <c r="G41" s="679">
        <v>16737</v>
      </c>
      <c r="H41" s="679">
        <v>2680</v>
      </c>
      <c r="I41" s="679">
        <v>1428485</v>
      </c>
    </row>
    <row r="42" spans="1:17">
      <c r="B42" s="678" t="s">
        <v>44</v>
      </c>
      <c r="C42" s="679">
        <v>488372</v>
      </c>
      <c r="D42" s="679">
        <v>552862</v>
      </c>
      <c r="E42" s="679">
        <v>342130</v>
      </c>
      <c r="F42" s="679">
        <v>21725</v>
      </c>
      <c r="G42" s="679">
        <v>16627</v>
      </c>
      <c r="H42" s="679">
        <v>2654</v>
      </c>
      <c r="I42" s="679">
        <v>1424370</v>
      </c>
    </row>
    <row r="43" spans="1:17">
      <c r="B43" s="400">
        <v>2023</v>
      </c>
    </row>
    <row r="44" spans="1:17">
      <c r="B44" s="678" t="s">
        <v>9</v>
      </c>
      <c r="C44" s="679">
        <v>485096</v>
      </c>
      <c r="D44" s="679">
        <v>547889</v>
      </c>
      <c r="E44" s="679">
        <v>340550</v>
      </c>
      <c r="F44" s="679">
        <v>21604</v>
      </c>
      <c r="G44" s="679">
        <v>16559</v>
      </c>
      <c r="H44" s="679">
        <v>2619</v>
      </c>
      <c r="I44" s="679">
        <v>1414317</v>
      </c>
      <c r="K44" s="23"/>
    </row>
    <row r="45" spans="1:17">
      <c r="B45" s="678" t="s">
        <v>10</v>
      </c>
      <c r="C45" s="679">
        <v>485852</v>
      </c>
      <c r="D45" s="679">
        <v>549795</v>
      </c>
      <c r="E45" s="679">
        <v>344227</v>
      </c>
      <c r="F45" s="679">
        <v>21925</v>
      </c>
      <c r="G45" s="679">
        <v>16738</v>
      </c>
      <c r="H45" s="679">
        <v>2636</v>
      </c>
      <c r="I45" s="679">
        <v>1421173</v>
      </c>
      <c r="K45" s="23"/>
    </row>
    <row r="46" spans="1:17">
      <c r="B46" s="678" t="s">
        <v>29</v>
      </c>
      <c r="C46" s="679">
        <v>486201</v>
      </c>
      <c r="D46" s="679">
        <v>554390</v>
      </c>
      <c r="E46" s="679">
        <v>349656</v>
      </c>
      <c r="F46" s="679">
        <v>22259</v>
      </c>
      <c r="G46" s="679">
        <v>16943</v>
      </c>
      <c r="H46" s="679">
        <v>2666</v>
      </c>
      <c r="I46" s="679">
        <v>1432115</v>
      </c>
      <c r="K46" s="23"/>
    </row>
    <row r="47" spans="1:17" s="26" customFormat="1">
      <c r="A47" s="14"/>
      <c r="B47" s="678" t="s">
        <v>30</v>
      </c>
      <c r="C47" s="679">
        <v>489405</v>
      </c>
      <c r="D47" s="679">
        <v>561722</v>
      </c>
      <c r="E47" s="679">
        <v>356041</v>
      </c>
      <c r="F47" s="679">
        <v>22752</v>
      </c>
      <c r="G47" s="679">
        <v>17300</v>
      </c>
      <c r="H47" s="679">
        <v>2715</v>
      </c>
      <c r="I47" s="679">
        <v>1449935</v>
      </c>
    </row>
    <row r="48" spans="1:17" s="26" customFormat="1">
      <c r="A48" s="14"/>
      <c r="B48" s="678" t="s">
        <v>31</v>
      </c>
      <c r="C48" s="679">
        <v>489257</v>
      </c>
      <c r="D48" s="679">
        <v>561947</v>
      </c>
      <c r="E48" s="679">
        <v>356388</v>
      </c>
      <c r="F48" s="679">
        <v>22758</v>
      </c>
      <c r="G48" s="679">
        <v>17352</v>
      </c>
      <c r="H48" s="679">
        <v>2732</v>
      </c>
      <c r="I48" s="679">
        <v>1450434</v>
      </c>
    </row>
    <row r="49" spans="2:20">
      <c r="B49" s="678" t="s">
        <v>32</v>
      </c>
      <c r="C49" s="679">
        <v>486829</v>
      </c>
      <c r="D49" s="679">
        <v>561110</v>
      </c>
      <c r="E49" s="679">
        <v>357479</v>
      </c>
      <c r="F49" s="679">
        <v>22669</v>
      </c>
      <c r="G49" s="679">
        <v>17182</v>
      </c>
      <c r="H49" s="679">
        <v>2702</v>
      </c>
      <c r="I49" s="679">
        <v>1447971</v>
      </c>
    </row>
    <row r="50" spans="2:20">
      <c r="B50" s="677" t="s">
        <v>33</v>
      </c>
      <c r="C50" s="558">
        <v>483936</v>
      </c>
      <c r="D50" s="558">
        <v>560875</v>
      </c>
      <c r="E50" s="558">
        <v>358725</v>
      </c>
      <c r="F50" s="558">
        <v>22731</v>
      </c>
      <c r="G50" s="558">
        <v>17316</v>
      </c>
      <c r="H50" s="558">
        <v>2755</v>
      </c>
      <c r="I50" s="558">
        <v>1446338</v>
      </c>
    </row>
    <row r="51" spans="2:20">
      <c r="B51" s="678" t="s">
        <v>34</v>
      </c>
      <c r="C51" s="679"/>
      <c r="D51" s="679"/>
      <c r="E51" s="679"/>
      <c r="F51" s="679"/>
      <c r="G51" s="679"/>
      <c r="H51" s="679"/>
      <c r="I51" s="679"/>
      <c r="N51" s="351"/>
      <c r="O51" s="351"/>
      <c r="P51" s="351"/>
      <c r="Q51" s="351"/>
      <c r="R51" s="351"/>
      <c r="S51" s="351"/>
      <c r="T51" s="351"/>
    </row>
    <row r="52" spans="2:20">
      <c r="B52" s="678" t="s">
        <v>41</v>
      </c>
      <c r="C52" s="679"/>
      <c r="D52" s="679"/>
      <c r="E52" s="679"/>
      <c r="F52" s="679"/>
      <c r="G52" s="679"/>
      <c r="H52" s="679"/>
      <c r="I52" s="679"/>
    </row>
    <row r="53" spans="2:20">
      <c r="B53" s="678" t="s">
        <v>42</v>
      </c>
      <c r="C53" s="679"/>
      <c r="D53" s="679"/>
      <c r="E53" s="679"/>
      <c r="F53" s="679"/>
      <c r="G53" s="679"/>
      <c r="H53" s="679"/>
      <c r="I53" s="679"/>
    </row>
    <row r="54" spans="2:20">
      <c r="B54" s="678" t="s">
        <v>43</v>
      </c>
      <c r="C54" s="679"/>
      <c r="D54" s="679"/>
      <c r="E54" s="679"/>
      <c r="F54" s="679"/>
      <c r="G54" s="679"/>
      <c r="H54" s="679"/>
      <c r="I54" s="679"/>
    </row>
    <row r="55" spans="2:20">
      <c r="B55" s="678" t="s">
        <v>44</v>
      </c>
      <c r="C55" s="679"/>
      <c r="D55" s="679"/>
      <c r="E55" s="679"/>
      <c r="F55" s="679"/>
      <c r="G55" s="679"/>
      <c r="H55" s="679"/>
      <c r="I55" s="679"/>
    </row>
    <row r="57" spans="2:20">
      <c r="B57" s="964" t="s">
        <v>186</v>
      </c>
      <c r="C57" s="965"/>
      <c r="D57" s="965"/>
      <c r="E57" s="965"/>
      <c r="F57" s="965"/>
      <c r="G57" s="965"/>
      <c r="H57" s="965"/>
      <c r="I57" s="965"/>
    </row>
  </sheetData>
  <mergeCells count="2">
    <mergeCell ref="B57:I57"/>
    <mergeCell ref="B1:I1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5"/>
  <sheetViews>
    <sheetView showGridLines="0" showRowColHeaders="0" zoomScaleNormal="100" workbookViewId="0">
      <pane ySplit="4" topLeftCell="A29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8" width="12.54296875" style="30" customWidth="1"/>
    <col min="9" max="9" width="13.54296875" style="31" customWidth="1"/>
    <col min="10" max="16384" width="11.54296875" style="23"/>
  </cols>
  <sheetData>
    <row r="1" spans="1:11" s="4" customFormat="1" ht="21.25" customHeight="1">
      <c r="A1" s="14"/>
      <c r="B1" s="966" t="s">
        <v>473</v>
      </c>
      <c r="C1" s="966"/>
      <c r="D1" s="966"/>
      <c r="E1" s="966"/>
      <c r="F1" s="966"/>
      <c r="G1" s="966"/>
      <c r="H1" s="966"/>
      <c r="I1" s="966"/>
    </row>
    <row r="2" spans="1:11" s="4" customFormat="1" ht="16.5" customHeight="1">
      <c r="A2" s="14"/>
      <c r="B2" s="967"/>
      <c r="C2" s="967"/>
      <c r="D2" s="967"/>
      <c r="E2" s="967"/>
      <c r="F2" s="967"/>
      <c r="G2" s="967"/>
      <c r="H2" s="967"/>
      <c r="I2" s="967"/>
    </row>
    <row r="3" spans="1:11" s="4" customFormat="1" ht="2.15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40" customHeight="1">
      <c r="B4" s="563" t="s">
        <v>573</v>
      </c>
      <c r="C4" s="556" t="s">
        <v>570</v>
      </c>
      <c r="D4" s="556" t="s">
        <v>427</v>
      </c>
      <c r="E4" s="556" t="s">
        <v>114</v>
      </c>
      <c r="F4" s="556" t="s">
        <v>115</v>
      </c>
      <c r="G4" s="556" t="s">
        <v>116</v>
      </c>
      <c r="H4" s="556" t="s">
        <v>117</v>
      </c>
      <c r="I4" s="556" t="s">
        <v>12</v>
      </c>
      <c r="J4" s="564"/>
    </row>
    <row r="5" spans="1:11">
      <c r="B5" s="400">
        <v>2009</v>
      </c>
      <c r="C5" s="557">
        <v>4532</v>
      </c>
      <c r="D5" s="557">
        <v>4575</v>
      </c>
      <c r="E5" s="557">
        <v>2158</v>
      </c>
      <c r="F5" s="557">
        <v>64</v>
      </c>
      <c r="G5" s="557">
        <v>15</v>
      </c>
      <c r="H5" s="557">
        <v>4</v>
      </c>
      <c r="I5" s="558">
        <v>11348</v>
      </c>
      <c r="J5" s="26"/>
      <c r="K5" s="26"/>
    </row>
    <row r="6" spans="1:11">
      <c r="B6" s="400">
        <v>2010</v>
      </c>
      <c r="C6" s="557">
        <v>4500</v>
      </c>
      <c r="D6" s="557">
        <v>4508</v>
      </c>
      <c r="E6" s="557">
        <v>2096</v>
      </c>
      <c r="F6" s="557">
        <v>58</v>
      </c>
      <c r="G6" s="557">
        <v>14</v>
      </c>
      <c r="H6" s="557">
        <v>4</v>
      </c>
      <c r="I6" s="558">
        <v>11180</v>
      </c>
      <c r="J6" s="26"/>
      <c r="K6" s="26"/>
    </row>
    <row r="7" spans="1:11">
      <c r="B7" s="400">
        <v>2011</v>
      </c>
      <c r="C7" s="557">
        <v>4493</v>
      </c>
      <c r="D7" s="557">
        <v>4482</v>
      </c>
      <c r="E7" s="557">
        <v>2061</v>
      </c>
      <c r="F7" s="557">
        <v>53</v>
      </c>
      <c r="G7" s="557">
        <v>14</v>
      </c>
      <c r="H7" s="557">
        <v>3</v>
      </c>
      <c r="I7" s="558">
        <v>11106</v>
      </c>
      <c r="J7" s="26"/>
      <c r="K7" s="26"/>
    </row>
    <row r="8" spans="1:11">
      <c r="B8" s="400">
        <v>2012</v>
      </c>
      <c r="C8" s="557">
        <v>4464</v>
      </c>
      <c r="D8" s="557">
        <v>4359</v>
      </c>
      <c r="E8" s="557">
        <v>2026</v>
      </c>
      <c r="F8" s="557">
        <v>47</v>
      </c>
      <c r="G8" s="557">
        <v>17</v>
      </c>
      <c r="H8" s="557">
        <v>3</v>
      </c>
      <c r="I8" s="558">
        <v>10916</v>
      </c>
      <c r="J8" s="26"/>
      <c r="K8" s="26"/>
    </row>
    <row r="9" spans="1:11">
      <c r="B9" s="400">
        <v>2013</v>
      </c>
      <c r="C9" s="557">
        <v>4418</v>
      </c>
      <c r="D9" s="557">
        <v>4395</v>
      </c>
      <c r="E9" s="557">
        <v>2028</v>
      </c>
      <c r="F9" s="557">
        <v>50</v>
      </c>
      <c r="G9" s="557">
        <v>15</v>
      </c>
      <c r="H9" s="557">
        <v>3</v>
      </c>
      <c r="I9" s="558">
        <v>10909</v>
      </c>
      <c r="J9" s="26"/>
      <c r="K9" s="26"/>
    </row>
    <row r="10" spans="1:11">
      <c r="B10" s="400">
        <v>2014</v>
      </c>
      <c r="C10" s="557">
        <v>4352</v>
      </c>
      <c r="D10" s="557">
        <v>4331</v>
      </c>
      <c r="E10" s="557">
        <v>2045</v>
      </c>
      <c r="F10" s="557">
        <v>44</v>
      </c>
      <c r="G10" s="557">
        <v>17</v>
      </c>
      <c r="H10" s="557">
        <v>3</v>
      </c>
      <c r="I10" s="558">
        <v>10792</v>
      </c>
      <c r="J10" s="26"/>
      <c r="K10" s="26"/>
    </row>
    <row r="11" spans="1:11">
      <c r="B11" s="400">
        <v>2015</v>
      </c>
      <c r="C11" s="557">
        <v>4470</v>
      </c>
      <c r="D11" s="557">
        <v>4348</v>
      </c>
      <c r="E11" s="557">
        <v>2066</v>
      </c>
      <c r="F11" s="557">
        <v>46</v>
      </c>
      <c r="G11" s="557">
        <v>19</v>
      </c>
      <c r="H11" s="557">
        <v>3</v>
      </c>
      <c r="I11" s="558">
        <v>10952</v>
      </c>
      <c r="J11" s="26"/>
      <c r="K11" s="26"/>
    </row>
    <row r="12" spans="1:11">
      <c r="B12" s="400">
        <v>2016</v>
      </c>
      <c r="C12" s="557">
        <v>3405</v>
      </c>
      <c r="D12" s="557">
        <v>4048</v>
      </c>
      <c r="E12" s="557">
        <v>2123</v>
      </c>
      <c r="F12" s="557">
        <v>68</v>
      </c>
      <c r="G12" s="557">
        <v>25</v>
      </c>
      <c r="H12" s="557">
        <v>3</v>
      </c>
      <c r="I12" s="558">
        <v>9672</v>
      </c>
      <c r="J12" s="26"/>
      <c r="K12" s="26"/>
    </row>
    <row r="13" spans="1:11">
      <c r="B13" s="400">
        <v>2017</v>
      </c>
      <c r="C13" s="557">
        <v>3398</v>
      </c>
      <c r="D13" s="557">
        <v>4063</v>
      </c>
      <c r="E13" s="557">
        <v>2110</v>
      </c>
      <c r="F13" s="557">
        <v>65</v>
      </c>
      <c r="G13" s="557">
        <v>24</v>
      </c>
      <c r="H13" s="557">
        <v>3</v>
      </c>
      <c r="I13" s="558">
        <v>9663</v>
      </c>
      <c r="J13" s="26"/>
      <c r="K13" s="26"/>
    </row>
    <row r="14" spans="1:11">
      <c r="B14" s="400">
        <v>2018</v>
      </c>
      <c r="C14" s="557">
        <v>3414</v>
      </c>
      <c r="D14" s="557">
        <v>3922</v>
      </c>
      <c r="E14" s="557">
        <v>2088</v>
      </c>
      <c r="F14" s="557">
        <v>71</v>
      </c>
      <c r="G14" s="557">
        <v>24</v>
      </c>
      <c r="H14" s="557">
        <v>3</v>
      </c>
      <c r="I14" s="558">
        <v>9522</v>
      </c>
      <c r="J14" s="26"/>
      <c r="K14" s="26"/>
    </row>
    <row r="15" spans="1:11">
      <c r="B15" s="677">
        <v>2019</v>
      </c>
      <c r="C15" s="557">
        <v>3326</v>
      </c>
      <c r="D15" s="557">
        <v>4022</v>
      </c>
      <c r="E15" s="557">
        <v>2081</v>
      </c>
      <c r="F15" s="557">
        <v>82</v>
      </c>
      <c r="G15" s="557">
        <v>24</v>
      </c>
      <c r="H15" s="557">
        <v>3</v>
      </c>
      <c r="I15" s="558">
        <v>9538</v>
      </c>
      <c r="J15" s="26"/>
      <c r="K15" s="26"/>
    </row>
    <row r="16" spans="1:11">
      <c r="B16" s="677">
        <v>2020</v>
      </c>
      <c r="C16" s="557">
        <v>3267</v>
      </c>
      <c r="D16" s="557">
        <v>3834</v>
      </c>
      <c r="E16" s="557">
        <v>1945</v>
      </c>
      <c r="F16" s="557">
        <v>65</v>
      </c>
      <c r="G16" s="557">
        <v>18</v>
      </c>
      <c r="H16" s="557">
        <v>3</v>
      </c>
      <c r="I16" s="558">
        <v>9132</v>
      </c>
      <c r="J16" s="26"/>
      <c r="K16" s="26"/>
    </row>
    <row r="17" spans="2:11">
      <c r="B17" s="400">
        <v>2021</v>
      </c>
      <c r="C17" s="27"/>
      <c r="D17" s="27"/>
      <c r="E17" s="27"/>
      <c r="F17" s="27"/>
      <c r="G17" s="27"/>
      <c r="H17" s="27"/>
      <c r="I17" s="28"/>
      <c r="J17" s="26"/>
      <c r="K17" s="26"/>
    </row>
    <row r="18" spans="2:11">
      <c r="B18" s="678" t="s">
        <v>9</v>
      </c>
      <c r="C18" s="679">
        <v>3062</v>
      </c>
      <c r="D18" s="679">
        <v>3133</v>
      </c>
      <c r="E18" s="679">
        <v>1526</v>
      </c>
      <c r="F18" s="679">
        <v>60</v>
      </c>
      <c r="G18" s="679">
        <v>17</v>
      </c>
      <c r="H18" s="679">
        <v>3</v>
      </c>
      <c r="I18" s="679">
        <v>7801</v>
      </c>
      <c r="J18" s="26"/>
      <c r="K18" s="26"/>
    </row>
    <row r="19" spans="2:11">
      <c r="B19" s="678" t="s">
        <v>10</v>
      </c>
      <c r="C19" s="679">
        <v>3078</v>
      </c>
      <c r="D19" s="679">
        <v>3074</v>
      </c>
      <c r="E19" s="679">
        <v>1611</v>
      </c>
      <c r="F19" s="679">
        <v>62</v>
      </c>
      <c r="G19" s="679">
        <v>18</v>
      </c>
      <c r="H19" s="679">
        <v>3</v>
      </c>
      <c r="I19" s="679">
        <v>7846</v>
      </c>
      <c r="J19" s="26"/>
      <c r="K19" s="26"/>
    </row>
    <row r="20" spans="2:11">
      <c r="B20" s="678" t="s">
        <v>29</v>
      </c>
      <c r="C20" s="679">
        <v>3066</v>
      </c>
      <c r="D20" s="679">
        <v>3328</v>
      </c>
      <c r="E20" s="679">
        <v>1687</v>
      </c>
      <c r="F20" s="679">
        <v>62</v>
      </c>
      <c r="G20" s="679">
        <v>18</v>
      </c>
      <c r="H20" s="679">
        <v>3</v>
      </c>
      <c r="I20" s="679">
        <v>8164</v>
      </c>
      <c r="J20" s="26"/>
      <c r="K20" s="26"/>
    </row>
    <row r="21" spans="2:11">
      <c r="B21" s="678" t="s">
        <v>30</v>
      </c>
      <c r="C21" s="679">
        <v>3024</v>
      </c>
      <c r="D21" s="679">
        <v>3242</v>
      </c>
      <c r="E21" s="679">
        <v>1758</v>
      </c>
      <c r="F21" s="679">
        <v>63</v>
      </c>
      <c r="G21" s="679">
        <v>18</v>
      </c>
      <c r="H21" s="679">
        <v>3</v>
      </c>
      <c r="I21" s="679">
        <v>8108</v>
      </c>
      <c r="J21" s="26"/>
      <c r="K21" s="26"/>
    </row>
    <row r="22" spans="2:11">
      <c r="B22" s="678" t="s">
        <v>31</v>
      </c>
      <c r="C22" s="679">
        <v>3029</v>
      </c>
      <c r="D22" s="679">
        <v>3313</v>
      </c>
      <c r="E22" s="679">
        <v>1832</v>
      </c>
      <c r="F22" s="679">
        <v>71</v>
      </c>
      <c r="G22" s="679">
        <v>18</v>
      </c>
      <c r="H22" s="679">
        <v>3</v>
      </c>
      <c r="I22" s="679">
        <v>8266</v>
      </c>
      <c r="J22" s="26"/>
      <c r="K22" s="26"/>
    </row>
    <row r="23" spans="2:11">
      <c r="B23" s="678" t="s">
        <v>32</v>
      </c>
      <c r="C23" s="679">
        <v>3126</v>
      </c>
      <c r="D23" s="679">
        <v>3598</v>
      </c>
      <c r="E23" s="679">
        <v>1903</v>
      </c>
      <c r="F23" s="679">
        <v>73</v>
      </c>
      <c r="G23" s="679">
        <v>20</v>
      </c>
      <c r="H23" s="679">
        <v>3</v>
      </c>
      <c r="I23" s="679">
        <v>8723</v>
      </c>
      <c r="J23" s="26"/>
      <c r="K23" s="26"/>
    </row>
    <row r="24" spans="2:11">
      <c r="B24" s="677" t="s">
        <v>33</v>
      </c>
      <c r="C24" s="558">
        <v>3287</v>
      </c>
      <c r="D24" s="558">
        <v>3901</v>
      </c>
      <c r="E24" s="558">
        <v>1937</v>
      </c>
      <c r="F24" s="558">
        <v>70</v>
      </c>
      <c r="G24" s="558">
        <v>22</v>
      </c>
      <c r="H24" s="558">
        <v>3</v>
      </c>
      <c r="I24" s="558">
        <v>9220</v>
      </c>
      <c r="J24" s="26"/>
      <c r="K24" s="26"/>
    </row>
    <row r="25" spans="2:11">
      <c r="B25" s="678" t="s">
        <v>34</v>
      </c>
      <c r="C25" s="679">
        <v>3214</v>
      </c>
      <c r="D25" s="679">
        <v>3651</v>
      </c>
      <c r="E25" s="679">
        <v>1885</v>
      </c>
      <c r="F25" s="679">
        <v>67</v>
      </c>
      <c r="G25" s="679">
        <v>23</v>
      </c>
      <c r="H25" s="679">
        <v>3</v>
      </c>
      <c r="I25" s="679">
        <v>8843</v>
      </c>
      <c r="J25" s="26"/>
      <c r="K25" s="26"/>
    </row>
    <row r="26" spans="2:11">
      <c r="B26" s="678" t="s">
        <v>41</v>
      </c>
      <c r="C26" s="679">
        <v>3311</v>
      </c>
      <c r="D26" s="679">
        <v>3362</v>
      </c>
      <c r="E26" s="679">
        <v>1777</v>
      </c>
      <c r="F26" s="679">
        <v>66</v>
      </c>
      <c r="G26" s="679">
        <v>23</v>
      </c>
      <c r="H26" s="679">
        <v>3</v>
      </c>
      <c r="I26" s="679">
        <v>8542</v>
      </c>
      <c r="J26" s="26"/>
      <c r="K26" s="26"/>
    </row>
    <row r="27" spans="2:11">
      <c r="B27" s="678" t="s">
        <v>42</v>
      </c>
      <c r="C27" s="679">
        <v>3266</v>
      </c>
      <c r="D27" s="679">
        <v>3312</v>
      </c>
      <c r="E27" s="679">
        <v>1738</v>
      </c>
      <c r="F27" s="679">
        <v>67</v>
      </c>
      <c r="G27" s="679">
        <v>20</v>
      </c>
      <c r="H27" s="679">
        <v>4</v>
      </c>
      <c r="I27" s="679">
        <v>8407</v>
      </c>
      <c r="J27" s="26"/>
      <c r="K27" s="26"/>
    </row>
    <row r="28" spans="2:11">
      <c r="B28" s="678" t="s">
        <v>43</v>
      </c>
      <c r="C28" s="679">
        <v>3196</v>
      </c>
      <c r="D28" s="679">
        <v>3487</v>
      </c>
      <c r="E28" s="679">
        <v>1625</v>
      </c>
      <c r="F28" s="679">
        <v>72</v>
      </c>
      <c r="G28" s="679">
        <v>19</v>
      </c>
      <c r="H28" s="679">
        <v>4</v>
      </c>
      <c r="I28" s="679">
        <v>8403</v>
      </c>
      <c r="J28" s="26"/>
      <c r="K28" s="26"/>
    </row>
    <row r="29" spans="2:11">
      <c r="B29" s="678" t="s">
        <v>44</v>
      </c>
      <c r="C29" s="679">
        <v>3131</v>
      </c>
      <c r="D29" s="679">
        <v>3288</v>
      </c>
      <c r="E29" s="679">
        <v>1372</v>
      </c>
      <c r="F29" s="679">
        <v>66</v>
      </c>
      <c r="G29" s="679">
        <v>21</v>
      </c>
      <c r="H29" s="679">
        <v>4</v>
      </c>
      <c r="I29" s="679">
        <v>7882</v>
      </c>
      <c r="J29" s="26"/>
      <c r="K29" s="26"/>
    </row>
    <row r="30" spans="2:11">
      <c r="B30" s="400">
        <v>2022</v>
      </c>
      <c r="C30" s="27"/>
      <c r="D30" s="27"/>
      <c r="E30" s="27"/>
      <c r="F30" s="27"/>
      <c r="G30" s="27"/>
      <c r="H30" s="27"/>
      <c r="I30" s="28"/>
      <c r="J30" s="26"/>
      <c r="K30" s="26"/>
    </row>
    <row r="31" spans="2:11">
      <c r="B31" s="678" t="s">
        <v>9</v>
      </c>
      <c r="C31" s="679">
        <v>2946</v>
      </c>
      <c r="D31" s="679">
        <v>3069</v>
      </c>
      <c r="E31" s="679">
        <v>1500</v>
      </c>
      <c r="F31" s="679">
        <v>62</v>
      </c>
      <c r="G31" s="679">
        <v>23</v>
      </c>
      <c r="H31" s="679">
        <v>4</v>
      </c>
      <c r="I31" s="679">
        <v>7604</v>
      </c>
      <c r="J31" s="26"/>
      <c r="K31" s="26"/>
    </row>
    <row r="32" spans="2:11">
      <c r="B32" s="678" t="s">
        <v>10</v>
      </c>
      <c r="C32" s="679">
        <v>3016</v>
      </c>
      <c r="D32" s="679">
        <v>3142</v>
      </c>
      <c r="E32" s="679">
        <v>1605</v>
      </c>
      <c r="F32" s="679">
        <v>65</v>
      </c>
      <c r="G32" s="679">
        <v>20</v>
      </c>
      <c r="H32" s="679">
        <v>4</v>
      </c>
      <c r="I32" s="679">
        <v>7852</v>
      </c>
      <c r="J32" s="26"/>
      <c r="K32" s="26"/>
    </row>
    <row r="33" spans="1:17">
      <c r="B33" s="678" t="s">
        <v>29</v>
      </c>
      <c r="C33" s="679">
        <v>2975</v>
      </c>
      <c r="D33" s="679">
        <v>3143</v>
      </c>
      <c r="E33" s="679">
        <v>1597</v>
      </c>
      <c r="F33" s="679">
        <v>70</v>
      </c>
      <c r="G33" s="679">
        <v>20</v>
      </c>
      <c r="H33" s="679">
        <v>4</v>
      </c>
      <c r="I33" s="679">
        <v>7809</v>
      </c>
      <c r="J33" s="26"/>
      <c r="K33" s="26"/>
    </row>
    <row r="34" spans="1:17">
      <c r="B34" s="678" t="s">
        <v>30</v>
      </c>
      <c r="C34" s="679">
        <v>2982</v>
      </c>
      <c r="D34" s="679">
        <v>3405</v>
      </c>
      <c r="E34" s="679">
        <v>1739</v>
      </c>
      <c r="F34" s="679">
        <v>72</v>
      </c>
      <c r="G34" s="679">
        <v>18</v>
      </c>
      <c r="H34" s="679">
        <v>4</v>
      </c>
      <c r="I34" s="679">
        <v>8220</v>
      </c>
      <c r="J34" s="26"/>
      <c r="K34" s="26"/>
    </row>
    <row r="35" spans="1:17">
      <c r="B35" s="678" t="s">
        <v>31</v>
      </c>
      <c r="C35" s="679">
        <v>3037</v>
      </c>
      <c r="D35" s="679">
        <v>3384</v>
      </c>
      <c r="E35" s="679">
        <v>1853</v>
      </c>
      <c r="F35" s="679">
        <v>77</v>
      </c>
      <c r="G35" s="679">
        <v>19</v>
      </c>
      <c r="H35" s="679">
        <v>4</v>
      </c>
      <c r="I35" s="679">
        <v>8374</v>
      </c>
      <c r="J35" s="26"/>
    </row>
    <row r="36" spans="1:17">
      <c r="B36" s="678" t="s">
        <v>32</v>
      </c>
      <c r="C36" s="679">
        <v>3063</v>
      </c>
      <c r="D36" s="679">
        <v>3484</v>
      </c>
      <c r="E36" s="679">
        <v>1946</v>
      </c>
      <c r="F36" s="679">
        <v>77</v>
      </c>
      <c r="G36" s="679">
        <v>22</v>
      </c>
      <c r="H36" s="679">
        <v>4</v>
      </c>
      <c r="I36" s="679">
        <v>8596</v>
      </c>
      <c r="J36" s="26"/>
    </row>
    <row r="37" spans="1:17">
      <c r="B37" s="677" t="s">
        <v>33</v>
      </c>
      <c r="C37" s="558">
        <v>3232</v>
      </c>
      <c r="D37" s="558">
        <v>3780</v>
      </c>
      <c r="E37" s="558">
        <v>1965</v>
      </c>
      <c r="F37" s="558">
        <v>82</v>
      </c>
      <c r="G37" s="558">
        <v>22</v>
      </c>
      <c r="H37" s="558">
        <v>4</v>
      </c>
      <c r="I37" s="558">
        <v>9085</v>
      </c>
      <c r="J37" s="26"/>
      <c r="K37" s="191"/>
      <c r="L37" s="191"/>
      <c r="M37" s="191"/>
      <c r="N37" s="191"/>
      <c r="O37" s="191"/>
      <c r="P37" s="191"/>
      <c r="Q37" s="191"/>
    </row>
    <row r="38" spans="1:17">
      <c r="B38" s="678" t="s">
        <v>34</v>
      </c>
      <c r="C38" s="679">
        <v>3186</v>
      </c>
      <c r="D38" s="679">
        <v>3589</v>
      </c>
      <c r="E38" s="679">
        <v>1944</v>
      </c>
      <c r="F38" s="679">
        <v>74</v>
      </c>
      <c r="G38" s="679">
        <v>24</v>
      </c>
      <c r="H38" s="679">
        <v>4</v>
      </c>
      <c r="I38" s="679">
        <v>8821</v>
      </c>
      <c r="J38" s="26"/>
    </row>
    <row r="39" spans="1:17">
      <c r="B39" s="678" t="s">
        <v>41</v>
      </c>
      <c r="C39" s="679">
        <v>3218</v>
      </c>
      <c r="D39" s="679">
        <v>3254</v>
      </c>
      <c r="E39" s="679">
        <v>1812</v>
      </c>
      <c r="F39" s="679">
        <v>75</v>
      </c>
      <c r="G39" s="679">
        <v>21</v>
      </c>
      <c r="H39" s="679">
        <v>4</v>
      </c>
      <c r="I39" s="679">
        <v>8384</v>
      </c>
      <c r="J39" s="26"/>
    </row>
    <row r="40" spans="1:17">
      <c r="B40" s="678" t="s">
        <v>42</v>
      </c>
      <c r="C40" s="679">
        <v>3121</v>
      </c>
      <c r="D40" s="679">
        <v>3277</v>
      </c>
      <c r="E40" s="679">
        <v>1712</v>
      </c>
      <c r="F40" s="679">
        <v>73</v>
      </c>
      <c r="G40" s="679">
        <v>21</v>
      </c>
      <c r="H40" s="679">
        <v>4</v>
      </c>
      <c r="I40" s="679">
        <v>8208</v>
      </c>
      <c r="J40" s="26"/>
      <c r="K40" s="26"/>
    </row>
    <row r="41" spans="1:17">
      <c r="B41" s="678" t="s">
        <v>43</v>
      </c>
      <c r="C41" s="679">
        <v>3087</v>
      </c>
      <c r="D41" s="679">
        <v>3408</v>
      </c>
      <c r="E41" s="679">
        <v>1554</v>
      </c>
      <c r="F41" s="679">
        <v>74</v>
      </c>
      <c r="G41" s="679">
        <v>22</v>
      </c>
      <c r="H41" s="679">
        <v>4</v>
      </c>
      <c r="I41" s="679">
        <v>8149</v>
      </c>
      <c r="J41" s="26"/>
      <c r="K41" s="26"/>
    </row>
    <row r="42" spans="1:17">
      <c r="B42" s="678" t="s">
        <v>44</v>
      </c>
      <c r="C42" s="679">
        <v>3066</v>
      </c>
      <c r="D42" s="679">
        <v>3357</v>
      </c>
      <c r="E42" s="679">
        <v>1424</v>
      </c>
      <c r="F42" s="679">
        <v>73</v>
      </c>
      <c r="G42" s="679">
        <v>21</v>
      </c>
      <c r="H42" s="679">
        <v>4</v>
      </c>
      <c r="I42" s="679">
        <v>7945</v>
      </c>
      <c r="J42" s="26"/>
      <c r="K42" s="26"/>
    </row>
    <row r="43" spans="1:17">
      <c r="B43" s="400">
        <v>2023</v>
      </c>
      <c r="C43" s="27"/>
      <c r="D43" s="27"/>
      <c r="E43" s="27"/>
      <c r="F43" s="27"/>
      <c r="G43" s="27"/>
      <c r="H43" s="27"/>
      <c r="I43" s="28"/>
      <c r="J43" s="26"/>
      <c r="K43" s="26"/>
    </row>
    <row r="44" spans="1:17">
      <c r="A44" s="246"/>
      <c r="B44" s="678" t="s">
        <v>9</v>
      </c>
      <c r="C44" s="679">
        <v>2922</v>
      </c>
      <c r="D44" s="679">
        <v>2990</v>
      </c>
      <c r="E44" s="679">
        <v>1471</v>
      </c>
      <c r="F44" s="679">
        <v>70</v>
      </c>
      <c r="G44" s="679">
        <v>22</v>
      </c>
      <c r="H44" s="679">
        <v>4</v>
      </c>
      <c r="I44" s="679">
        <v>7479</v>
      </c>
    </row>
    <row r="45" spans="1:17">
      <c r="A45" s="246"/>
      <c r="B45" s="678" t="s">
        <v>10</v>
      </c>
      <c r="C45" s="679">
        <v>2919</v>
      </c>
      <c r="D45" s="679">
        <v>2996</v>
      </c>
      <c r="E45" s="679">
        <v>1600</v>
      </c>
      <c r="F45" s="679">
        <v>72</v>
      </c>
      <c r="G45" s="679">
        <v>22</v>
      </c>
      <c r="H45" s="679">
        <v>4</v>
      </c>
      <c r="I45" s="679">
        <v>7613</v>
      </c>
    </row>
    <row r="46" spans="1:17">
      <c r="A46" s="246"/>
      <c r="B46" s="678" t="s">
        <v>29</v>
      </c>
      <c r="C46" s="679">
        <v>2908</v>
      </c>
      <c r="D46" s="679">
        <v>3252</v>
      </c>
      <c r="E46" s="679">
        <v>1704</v>
      </c>
      <c r="F46" s="679">
        <v>73</v>
      </c>
      <c r="G46" s="679">
        <v>22</v>
      </c>
      <c r="H46" s="679">
        <v>4</v>
      </c>
      <c r="I46" s="679">
        <v>7963</v>
      </c>
    </row>
    <row r="47" spans="1:17">
      <c r="B47" s="678" t="s">
        <v>30</v>
      </c>
      <c r="C47" s="679">
        <v>3003</v>
      </c>
      <c r="D47" s="679">
        <v>3362</v>
      </c>
      <c r="E47" s="679">
        <v>1798</v>
      </c>
      <c r="F47" s="679">
        <v>75</v>
      </c>
      <c r="G47" s="679">
        <v>22</v>
      </c>
      <c r="H47" s="679">
        <v>4</v>
      </c>
      <c r="I47" s="679">
        <v>8264</v>
      </c>
    </row>
    <row r="48" spans="1:17">
      <c r="B48" s="678" t="s">
        <v>31</v>
      </c>
      <c r="C48" s="679">
        <v>2969</v>
      </c>
      <c r="D48" s="679">
        <v>3356</v>
      </c>
      <c r="E48" s="679">
        <v>1887</v>
      </c>
      <c r="F48" s="679">
        <v>79</v>
      </c>
      <c r="G48" s="679">
        <v>21</v>
      </c>
      <c r="H48" s="679">
        <v>4</v>
      </c>
      <c r="I48" s="679">
        <v>8316</v>
      </c>
    </row>
    <row r="49" spans="2:9">
      <c r="B49" s="678" t="s">
        <v>32</v>
      </c>
      <c r="C49" s="679">
        <v>3002</v>
      </c>
      <c r="D49" s="679">
        <v>3431</v>
      </c>
      <c r="E49" s="679">
        <v>1960</v>
      </c>
      <c r="F49" s="679">
        <v>79</v>
      </c>
      <c r="G49" s="679">
        <v>22</v>
      </c>
      <c r="H49" s="679">
        <v>4</v>
      </c>
      <c r="I49" s="679">
        <v>8498</v>
      </c>
    </row>
    <row r="50" spans="2:9">
      <c r="B50" s="677" t="s">
        <v>33</v>
      </c>
      <c r="C50" s="558">
        <v>3083</v>
      </c>
      <c r="D50" s="558">
        <v>3562</v>
      </c>
      <c r="E50" s="558">
        <v>2044</v>
      </c>
      <c r="F50" s="558">
        <v>76</v>
      </c>
      <c r="G50" s="558">
        <v>26</v>
      </c>
      <c r="H50" s="558">
        <v>4</v>
      </c>
      <c r="I50" s="558">
        <v>8795</v>
      </c>
    </row>
    <row r="51" spans="2:9">
      <c r="B51" s="678" t="s">
        <v>34</v>
      </c>
      <c r="C51" s="679"/>
      <c r="D51" s="679"/>
      <c r="E51" s="679"/>
      <c r="F51" s="679"/>
      <c r="G51" s="679"/>
      <c r="H51" s="679"/>
      <c r="I51" s="679"/>
    </row>
    <row r="52" spans="2:9">
      <c r="B52" s="678" t="s">
        <v>41</v>
      </c>
      <c r="C52" s="679"/>
      <c r="D52" s="679"/>
      <c r="E52" s="679"/>
      <c r="F52" s="679"/>
      <c r="G52" s="679"/>
      <c r="H52" s="679"/>
      <c r="I52" s="679"/>
    </row>
    <row r="53" spans="2:9">
      <c r="B53" s="678" t="s">
        <v>42</v>
      </c>
      <c r="C53" s="679"/>
      <c r="D53" s="679"/>
      <c r="E53" s="679"/>
      <c r="F53" s="679"/>
      <c r="G53" s="679"/>
      <c r="H53" s="679"/>
      <c r="I53" s="679"/>
    </row>
    <row r="54" spans="2:9">
      <c r="B54" s="678" t="s">
        <v>43</v>
      </c>
      <c r="C54" s="679"/>
      <c r="D54" s="679"/>
      <c r="E54" s="679"/>
      <c r="F54" s="679"/>
      <c r="G54" s="679"/>
      <c r="H54" s="679"/>
      <c r="I54" s="679"/>
    </row>
    <row r="55" spans="2:9">
      <c r="B55" s="678" t="s">
        <v>44</v>
      </c>
      <c r="C55" s="679"/>
      <c r="D55" s="679"/>
      <c r="E55" s="679"/>
      <c r="F55" s="679"/>
      <c r="G55" s="679"/>
      <c r="H55" s="679"/>
      <c r="I55" s="679"/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5"/>
  <sheetViews>
    <sheetView showGridLines="0" showRowColHeaders="0" zoomScaleNormal="100" workbookViewId="0">
      <pane ySplit="4" topLeftCell="A29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7" width="12.54296875" style="30" customWidth="1"/>
    <col min="8" max="8" width="11.54296875" style="23"/>
    <col min="9" max="9" width="11.54296875" style="3"/>
    <col min="10" max="11" width="11.54296875" style="26"/>
    <col min="12" max="16384" width="11.54296875" style="23"/>
  </cols>
  <sheetData>
    <row r="1" spans="1:11" s="4" customFormat="1" ht="32.25" customHeight="1">
      <c r="A1" s="14"/>
      <c r="B1" s="966" t="s">
        <v>474</v>
      </c>
      <c r="C1" s="966"/>
      <c r="D1" s="966"/>
      <c r="E1" s="966"/>
      <c r="F1" s="966"/>
      <c r="G1" s="966"/>
      <c r="H1" s="966"/>
      <c r="I1" s="966"/>
      <c r="J1" s="122"/>
      <c r="K1" s="122"/>
    </row>
    <row r="2" spans="1:11" s="4" customFormat="1" ht="17.899999999999999" customHeight="1">
      <c r="A2" s="14"/>
      <c r="B2" s="967"/>
      <c r="C2" s="967"/>
      <c r="D2" s="967"/>
      <c r="E2" s="967"/>
      <c r="F2" s="967"/>
      <c r="G2" s="967"/>
      <c r="H2" s="967"/>
      <c r="I2" s="967"/>
      <c r="J2" s="122"/>
      <c r="K2" s="122"/>
    </row>
    <row r="3" spans="1:11" s="4" customFormat="1" ht="2.15" customHeight="1">
      <c r="A3" s="14"/>
      <c r="B3" s="55"/>
      <c r="C3" s="29"/>
      <c r="D3" s="29"/>
      <c r="E3" s="29"/>
      <c r="F3" s="29"/>
      <c r="G3" s="29"/>
      <c r="H3" s="32"/>
      <c r="I3" s="33"/>
      <c r="J3" s="122"/>
      <c r="K3" s="122"/>
    </row>
    <row r="4" spans="1:11" ht="40" customHeight="1">
      <c r="B4" s="563" t="s">
        <v>573</v>
      </c>
      <c r="C4" s="556" t="s">
        <v>570</v>
      </c>
      <c r="D4" s="556" t="s">
        <v>464</v>
      </c>
      <c r="E4" s="556" t="s">
        <v>114</v>
      </c>
      <c r="F4" s="556" t="s">
        <v>115</v>
      </c>
      <c r="G4" s="556" t="s">
        <v>116</v>
      </c>
      <c r="H4" s="556" t="s">
        <v>117</v>
      </c>
      <c r="I4" s="556" t="s">
        <v>12</v>
      </c>
      <c r="J4" s="565"/>
    </row>
    <row r="5" spans="1:11">
      <c r="B5" s="400">
        <v>2009</v>
      </c>
      <c r="C5" s="557">
        <v>9</v>
      </c>
      <c r="D5" s="557">
        <v>10</v>
      </c>
      <c r="E5" s="557">
        <v>38</v>
      </c>
      <c r="F5" s="557">
        <v>13</v>
      </c>
      <c r="G5" s="557">
        <v>12</v>
      </c>
      <c r="H5" s="557">
        <v>3</v>
      </c>
      <c r="I5" s="558">
        <v>85</v>
      </c>
    </row>
    <row r="6" spans="1:11">
      <c r="B6" s="400">
        <v>2010</v>
      </c>
      <c r="C6" s="557">
        <v>6</v>
      </c>
      <c r="D6" s="557">
        <v>13</v>
      </c>
      <c r="E6" s="557">
        <v>38</v>
      </c>
      <c r="F6" s="557">
        <v>11</v>
      </c>
      <c r="G6" s="557">
        <v>13</v>
      </c>
      <c r="H6" s="557">
        <v>2</v>
      </c>
      <c r="I6" s="558">
        <v>83</v>
      </c>
    </row>
    <row r="7" spans="1:11">
      <c r="B7" s="400">
        <v>2011</v>
      </c>
      <c r="C7" s="557">
        <v>9</v>
      </c>
      <c r="D7" s="557">
        <v>12</v>
      </c>
      <c r="E7" s="557">
        <v>31</v>
      </c>
      <c r="F7" s="557">
        <v>10</v>
      </c>
      <c r="G7" s="557">
        <v>12</v>
      </c>
      <c r="H7" s="557">
        <v>2</v>
      </c>
      <c r="I7" s="558">
        <v>76</v>
      </c>
    </row>
    <row r="8" spans="1:11">
      <c r="B8" s="400">
        <v>2012</v>
      </c>
      <c r="C8" s="557">
        <v>10</v>
      </c>
      <c r="D8" s="557">
        <v>12</v>
      </c>
      <c r="E8" s="557">
        <v>29</v>
      </c>
      <c r="F8" s="557">
        <v>12</v>
      </c>
      <c r="G8" s="557">
        <v>10</v>
      </c>
      <c r="H8" s="557">
        <v>1</v>
      </c>
      <c r="I8" s="558">
        <v>74</v>
      </c>
    </row>
    <row r="9" spans="1:11">
      <c r="B9" s="400">
        <v>2013</v>
      </c>
      <c r="C9" s="557">
        <v>9</v>
      </c>
      <c r="D9" s="557">
        <v>11</v>
      </c>
      <c r="E9" s="557">
        <v>24</v>
      </c>
      <c r="F9" s="557">
        <v>10</v>
      </c>
      <c r="G9" s="557">
        <v>7</v>
      </c>
      <c r="H9" s="557">
        <v>1</v>
      </c>
      <c r="I9" s="558">
        <v>62</v>
      </c>
    </row>
    <row r="10" spans="1:11">
      <c r="B10" s="400">
        <v>2014</v>
      </c>
      <c r="C10" s="557">
        <v>9</v>
      </c>
      <c r="D10" s="557">
        <v>9</v>
      </c>
      <c r="E10" s="557">
        <v>24</v>
      </c>
      <c r="F10" s="557">
        <v>10</v>
      </c>
      <c r="G10" s="557">
        <v>7</v>
      </c>
      <c r="H10" s="557">
        <v>1</v>
      </c>
      <c r="I10" s="558">
        <v>60</v>
      </c>
    </row>
    <row r="11" spans="1:11">
      <c r="B11" s="400">
        <v>2015</v>
      </c>
      <c r="C11" s="557">
        <v>10</v>
      </c>
      <c r="D11" s="557">
        <v>9</v>
      </c>
      <c r="E11" s="557">
        <v>25</v>
      </c>
      <c r="F11" s="557">
        <v>8</v>
      </c>
      <c r="G11" s="557">
        <v>6</v>
      </c>
      <c r="H11" s="557">
        <v>1</v>
      </c>
      <c r="I11" s="558">
        <v>59</v>
      </c>
    </row>
    <row r="12" spans="1:11">
      <c r="B12" s="400">
        <v>2016</v>
      </c>
      <c r="C12" s="557">
        <v>15</v>
      </c>
      <c r="D12" s="557">
        <v>9</v>
      </c>
      <c r="E12" s="557">
        <v>20</v>
      </c>
      <c r="F12" s="557">
        <v>6</v>
      </c>
      <c r="G12" s="557">
        <v>5</v>
      </c>
      <c r="H12" s="557">
        <v>1</v>
      </c>
      <c r="I12" s="558">
        <v>56</v>
      </c>
    </row>
    <row r="13" spans="1:11">
      <c r="B13" s="400">
        <v>2017</v>
      </c>
      <c r="C13" s="557">
        <v>10</v>
      </c>
      <c r="D13" s="557">
        <v>7</v>
      </c>
      <c r="E13" s="557">
        <v>18</v>
      </c>
      <c r="F13" s="557">
        <v>7</v>
      </c>
      <c r="G13" s="557">
        <v>3</v>
      </c>
      <c r="H13" s="557">
        <v>1</v>
      </c>
      <c r="I13" s="558">
        <v>46</v>
      </c>
    </row>
    <row r="14" spans="1:11">
      <c r="B14" s="400">
        <v>2018</v>
      </c>
      <c r="C14" s="557">
        <v>10</v>
      </c>
      <c r="D14" s="557">
        <v>3</v>
      </c>
      <c r="E14" s="557">
        <v>13</v>
      </c>
      <c r="F14" s="557">
        <v>5</v>
      </c>
      <c r="G14" s="557">
        <v>4</v>
      </c>
      <c r="H14" s="557">
        <v>1</v>
      </c>
      <c r="I14" s="558">
        <v>36</v>
      </c>
    </row>
    <row r="15" spans="1:11">
      <c r="B15" s="677">
        <v>2019</v>
      </c>
      <c r="C15" s="557">
        <v>5</v>
      </c>
      <c r="D15" s="557">
        <v>3</v>
      </c>
      <c r="E15" s="557">
        <v>10</v>
      </c>
      <c r="F15" s="557">
        <v>4</v>
      </c>
      <c r="G15" s="557">
        <v>1</v>
      </c>
      <c r="H15" s="557">
        <v>1</v>
      </c>
      <c r="I15" s="558">
        <v>24</v>
      </c>
    </row>
    <row r="16" spans="1:11">
      <c r="B16" s="677">
        <v>2020</v>
      </c>
      <c r="C16" s="557">
        <v>3</v>
      </c>
      <c r="D16" s="557">
        <v>7</v>
      </c>
      <c r="E16" s="557">
        <v>8</v>
      </c>
      <c r="F16" s="557">
        <v>5</v>
      </c>
      <c r="G16" s="557"/>
      <c r="H16" s="557">
        <v>1</v>
      </c>
      <c r="I16" s="558">
        <v>24</v>
      </c>
    </row>
    <row r="17" spans="2:9">
      <c r="B17" s="400">
        <v>2021</v>
      </c>
      <c r="C17" s="27"/>
      <c r="D17" s="27"/>
      <c r="E17" s="27"/>
      <c r="F17" s="27"/>
      <c r="G17" s="27"/>
      <c r="H17" s="27"/>
      <c r="I17" s="28"/>
    </row>
    <row r="18" spans="2:9">
      <c r="B18" s="678" t="s">
        <v>9</v>
      </c>
      <c r="C18" s="679">
        <v>6</v>
      </c>
      <c r="D18" s="679">
        <v>6</v>
      </c>
      <c r="E18" s="679">
        <v>10</v>
      </c>
      <c r="F18" s="679">
        <v>3</v>
      </c>
      <c r="G18" s="679"/>
      <c r="H18" s="679">
        <v>1</v>
      </c>
      <c r="I18" s="679">
        <v>26</v>
      </c>
    </row>
    <row r="19" spans="2:9">
      <c r="B19" s="678" t="s">
        <v>10</v>
      </c>
      <c r="C19" s="679">
        <v>5</v>
      </c>
      <c r="D19" s="679">
        <v>6</v>
      </c>
      <c r="E19" s="679">
        <v>10</v>
      </c>
      <c r="F19" s="679">
        <v>3</v>
      </c>
      <c r="G19" s="679"/>
      <c r="H19" s="679">
        <v>1</v>
      </c>
      <c r="I19" s="679">
        <v>25</v>
      </c>
    </row>
    <row r="20" spans="2:9">
      <c r="B20" s="678" t="s">
        <v>29</v>
      </c>
      <c r="C20" s="679">
        <v>5</v>
      </c>
      <c r="D20" s="679">
        <v>6</v>
      </c>
      <c r="E20" s="679">
        <v>10</v>
      </c>
      <c r="F20" s="679">
        <v>3</v>
      </c>
      <c r="G20" s="679"/>
      <c r="H20" s="679">
        <v>1</v>
      </c>
      <c r="I20" s="679">
        <v>25</v>
      </c>
    </row>
    <row r="21" spans="2:9">
      <c r="B21" s="678" t="s">
        <v>30</v>
      </c>
      <c r="C21" s="679">
        <v>5</v>
      </c>
      <c r="D21" s="679">
        <v>7</v>
      </c>
      <c r="E21" s="679">
        <v>9</v>
      </c>
      <c r="F21" s="679">
        <v>3</v>
      </c>
      <c r="G21" s="679"/>
      <c r="H21" s="679">
        <v>1</v>
      </c>
      <c r="I21" s="679">
        <v>25</v>
      </c>
    </row>
    <row r="22" spans="2:9">
      <c r="B22" s="678" t="s">
        <v>31</v>
      </c>
      <c r="C22" s="679">
        <v>5</v>
      </c>
      <c r="D22" s="679">
        <v>6</v>
      </c>
      <c r="E22" s="679">
        <v>8</v>
      </c>
      <c r="F22" s="679">
        <v>4</v>
      </c>
      <c r="G22" s="679"/>
      <c r="H22" s="679">
        <v>1</v>
      </c>
      <c r="I22" s="679">
        <v>24</v>
      </c>
    </row>
    <row r="23" spans="2:9">
      <c r="B23" s="678" t="s">
        <v>32</v>
      </c>
      <c r="C23" s="679">
        <v>4</v>
      </c>
      <c r="D23" s="679">
        <v>7</v>
      </c>
      <c r="E23" s="679">
        <v>8</v>
      </c>
      <c r="F23" s="679">
        <v>4</v>
      </c>
      <c r="G23" s="679"/>
      <c r="H23" s="679">
        <v>1</v>
      </c>
      <c r="I23" s="679">
        <v>24</v>
      </c>
    </row>
    <row r="24" spans="2:9">
      <c r="B24" s="677" t="s">
        <v>33</v>
      </c>
      <c r="C24" s="558">
        <v>3</v>
      </c>
      <c r="D24" s="558">
        <v>7</v>
      </c>
      <c r="E24" s="558">
        <v>7</v>
      </c>
      <c r="F24" s="558">
        <v>5</v>
      </c>
      <c r="G24" s="558"/>
      <c r="H24" s="558">
        <v>1</v>
      </c>
      <c r="I24" s="558">
        <v>23</v>
      </c>
    </row>
    <row r="25" spans="2:9">
      <c r="B25" s="678" t="s">
        <v>34</v>
      </c>
      <c r="C25" s="679">
        <v>3</v>
      </c>
      <c r="D25" s="679">
        <v>7</v>
      </c>
      <c r="E25" s="679">
        <v>7</v>
      </c>
      <c r="F25" s="679">
        <v>5</v>
      </c>
      <c r="G25" s="679"/>
      <c r="H25" s="679">
        <v>1</v>
      </c>
      <c r="I25" s="679">
        <v>23</v>
      </c>
    </row>
    <row r="26" spans="2:9">
      <c r="B26" s="678" t="s">
        <v>41</v>
      </c>
      <c r="C26" s="679">
        <v>4</v>
      </c>
      <c r="D26" s="679">
        <v>6</v>
      </c>
      <c r="E26" s="679">
        <v>8</v>
      </c>
      <c r="F26" s="679">
        <v>4</v>
      </c>
      <c r="G26" s="679"/>
      <c r="H26" s="679">
        <v>1</v>
      </c>
      <c r="I26" s="679">
        <v>23</v>
      </c>
    </row>
    <row r="27" spans="2:9">
      <c r="B27" s="678" t="s">
        <v>42</v>
      </c>
      <c r="C27" s="679">
        <v>4</v>
      </c>
      <c r="D27" s="679">
        <v>4</v>
      </c>
      <c r="E27" s="679">
        <v>9</v>
      </c>
      <c r="F27" s="679">
        <v>4</v>
      </c>
      <c r="G27" s="679"/>
      <c r="H27" s="679">
        <v>1</v>
      </c>
      <c r="I27" s="679">
        <v>22</v>
      </c>
    </row>
    <row r="28" spans="2:9">
      <c r="B28" s="678" t="s">
        <v>43</v>
      </c>
      <c r="C28" s="679">
        <v>4</v>
      </c>
      <c r="D28" s="679">
        <v>4</v>
      </c>
      <c r="E28" s="679">
        <v>10</v>
      </c>
      <c r="F28" s="679">
        <v>4</v>
      </c>
      <c r="G28" s="679"/>
      <c r="H28" s="679">
        <v>1</v>
      </c>
      <c r="I28" s="679">
        <v>23</v>
      </c>
    </row>
    <row r="29" spans="2:9">
      <c r="B29" s="678" t="s">
        <v>44</v>
      </c>
      <c r="C29" s="679">
        <v>5</v>
      </c>
      <c r="D29" s="679">
        <v>3</v>
      </c>
      <c r="E29" s="679">
        <v>10</v>
      </c>
      <c r="F29" s="679">
        <v>4</v>
      </c>
      <c r="G29" s="679"/>
      <c r="H29" s="679">
        <v>1</v>
      </c>
      <c r="I29" s="679">
        <v>23</v>
      </c>
    </row>
    <row r="30" spans="2:9">
      <c r="B30" s="400">
        <v>2022</v>
      </c>
      <c r="C30" s="27"/>
      <c r="D30" s="27"/>
      <c r="E30" s="27"/>
      <c r="F30" s="27"/>
      <c r="G30" s="27"/>
      <c r="H30" s="27"/>
      <c r="I30" s="28"/>
    </row>
    <row r="31" spans="2:9">
      <c r="B31" s="678" t="s">
        <v>9</v>
      </c>
      <c r="C31" s="679">
        <v>6</v>
      </c>
      <c r="D31" s="679">
        <v>3</v>
      </c>
      <c r="E31" s="679">
        <v>10</v>
      </c>
      <c r="F31" s="679">
        <v>4</v>
      </c>
      <c r="G31" s="679"/>
      <c r="H31" s="679">
        <v>1</v>
      </c>
      <c r="I31" s="679">
        <v>24</v>
      </c>
    </row>
    <row r="32" spans="2:9">
      <c r="B32" s="678" t="s">
        <v>10</v>
      </c>
      <c r="C32" s="679">
        <v>6</v>
      </c>
      <c r="D32" s="679">
        <v>4</v>
      </c>
      <c r="E32" s="679">
        <v>10</v>
      </c>
      <c r="F32" s="679">
        <v>4</v>
      </c>
      <c r="G32" s="679"/>
      <c r="H32" s="679">
        <v>1</v>
      </c>
      <c r="I32" s="679">
        <v>25</v>
      </c>
    </row>
    <row r="33" spans="2:17">
      <c r="B33" s="678" t="s">
        <v>29</v>
      </c>
      <c r="C33" s="679">
        <v>8</v>
      </c>
      <c r="D33" s="679">
        <v>3</v>
      </c>
      <c r="E33" s="679">
        <v>10</v>
      </c>
      <c r="F33" s="679">
        <v>4</v>
      </c>
      <c r="G33" s="679"/>
      <c r="H33" s="679">
        <v>1</v>
      </c>
      <c r="I33" s="679">
        <v>26</v>
      </c>
    </row>
    <row r="34" spans="2:17">
      <c r="B34" s="678" t="s">
        <v>30</v>
      </c>
      <c r="C34" s="679">
        <v>6</v>
      </c>
      <c r="D34" s="679">
        <v>4</v>
      </c>
      <c r="E34" s="679">
        <v>10</v>
      </c>
      <c r="F34" s="679">
        <v>4</v>
      </c>
      <c r="G34" s="679"/>
      <c r="H34" s="679">
        <v>1</v>
      </c>
      <c r="I34" s="679">
        <v>25</v>
      </c>
    </row>
    <row r="35" spans="2:17">
      <c r="B35" s="678" t="s">
        <v>31</v>
      </c>
      <c r="C35" s="679">
        <v>6</v>
      </c>
      <c r="D35" s="679">
        <v>4</v>
      </c>
      <c r="E35" s="679">
        <v>10</v>
      </c>
      <c r="F35" s="679">
        <v>4</v>
      </c>
      <c r="G35" s="679"/>
      <c r="H35" s="679">
        <v>1</v>
      </c>
      <c r="I35" s="679">
        <v>25</v>
      </c>
      <c r="K35" s="23"/>
    </row>
    <row r="36" spans="2:17">
      <c r="B36" s="678" t="s">
        <v>32</v>
      </c>
      <c r="C36" s="679">
        <v>6</v>
      </c>
      <c r="D36" s="679">
        <v>4</v>
      </c>
      <c r="E36" s="679">
        <v>11</v>
      </c>
      <c r="F36" s="679">
        <v>3</v>
      </c>
      <c r="G36" s="679"/>
      <c r="H36" s="679">
        <v>1</v>
      </c>
      <c r="I36" s="679">
        <v>25</v>
      </c>
      <c r="K36" s="23"/>
    </row>
    <row r="37" spans="2:17">
      <c r="B37" s="677" t="s">
        <v>33</v>
      </c>
      <c r="C37" s="558">
        <v>6</v>
      </c>
      <c r="D37" s="558">
        <v>5</v>
      </c>
      <c r="E37" s="558">
        <v>9</v>
      </c>
      <c r="F37" s="558">
        <v>4</v>
      </c>
      <c r="G37" s="558"/>
      <c r="H37" s="558">
        <v>1</v>
      </c>
      <c r="I37" s="558">
        <v>25</v>
      </c>
      <c r="K37" s="191"/>
      <c r="L37" s="191"/>
      <c r="M37" s="191"/>
      <c r="N37" s="191"/>
      <c r="O37" s="191"/>
      <c r="P37" s="191"/>
      <c r="Q37" s="191"/>
    </row>
    <row r="38" spans="2:17">
      <c r="B38" s="678" t="s">
        <v>34</v>
      </c>
      <c r="C38" s="679">
        <v>6</v>
      </c>
      <c r="D38" s="679">
        <v>4</v>
      </c>
      <c r="E38" s="679">
        <v>10</v>
      </c>
      <c r="F38" s="679">
        <v>4</v>
      </c>
      <c r="G38" s="679"/>
      <c r="H38" s="679">
        <v>1</v>
      </c>
      <c r="I38" s="679">
        <v>25</v>
      </c>
      <c r="K38" s="23"/>
    </row>
    <row r="39" spans="2:17">
      <c r="B39" s="678" t="s">
        <v>41</v>
      </c>
      <c r="C39" s="679">
        <v>7</v>
      </c>
      <c r="D39" s="679">
        <v>3</v>
      </c>
      <c r="E39" s="679">
        <v>10</v>
      </c>
      <c r="F39" s="679">
        <v>4</v>
      </c>
      <c r="G39" s="679"/>
      <c r="H39" s="679">
        <v>1</v>
      </c>
      <c r="I39" s="679">
        <v>25</v>
      </c>
      <c r="K39" s="23"/>
    </row>
    <row r="40" spans="2:17">
      <c r="B40" s="678" t="s">
        <v>42</v>
      </c>
      <c r="C40" s="679">
        <v>6</v>
      </c>
      <c r="D40" s="679">
        <v>4</v>
      </c>
      <c r="E40" s="679">
        <v>9</v>
      </c>
      <c r="F40" s="679">
        <v>4</v>
      </c>
      <c r="G40" s="679"/>
      <c r="H40" s="679">
        <v>1</v>
      </c>
      <c r="I40" s="679">
        <v>24</v>
      </c>
    </row>
    <row r="41" spans="2:17">
      <c r="B41" s="678" t="s">
        <v>43</v>
      </c>
      <c r="C41" s="679">
        <v>7</v>
      </c>
      <c r="D41" s="679">
        <v>4</v>
      </c>
      <c r="E41" s="679">
        <v>8</v>
      </c>
      <c r="F41" s="679">
        <v>4</v>
      </c>
      <c r="G41" s="679"/>
      <c r="H41" s="679">
        <v>1</v>
      </c>
      <c r="I41" s="679">
        <v>24</v>
      </c>
    </row>
    <row r="42" spans="2:17">
      <c r="B42" s="678" t="s">
        <v>44</v>
      </c>
      <c r="C42" s="679">
        <v>6</v>
      </c>
      <c r="D42" s="679">
        <v>4</v>
      </c>
      <c r="E42" s="679">
        <v>8</v>
      </c>
      <c r="F42" s="679">
        <v>4</v>
      </c>
      <c r="G42" s="679"/>
      <c r="H42" s="679">
        <v>1</v>
      </c>
      <c r="I42" s="679">
        <v>23</v>
      </c>
    </row>
    <row r="43" spans="2:17">
      <c r="B43" s="400">
        <v>2023</v>
      </c>
      <c r="C43" s="27"/>
      <c r="D43" s="27"/>
      <c r="E43" s="27"/>
      <c r="F43" s="27"/>
      <c r="G43" s="27"/>
      <c r="H43" s="27"/>
      <c r="I43" s="28"/>
    </row>
    <row r="44" spans="2:17">
      <c r="B44" s="678" t="s">
        <v>9</v>
      </c>
      <c r="C44" s="679">
        <v>5</v>
      </c>
      <c r="D44" s="679">
        <v>4</v>
      </c>
      <c r="E44" s="679">
        <v>8</v>
      </c>
      <c r="F44" s="679">
        <v>4</v>
      </c>
      <c r="G44" s="679"/>
      <c r="H44" s="679">
        <v>1</v>
      </c>
      <c r="I44" s="679">
        <v>22</v>
      </c>
    </row>
    <row r="45" spans="2:17">
      <c r="B45" s="678" t="s">
        <v>10</v>
      </c>
      <c r="C45" s="679">
        <v>5</v>
      </c>
      <c r="D45" s="679">
        <v>3</v>
      </c>
      <c r="E45" s="679">
        <v>8</v>
      </c>
      <c r="F45" s="679">
        <v>4</v>
      </c>
      <c r="G45" s="679"/>
      <c r="H45" s="679">
        <v>1</v>
      </c>
      <c r="I45" s="679">
        <v>21</v>
      </c>
    </row>
    <row r="46" spans="2:17">
      <c r="B46" s="678" t="s">
        <v>29</v>
      </c>
      <c r="C46" s="679">
        <v>6</v>
      </c>
      <c r="D46" s="679">
        <v>3</v>
      </c>
      <c r="E46" s="679">
        <v>8</v>
      </c>
      <c r="F46" s="679">
        <v>4</v>
      </c>
      <c r="G46" s="679"/>
      <c r="H46" s="679">
        <v>1</v>
      </c>
      <c r="I46" s="679">
        <v>22</v>
      </c>
    </row>
    <row r="47" spans="2:17">
      <c r="B47" s="678" t="s">
        <v>30</v>
      </c>
      <c r="C47" s="679">
        <v>6</v>
      </c>
      <c r="D47" s="679">
        <v>3</v>
      </c>
      <c r="E47" s="679">
        <v>8</v>
      </c>
      <c r="F47" s="679">
        <v>4</v>
      </c>
      <c r="G47" s="679">
        <v>1</v>
      </c>
      <c r="H47" s="679"/>
      <c r="I47" s="679">
        <v>22</v>
      </c>
    </row>
    <row r="48" spans="2:17">
      <c r="B48" s="678" t="s">
        <v>31</v>
      </c>
      <c r="C48" s="679">
        <v>6</v>
      </c>
      <c r="D48" s="679">
        <v>3</v>
      </c>
      <c r="E48" s="679">
        <v>8</v>
      </c>
      <c r="F48" s="679">
        <v>4</v>
      </c>
      <c r="G48" s="679">
        <v>1</v>
      </c>
      <c r="H48" s="679"/>
      <c r="I48" s="679">
        <v>22</v>
      </c>
    </row>
    <row r="49" spans="2:9">
      <c r="B49" s="678" t="s">
        <v>32</v>
      </c>
      <c r="C49" s="679">
        <v>6</v>
      </c>
      <c r="D49" s="679">
        <v>3</v>
      </c>
      <c r="E49" s="679">
        <v>9</v>
      </c>
      <c r="F49" s="679">
        <v>3</v>
      </c>
      <c r="G49" s="679">
        <v>1</v>
      </c>
      <c r="H49" s="679"/>
      <c r="I49" s="679">
        <v>22</v>
      </c>
    </row>
    <row r="50" spans="2:9">
      <c r="B50" s="677" t="s">
        <v>33</v>
      </c>
      <c r="C50" s="558">
        <v>6</v>
      </c>
      <c r="D50" s="558">
        <v>3</v>
      </c>
      <c r="E50" s="558">
        <v>8</v>
      </c>
      <c r="F50" s="558">
        <v>4</v>
      </c>
      <c r="G50" s="558">
        <v>1</v>
      </c>
      <c r="H50" s="558"/>
      <c r="I50" s="558">
        <v>22</v>
      </c>
    </row>
    <row r="51" spans="2:9">
      <c r="B51" s="678" t="s">
        <v>34</v>
      </c>
      <c r="C51" s="679"/>
      <c r="D51" s="679"/>
      <c r="E51" s="679"/>
      <c r="F51" s="679"/>
      <c r="G51" s="679"/>
      <c r="H51" s="679"/>
      <c r="I51" s="679"/>
    </row>
    <row r="52" spans="2:9">
      <c r="B52" s="678" t="s">
        <v>41</v>
      </c>
      <c r="C52" s="679"/>
      <c r="D52" s="679"/>
      <c r="E52" s="679"/>
      <c r="F52" s="679"/>
      <c r="G52" s="679"/>
      <c r="H52" s="679"/>
      <c r="I52" s="679"/>
    </row>
    <row r="53" spans="2:9">
      <c r="B53" s="678" t="s">
        <v>42</v>
      </c>
      <c r="C53" s="679"/>
      <c r="D53" s="679"/>
      <c r="E53" s="679"/>
      <c r="F53" s="679"/>
      <c r="G53" s="679"/>
      <c r="H53" s="679"/>
      <c r="I53" s="679"/>
    </row>
    <row r="54" spans="2:9">
      <c r="B54" s="678" t="s">
        <v>43</v>
      </c>
      <c r="C54" s="679"/>
      <c r="D54" s="679"/>
      <c r="E54" s="679"/>
      <c r="F54" s="679"/>
      <c r="G54" s="679"/>
      <c r="H54" s="679"/>
      <c r="I54" s="679"/>
    </row>
    <row r="55" spans="2:9">
      <c r="B55" s="678" t="s">
        <v>44</v>
      </c>
      <c r="C55" s="679"/>
      <c r="D55" s="679"/>
      <c r="E55" s="679"/>
      <c r="F55" s="679"/>
      <c r="G55" s="679"/>
      <c r="H55" s="679"/>
      <c r="I55" s="679"/>
    </row>
  </sheetData>
  <mergeCells count="2">
    <mergeCell ref="B1:I1"/>
    <mergeCell ref="B2:I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6"/>
  <sheetViews>
    <sheetView showGridLines="0" showRowColHeaders="0" zoomScaleNormal="100" workbookViewId="0">
      <pane ySplit="4" topLeftCell="A22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" style="14" customWidth="1"/>
    <col min="2" max="2" width="14.26953125" style="34" customWidth="1"/>
    <col min="3" max="3" width="17.81640625" style="30" customWidth="1"/>
    <col min="4" max="4" width="16.1796875" style="30" customWidth="1"/>
    <col min="5" max="5" width="13.81640625" style="30" customWidth="1"/>
    <col min="6" max="6" width="16.453125" style="30" customWidth="1"/>
    <col min="7" max="7" width="16.1796875" style="30" customWidth="1"/>
    <col min="8" max="16384" width="11.54296875" style="23"/>
  </cols>
  <sheetData>
    <row r="1" spans="1:7" s="4" customFormat="1" ht="21.4" customHeight="1">
      <c r="A1" s="14"/>
      <c r="B1" s="966" t="s">
        <v>475</v>
      </c>
      <c r="C1" s="966"/>
      <c r="D1" s="966"/>
      <c r="E1" s="966"/>
      <c r="F1" s="966"/>
      <c r="G1" s="966"/>
    </row>
    <row r="2" spans="1:7" s="4" customFormat="1" ht="17.899999999999999" customHeight="1">
      <c r="A2" s="14"/>
      <c r="B2" s="967"/>
      <c r="C2" s="967"/>
      <c r="D2" s="967"/>
      <c r="E2" s="967"/>
      <c r="F2" s="967"/>
      <c r="G2" s="967"/>
    </row>
    <row r="3" spans="1:7" ht="20.149999999999999" customHeight="1">
      <c r="B3" s="971" t="s">
        <v>573</v>
      </c>
      <c r="C3" s="973" t="s">
        <v>12</v>
      </c>
      <c r="D3" s="566" t="s">
        <v>181</v>
      </c>
      <c r="E3" s="566"/>
      <c r="F3" s="566" t="s">
        <v>182</v>
      </c>
      <c r="G3" s="566"/>
    </row>
    <row r="4" spans="1:7" ht="23.25" customHeight="1">
      <c r="B4" s="972"/>
      <c r="C4" s="974"/>
      <c r="D4" s="567" t="s">
        <v>11</v>
      </c>
      <c r="E4" s="567" t="s">
        <v>144</v>
      </c>
      <c r="F4" s="567" t="s">
        <v>11</v>
      </c>
      <c r="G4" s="567" t="s">
        <v>144</v>
      </c>
    </row>
    <row r="5" spans="1:7">
      <c r="B5" s="400">
        <v>2009</v>
      </c>
      <c r="C5" s="557">
        <v>1520010</v>
      </c>
      <c r="D5" s="568">
        <v>-5827</v>
      </c>
      <c r="E5" s="569">
        <v>-3.8188876007070327E-3</v>
      </c>
      <c r="F5" s="568">
        <v>-112231</v>
      </c>
      <c r="G5" s="569">
        <v>-6.8758841372076773E-2</v>
      </c>
    </row>
    <row r="6" spans="1:7" ht="17.899999999999999" customHeight="1">
      <c r="B6" s="400">
        <v>2010</v>
      </c>
      <c r="C6" s="557">
        <v>1495028</v>
      </c>
      <c r="D6" s="568">
        <v>5057</v>
      </c>
      <c r="E6" s="569">
        <v>3.3940257897637771E-3</v>
      </c>
      <c r="F6" s="568">
        <v>-24982</v>
      </c>
      <c r="G6" s="569">
        <v>-1.6435418188038287E-2</v>
      </c>
    </row>
    <row r="7" spans="1:7" ht="17.25" customHeight="1">
      <c r="B7" s="400">
        <v>2011</v>
      </c>
      <c r="C7" s="557">
        <v>1470814</v>
      </c>
      <c r="D7" s="568">
        <v>6823</v>
      </c>
      <c r="E7" s="569">
        <v>4.6605477765915282E-3</v>
      </c>
      <c r="F7" s="568">
        <v>-24214</v>
      </c>
      <c r="G7" s="569">
        <v>-1.6196352175343876E-2</v>
      </c>
    </row>
    <row r="8" spans="1:7">
      <c r="B8" s="400">
        <v>2012</v>
      </c>
      <c r="C8" s="557">
        <v>1425827</v>
      </c>
      <c r="D8" s="568">
        <v>-9520</v>
      </c>
      <c r="E8" s="569">
        <v>-6.6325425141098293E-3</v>
      </c>
      <c r="F8" s="568">
        <v>-44987</v>
      </c>
      <c r="G8" s="569">
        <v>-3.0586464365990551E-2</v>
      </c>
    </row>
    <row r="9" spans="1:7">
      <c r="B9" s="400">
        <v>2013</v>
      </c>
      <c r="C9" s="557">
        <v>1404800</v>
      </c>
      <c r="D9" s="568">
        <v>-3379</v>
      </c>
      <c r="E9" s="569">
        <v>-2.3995528977495129E-3</v>
      </c>
      <c r="F9" s="568">
        <v>-21027</v>
      </c>
      <c r="G9" s="569">
        <v>-1.4747230905292175E-2</v>
      </c>
    </row>
    <row r="10" spans="1:7">
      <c r="B10" s="400">
        <v>2014</v>
      </c>
      <c r="C10" s="557">
        <v>1436827</v>
      </c>
      <c r="D10" s="568">
        <v>2739</v>
      </c>
      <c r="E10" s="569">
        <v>1.9099246350293697E-3</v>
      </c>
      <c r="F10" s="568">
        <v>32027</v>
      </c>
      <c r="G10" s="569">
        <v>2.2798263097949967E-2</v>
      </c>
    </row>
    <row r="11" spans="1:7">
      <c r="B11" s="400">
        <v>2015</v>
      </c>
      <c r="C11" s="557">
        <v>1478064</v>
      </c>
      <c r="D11" s="568">
        <v>902</v>
      </c>
      <c r="E11" s="569">
        <v>6.1063038448061491E-4</v>
      </c>
      <c r="F11" s="568">
        <v>41237</v>
      </c>
      <c r="G11" s="569">
        <v>2.870004530816872E-2</v>
      </c>
    </row>
    <row r="12" spans="1:7">
      <c r="B12" s="400">
        <v>2016</v>
      </c>
      <c r="C12" s="557">
        <v>1505288</v>
      </c>
      <c r="D12" s="568">
        <v>9030</v>
      </c>
      <c r="E12" s="569">
        <v>6.0350554516668264E-3</v>
      </c>
      <c r="F12" s="568">
        <v>27224</v>
      </c>
      <c r="G12" s="569">
        <v>1.8418688230009028E-2</v>
      </c>
    </row>
    <row r="13" spans="1:7">
      <c r="B13" s="400">
        <v>2017</v>
      </c>
      <c r="C13" s="557">
        <v>1502673</v>
      </c>
      <c r="D13" s="568">
        <v>-3331</v>
      </c>
      <c r="E13" s="569">
        <v>-2.2118135144395534E-3</v>
      </c>
      <c r="F13" s="568">
        <v>-2615</v>
      </c>
      <c r="G13" s="569">
        <v>-1.7372090922135319E-3</v>
      </c>
    </row>
    <row r="14" spans="1:7">
      <c r="B14" s="400">
        <v>2018</v>
      </c>
      <c r="C14" s="557">
        <v>1509786</v>
      </c>
      <c r="D14" s="568">
        <v>-15281</v>
      </c>
      <c r="E14" s="569">
        <v>-1.0019887650837611E-2</v>
      </c>
      <c r="F14" s="568">
        <v>7113</v>
      </c>
      <c r="G14" s="569">
        <v>4.7335647875486053E-3</v>
      </c>
    </row>
    <row r="15" spans="1:7">
      <c r="B15" s="677">
        <v>2019</v>
      </c>
      <c r="C15" s="557">
        <v>1514548</v>
      </c>
      <c r="D15" s="568">
        <v>-15642</v>
      </c>
      <c r="E15" s="569">
        <v>-1.0222259980786741E-2</v>
      </c>
      <c r="F15" s="568">
        <v>4762</v>
      </c>
      <c r="G15" s="569">
        <v>3.1540893875026121E-3</v>
      </c>
    </row>
    <row r="16" spans="1:7">
      <c r="B16" s="677">
        <v>2020</v>
      </c>
      <c r="C16" s="557">
        <v>1412734</v>
      </c>
      <c r="D16" s="568">
        <v>14637</v>
      </c>
      <c r="E16" s="569">
        <v>1.046923067569705E-2</v>
      </c>
      <c r="F16" s="568">
        <v>-101814</v>
      </c>
      <c r="G16" s="569">
        <v>-6.7224016670320075E-2</v>
      </c>
    </row>
    <row r="17" spans="2:7">
      <c r="B17" s="559">
        <v>2021</v>
      </c>
      <c r="C17" s="560"/>
      <c r="D17" s="560"/>
      <c r="E17" s="560"/>
      <c r="F17" s="560"/>
      <c r="G17" s="560"/>
    </row>
    <row r="18" spans="2:7">
      <c r="B18" s="678" t="s">
        <v>9</v>
      </c>
      <c r="C18" s="679">
        <v>1375017</v>
      </c>
      <c r="D18" s="680">
        <v>-13458</v>
      </c>
      <c r="E18" s="681">
        <v>-9.6926484092259013E-3</v>
      </c>
      <c r="F18" s="680">
        <v>-101797</v>
      </c>
      <c r="G18" s="681">
        <v>-6.8930142861592603E-2</v>
      </c>
    </row>
    <row r="19" spans="2:7">
      <c r="B19" s="678" t="s">
        <v>10</v>
      </c>
      <c r="C19" s="679">
        <v>1378442</v>
      </c>
      <c r="D19" s="680">
        <v>3425</v>
      </c>
      <c r="E19" s="681">
        <v>2.4908782945955998E-3</v>
      </c>
      <c r="F19" s="680">
        <v>-111291</v>
      </c>
      <c r="G19" s="681">
        <v>-7.4705333103314508E-2</v>
      </c>
    </row>
    <row r="20" spans="2:7">
      <c r="B20" s="678" t="s">
        <v>29</v>
      </c>
      <c r="C20" s="679">
        <v>1387240</v>
      </c>
      <c r="D20" s="680">
        <v>8798</v>
      </c>
      <c r="E20" s="681">
        <v>6.3825681457760908E-3</v>
      </c>
      <c r="F20" s="680">
        <v>19334</v>
      </c>
      <c r="G20" s="681">
        <v>1.4134012132412499E-2</v>
      </c>
    </row>
    <row r="21" spans="2:7">
      <c r="B21" s="678" t="s">
        <v>30</v>
      </c>
      <c r="C21" s="679">
        <v>1400146</v>
      </c>
      <c r="D21" s="680">
        <v>12906</v>
      </c>
      <c r="E21" s="681">
        <v>9.3033649548743824E-3</v>
      </c>
      <c r="F21" s="680">
        <v>44170</v>
      </c>
      <c r="G21" s="681">
        <v>3.2574322849372006E-2</v>
      </c>
    </row>
    <row r="22" spans="2:7">
      <c r="B22" s="678" t="s">
        <v>31</v>
      </c>
      <c r="C22" s="679">
        <v>1414745</v>
      </c>
      <c r="D22" s="680">
        <v>14599</v>
      </c>
      <c r="E22" s="681">
        <v>1.04267697797229E-2</v>
      </c>
      <c r="F22" s="680">
        <v>32926</v>
      </c>
      <c r="G22" s="681">
        <v>2.3828012207097959E-2</v>
      </c>
    </row>
    <row r="23" spans="2:7">
      <c r="B23" s="678" t="s">
        <v>32</v>
      </c>
      <c r="C23" s="679">
        <v>1426962</v>
      </c>
      <c r="D23" s="680">
        <v>12217</v>
      </c>
      <c r="E23" s="681">
        <v>8.6354784784536953E-3</v>
      </c>
      <c r="F23" s="680">
        <v>28865</v>
      </c>
      <c r="G23" s="681">
        <v>2.0645920848124222E-2</v>
      </c>
    </row>
    <row r="24" spans="2:7">
      <c r="B24" s="561" t="s">
        <v>33</v>
      </c>
      <c r="C24" s="562">
        <v>1436525</v>
      </c>
      <c r="D24" s="570">
        <v>9563</v>
      </c>
      <c r="E24" s="571">
        <v>6.7016500789789379E-3</v>
      </c>
      <c r="F24" s="570">
        <v>23791</v>
      </c>
      <c r="G24" s="571">
        <v>1.6840395998114266E-2</v>
      </c>
    </row>
    <row r="25" spans="2:7">
      <c r="B25" s="678" t="s">
        <v>34</v>
      </c>
      <c r="C25" s="679">
        <v>1418234</v>
      </c>
      <c r="D25" s="680">
        <v>-18291</v>
      </c>
      <c r="E25" s="681">
        <v>-1.2732810079880252E-2</v>
      </c>
      <c r="F25" s="680">
        <v>13897</v>
      </c>
      <c r="G25" s="681">
        <v>9.8957728807258505E-3</v>
      </c>
    </row>
    <row r="26" spans="2:7">
      <c r="B26" s="678" t="s">
        <v>41</v>
      </c>
      <c r="C26" s="679">
        <v>1423374</v>
      </c>
      <c r="D26" s="680">
        <v>5140</v>
      </c>
      <c r="E26" s="681">
        <v>3.6242256214418234E-3</v>
      </c>
      <c r="F26" s="680">
        <v>17633</v>
      </c>
      <c r="G26" s="681">
        <v>1.2543562434331745E-2</v>
      </c>
    </row>
    <row r="27" spans="2:7">
      <c r="B27" s="678" t="s">
        <v>42</v>
      </c>
      <c r="C27" s="679">
        <v>1435888</v>
      </c>
      <c r="D27" s="680">
        <v>12514</v>
      </c>
      <c r="E27" s="681">
        <v>8.791786276832303E-3</v>
      </c>
      <c r="F27" s="680">
        <v>26995</v>
      </c>
      <c r="G27" s="681">
        <v>1.9160433049209447E-2</v>
      </c>
    </row>
    <row r="28" spans="2:7">
      <c r="B28" s="678" t="s">
        <v>43</v>
      </c>
      <c r="C28" s="679">
        <v>1428871</v>
      </c>
      <c r="D28" s="680">
        <v>-7017</v>
      </c>
      <c r="E28" s="681">
        <v>-4.8868713994406621E-3</v>
      </c>
      <c r="F28" s="680">
        <v>33462</v>
      </c>
      <c r="G28" s="681">
        <v>2.3980066059485106E-2</v>
      </c>
    </row>
    <row r="29" spans="2:7">
      <c r="B29" s="678" t="s">
        <v>44</v>
      </c>
      <c r="C29" s="679">
        <v>1411902</v>
      </c>
      <c r="D29" s="680">
        <v>-16969</v>
      </c>
      <c r="E29" s="681">
        <v>-1.1875809642717949E-2</v>
      </c>
      <c r="F29" s="680">
        <v>23427</v>
      </c>
      <c r="G29" s="681">
        <v>1.6872467995462603E-2</v>
      </c>
    </row>
    <row r="30" spans="2:7">
      <c r="B30" s="559">
        <v>2022</v>
      </c>
      <c r="C30" s="560"/>
      <c r="D30" s="560"/>
      <c r="E30" s="560"/>
      <c r="F30" s="560"/>
      <c r="G30" s="560"/>
    </row>
    <row r="31" spans="2:7">
      <c r="B31" s="678" t="s">
        <v>9</v>
      </c>
      <c r="C31" s="679">
        <v>1412416</v>
      </c>
      <c r="D31" s="680">
        <v>514</v>
      </c>
      <c r="E31" s="681">
        <v>3.6404792967226207E-4</v>
      </c>
      <c r="F31" s="680">
        <v>37399</v>
      </c>
      <c r="G31" s="681">
        <v>2.7198936449512878E-2</v>
      </c>
    </row>
    <row r="32" spans="2:7">
      <c r="B32" s="678" t="s">
        <v>10</v>
      </c>
      <c r="C32" s="679">
        <v>1421474</v>
      </c>
      <c r="D32" s="680">
        <v>9058</v>
      </c>
      <c r="E32" s="681">
        <v>6.413124745117571E-3</v>
      </c>
      <c r="F32" s="680">
        <v>43032</v>
      </c>
      <c r="G32" s="681">
        <v>3.1217853199481782E-2</v>
      </c>
    </row>
    <row r="33" spans="1:7">
      <c r="B33" s="678" t="s">
        <v>29</v>
      </c>
      <c r="C33" s="679">
        <v>1428500</v>
      </c>
      <c r="D33" s="680">
        <v>7026</v>
      </c>
      <c r="E33" s="681">
        <v>4.9427566033568571E-3</v>
      </c>
      <c r="F33" s="680">
        <v>41260</v>
      </c>
      <c r="G33" s="681">
        <v>2.9742510308238046E-2</v>
      </c>
    </row>
    <row r="34" spans="1:7">
      <c r="B34" s="678" t="s">
        <v>30</v>
      </c>
      <c r="C34" s="679">
        <v>1447717</v>
      </c>
      <c r="D34" s="680">
        <v>19217</v>
      </c>
      <c r="E34" s="681">
        <v>1.3452572628631421E-2</v>
      </c>
      <c r="F34" s="680">
        <v>47571</v>
      </c>
      <c r="G34" s="681">
        <v>3.3975742529707587E-2</v>
      </c>
    </row>
    <row r="35" spans="1:7">
      <c r="B35" s="678" t="s">
        <v>31</v>
      </c>
      <c r="C35" s="679">
        <v>1451097</v>
      </c>
      <c r="D35" s="680">
        <v>3380</v>
      </c>
      <c r="E35" s="681">
        <v>2.334710444099164E-3</v>
      </c>
      <c r="F35" s="680">
        <v>36352</v>
      </c>
      <c r="G35" s="681">
        <v>2.5695089927866954E-2</v>
      </c>
    </row>
    <row r="36" spans="1:7">
      <c r="B36" s="678" t="s">
        <v>32</v>
      </c>
      <c r="C36" s="679">
        <v>1452088</v>
      </c>
      <c r="D36" s="680">
        <v>991</v>
      </c>
      <c r="E36" s="681">
        <v>6.8293160278054543E-4</v>
      </c>
      <c r="F36" s="680">
        <v>25126</v>
      </c>
      <c r="G36" s="681">
        <v>1.7608037214726036E-2</v>
      </c>
    </row>
    <row r="37" spans="1:7">
      <c r="B37" s="561" t="s">
        <v>33</v>
      </c>
      <c r="C37" s="562">
        <v>1455688</v>
      </c>
      <c r="D37" s="570">
        <v>3600</v>
      </c>
      <c r="E37" s="571">
        <v>2.4791885891213283E-3</v>
      </c>
      <c r="F37" s="570">
        <v>19163</v>
      </c>
      <c r="G37" s="571">
        <v>1.3339830493726224E-2</v>
      </c>
    </row>
    <row r="38" spans="1:7">
      <c r="B38" s="678" t="s">
        <v>34</v>
      </c>
      <c r="C38" s="679">
        <v>1436676</v>
      </c>
      <c r="D38" s="680">
        <v>-19012</v>
      </c>
      <c r="E38" s="681">
        <v>-1.3060490984331818E-2</v>
      </c>
      <c r="F38" s="680">
        <v>18442</v>
      </c>
      <c r="G38" s="681">
        <v>1.3003495897009998E-2</v>
      </c>
    </row>
    <row r="39" spans="1:7">
      <c r="B39" s="678" t="s">
        <v>41</v>
      </c>
      <c r="C39" s="679">
        <v>1438693</v>
      </c>
      <c r="D39" s="680">
        <v>2017</v>
      </c>
      <c r="E39" s="681">
        <v>1.4039351948524903E-3</v>
      </c>
      <c r="F39" s="680">
        <v>15319</v>
      </c>
      <c r="G39" s="681">
        <v>1.07624559673003E-2</v>
      </c>
    </row>
    <row r="40" spans="1:7">
      <c r="B40" s="678" t="s">
        <v>42</v>
      </c>
      <c r="C40" s="679">
        <v>1440019</v>
      </c>
      <c r="D40" s="680">
        <v>1326</v>
      </c>
      <c r="E40" s="681">
        <v>9.2166987675623702E-4</v>
      </c>
      <c r="F40" s="680">
        <v>4131</v>
      </c>
      <c r="G40" s="681">
        <v>2.876965334343673E-3</v>
      </c>
    </row>
    <row r="41" spans="1:7">
      <c r="B41" s="678" t="s">
        <v>43</v>
      </c>
      <c r="C41" s="679">
        <v>1436658</v>
      </c>
      <c r="D41" s="680">
        <v>-3361</v>
      </c>
      <c r="E41" s="681">
        <v>-2.333996981984221E-3</v>
      </c>
      <c r="F41" s="680">
        <v>7787</v>
      </c>
      <c r="G41" s="681">
        <v>5.4497571859180027E-3</v>
      </c>
    </row>
    <row r="42" spans="1:7">
      <c r="B42" s="678" t="s">
        <v>44</v>
      </c>
      <c r="C42" s="679">
        <v>1432338</v>
      </c>
      <c r="D42" s="680">
        <v>-4320</v>
      </c>
      <c r="E42" s="681">
        <v>-3.006978696391216E-3</v>
      </c>
      <c r="F42" s="680">
        <v>20436</v>
      </c>
      <c r="G42" s="681">
        <v>1.4474092394514582E-2</v>
      </c>
    </row>
    <row r="43" spans="1:7">
      <c r="B43" s="559">
        <v>2023</v>
      </c>
      <c r="C43" s="560"/>
      <c r="D43" s="560"/>
      <c r="E43" s="560"/>
      <c r="F43" s="560"/>
      <c r="G43" s="560"/>
    </row>
    <row r="44" spans="1:7">
      <c r="B44" s="678" t="s">
        <v>9</v>
      </c>
      <c r="C44" s="679">
        <v>1421818</v>
      </c>
      <c r="D44" s="680">
        <v>-10520</v>
      </c>
      <c r="E44" s="681">
        <v>-7.3446351350030525E-3</v>
      </c>
      <c r="F44" s="680">
        <v>9402</v>
      </c>
      <c r="G44" s="681">
        <v>6.6566790520639074E-3</v>
      </c>
    </row>
    <row r="45" spans="1:7">
      <c r="A45" s="246"/>
      <c r="B45" s="678" t="s">
        <v>10</v>
      </c>
      <c r="C45" s="679">
        <v>1428807</v>
      </c>
      <c r="D45" s="680">
        <v>6989</v>
      </c>
      <c r="E45" s="681">
        <v>4.9155377129843636E-3</v>
      </c>
      <c r="F45" s="680">
        <v>7333</v>
      </c>
      <c r="G45" s="681">
        <v>5.1587296004007577E-3</v>
      </c>
    </row>
    <row r="46" spans="1:7">
      <c r="A46" s="246"/>
      <c r="B46" s="678" t="s">
        <v>29</v>
      </c>
      <c r="C46" s="679">
        <v>1440100</v>
      </c>
      <c r="D46" s="680">
        <v>11293</v>
      </c>
      <c r="E46" s="681">
        <v>7.9037966639301516E-3</v>
      </c>
      <c r="F46" s="680">
        <v>11600</v>
      </c>
      <c r="G46" s="681">
        <v>8.1204060203010631E-3</v>
      </c>
    </row>
    <row r="47" spans="1:7">
      <c r="A47" s="246"/>
      <c r="B47" s="678" t="s">
        <v>30</v>
      </c>
      <c r="C47" s="679">
        <v>1458221</v>
      </c>
      <c r="D47" s="680">
        <v>18121</v>
      </c>
      <c r="E47" s="681">
        <v>1.2583153947642423E-2</v>
      </c>
      <c r="F47" s="680">
        <v>10504</v>
      </c>
      <c r="G47" s="681">
        <v>7.2555616878160478E-3</v>
      </c>
    </row>
    <row r="48" spans="1:7">
      <c r="A48" s="246"/>
      <c r="B48" s="678" t="s">
        <v>31</v>
      </c>
      <c r="C48" s="679">
        <v>1458772</v>
      </c>
      <c r="D48" s="680">
        <v>551</v>
      </c>
      <c r="E48" s="681">
        <v>3.7785767726572494E-4</v>
      </c>
      <c r="F48" s="680">
        <v>7675</v>
      </c>
      <c r="G48" s="681">
        <v>5.2891019690619601E-3</v>
      </c>
    </row>
    <row r="49" spans="1:7">
      <c r="A49" s="246"/>
      <c r="B49" s="678" t="s">
        <v>32</v>
      </c>
      <c r="C49" s="679">
        <v>1456491</v>
      </c>
      <c r="D49" s="680">
        <v>-2281</v>
      </c>
      <c r="E49" s="681">
        <v>-1.563643941616677E-3</v>
      </c>
      <c r="F49" s="680">
        <v>4403</v>
      </c>
      <c r="G49" s="681">
        <v>3.0321853771948515E-3</v>
      </c>
    </row>
    <row r="50" spans="1:7">
      <c r="A50" s="246"/>
      <c r="B50" s="561" t="s">
        <v>33</v>
      </c>
      <c r="C50" s="562">
        <v>1455155</v>
      </c>
      <c r="D50" s="570">
        <v>-1336</v>
      </c>
      <c r="E50" s="571">
        <v>-9.1727308991262912E-4</v>
      </c>
      <c r="F50" s="570">
        <v>-533</v>
      </c>
      <c r="G50" s="571">
        <v>-3.6614988926197967E-4</v>
      </c>
    </row>
    <row r="51" spans="1:7">
      <c r="B51" s="678" t="s">
        <v>34</v>
      </c>
      <c r="C51" s="679"/>
      <c r="D51" s="680"/>
      <c r="E51" s="681"/>
      <c r="F51" s="680"/>
      <c r="G51" s="681"/>
    </row>
    <row r="52" spans="1:7">
      <c r="B52" s="678" t="s">
        <v>41</v>
      </c>
      <c r="C52" s="679"/>
      <c r="D52" s="680"/>
      <c r="E52" s="681"/>
      <c r="F52" s="680"/>
      <c r="G52" s="681"/>
    </row>
    <row r="53" spans="1:7">
      <c r="B53" s="678" t="s">
        <v>42</v>
      </c>
      <c r="C53" s="679"/>
      <c r="D53" s="680"/>
      <c r="E53" s="681"/>
      <c r="F53" s="680"/>
      <c r="G53" s="681"/>
    </row>
    <row r="54" spans="1:7">
      <c r="B54" s="678" t="s">
        <v>43</v>
      </c>
      <c r="C54" s="679"/>
      <c r="D54" s="680"/>
      <c r="E54" s="681"/>
      <c r="F54" s="680"/>
      <c r="G54" s="681"/>
    </row>
    <row r="55" spans="1:7">
      <c r="A55" s="246"/>
      <c r="B55" s="678" t="s">
        <v>44</v>
      </c>
      <c r="C55" s="679"/>
      <c r="D55" s="680"/>
      <c r="E55" s="681"/>
      <c r="F55" s="680"/>
      <c r="G55" s="681"/>
    </row>
    <row r="56" spans="1:7" ht="15" customHeight="1">
      <c r="B56" s="968" t="s">
        <v>219</v>
      </c>
      <c r="C56" s="969"/>
      <c r="D56" s="969"/>
      <c r="E56" s="969"/>
      <c r="F56" s="969"/>
      <c r="G56" s="970"/>
    </row>
  </sheetData>
  <mergeCells count="5">
    <mergeCell ref="B56:G56"/>
    <mergeCell ref="B3:B4"/>
    <mergeCell ref="C3:C4"/>
    <mergeCell ref="B1:G1"/>
    <mergeCell ref="B2:G2"/>
  </mergeCells>
  <phoneticPr fontId="50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" activePane="bottomLeft" state="frozen"/>
      <selection activeCell="S57" sqref="S57"/>
      <selection pane="bottomLeft" activeCell="J23" sqref="J23"/>
    </sheetView>
  </sheetViews>
  <sheetFormatPr baseColWidth="10" defaultColWidth="11.54296875" defaultRowHeight="13"/>
  <cols>
    <col min="1" max="1" width="2.7265625" style="2" customWidth="1"/>
    <col min="2" max="2" width="3.81640625" style="14" customWidth="1"/>
    <col min="3" max="3" width="48.26953125" style="2" customWidth="1"/>
    <col min="4" max="4" width="18.453125" style="2" customWidth="1"/>
    <col min="5" max="5" width="16.453125" style="2" customWidth="1"/>
    <col min="6" max="6" width="11.81640625" style="2" customWidth="1"/>
    <col min="7" max="7" width="12.81640625" style="2" customWidth="1"/>
    <col min="8" max="8" width="11.1796875" style="2" customWidth="1"/>
    <col min="9" max="16384" width="11.54296875" style="2"/>
  </cols>
  <sheetData>
    <row r="1" spans="2:13" ht="26.25" customHeight="1">
      <c r="C1" s="21" t="s">
        <v>610</v>
      </c>
      <c r="D1" s="21"/>
      <c r="E1" s="21"/>
      <c r="F1" s="71"/>
      <c r="G1" s="71"/>
      <c r="H1" s="71"/>
      <c r="I1" s="71"/>
      <c r="J1" s="71"/>
    </row>
    <row r="2" spans="2:13" ht="32.25" customHeight="1">
      <c r="B2" s="975" t="s">
        <v>153</v>
      </c>
      <c r="C2" s="975"/>
      <c r="D2" s="684" t="s">
        <v>154</v>
      </c>
      <c r="E2" s="684" t="s">
        <v>155</v>
      </c>
      <c r="F2" s="391"/>
      <c r="G2" s="71"/>
      <c r="H2" s="71"/>
      <c r="I2" s="71"/>
      <c r="J2" s="71"/>
    </row>
    <row r="3" spans="2:13" ht="19" customHeight="1">
      <c r="B3" s="687">
        <v>1</v>
      </c>
      <c r="C3" s="688" t="s">
        <v>223</v>
      </c>
      <c r="D3" s="686">
        <v>67284</v>
      </c>
      <c r="E3" s="685">
        <v>0</v>
      </c>
      <c r="F3" s="682"/>
      <c r="G3" s="71"/>
      <c r="H3" s="301"/>
      <c r="I3" s="301"/>
      <c r="J3" s="71"/>
      <c r="L3" s="22"/>
      <c r="M3" s="22"/>
    </row>
    <row r="4" spans="2:13" ht="19" customHeight="1">
      <c r="B4" s="687">
        <v>2</v>
      </c>
      <c r="C4" s="688" t="s">
        <v>224</v>
      </c>
      <c r="D4" s="686">
        <v>7430</v>
      </c>
      <c r="E4" s="685">
        <v>0</v>
      </c>
      <c r="F4" s="682"/>
      <c r="G4" s="71"/>
      <c r="H4" s="301"/>
      <c r="I4" s="301"/>
      <c r="J4" s="71"/>
      <c r="L4" s="22"/>
      <c r="M4" s="22"/>
    </row>
    <row r="5" spans="2:13" ht="19" customHeight="1">
      <c r="B5" s="687">
        <v>4</v>
      </c>
      <c r="C5" s="688" t="s">
        <v>225</v>
      </c>
      <c r="D5" s="686">
        <v>3878</v>
      </c>
      <c r="E5" s="685">
        <v>0</v>
      </c>
      <c r="F5" s="683"/>
      <c r="H5" s="301"/>
      <c r="I5" s="301"/>
      <c r="L5" s="22"/>
      <c r="M5" s="22"/>
    </row>
    <row r="6" spans="2:13" ht="19" customHeight="1">
      <c r="B6" s="687">
        <v>5</v>
      </c>
      <c r="C6" s="688" t="s">
        <v>226</v>
      </c>
      <c r="D6" s="686">
        <v>402</v>
      </c>
      <c r="E6" s="685">
        <v>0</v>
      </c>
      <c r="F6" s="683"/>
      <c r="H6" s="301"/>
      <c r="I6" s="353"/>
      <c r="J6" s="353"/>
      <c r="L6" s="22"/>
      <c r="M6" s="22"/>
    </row>
    <row r="7" spans="2:13" ht="19" customHeight="1">
      <c r="B7" s="687">
        <v>6</v>
      </c>
      <c r="C7" s="688" t="s">
        <v>227</v>
      </c>
      <c r="D7" s="686">
        <v>1870</v>
      </c>
      <c r="E7" s="685">
        <v>0</v>
      </c>
      <c r="F7" s="683"/>
      <c r="H7" s="301"/>
      <c r="I7" s="353"/>
      <c r="J7" s="353"/>
      <c r="L7" s="22"/>
      <c r="M7" s="22"/>
    </row>
    <row r="8" spans="2:13" ht="19" customHeight="1">
      <c r="B8" s="687">
        <v>7</v>
      </c>
      <c r="C8" s="688" t="s">
        <v>228</v>
      </c>
      <c r="D8" s="686">
        <v>463</v>
      </c>
      <c r="E8" s="685">
        <v>0</v>
      </c>
      <c r="F8" s="683"/>
      <c r="H8" s="301"/>
      <c r="I8" s="353"/>
      <c r="J8" s="353"/>
      <c r="L8" s="22"/>
      <c r="M8" s="22"/>
    </row>
    <row r="9" spans="2:13" ht="19" customHeight="1">
      <c r="B9" s="687">
        <v>8</v>
      </c>
      <c r="C9" s="688" t="s">
        <v>229</v>
      </c>
      <c r="D9" s="686">
        <v>173</v>
      </c>
      <c r="E9" s="685">
        <v>0</v>
      </c>
      <c r="F9" s="683"/>
      <c r="H9" s="301"/>
      <c r="I9" s="353"/>
      <c r="J9" s="353"/>
      <c r="L9" s="22"/>
      <c r="M9" s="22"/>
    </row>
    <row r="10" spans="2:13" ht="19" customHeight="1">
      <c r="B10" s="687">
        <v>9</v>
      </c>
      <c r="C10" s="688" t="s">
        <v>230</v>
      </c>
      <c r="D10" s="686">
        <v>0</v>
      </c>
      <c r="E10" s="685">
        <v>0</v>
      </c>
      <c r="F10" s="683"/>
      <c r="H10" s="301"/>
      <c r="I10" s="353"/>
      <c r="J10" s="353"/>
      <c r="L10" s="22"/>
      <c r="M10" s="22"/>
    </row>
    <row r="11" spans="2:13" ht="19" customHeight="1">
      <c r="B11" s="687">
        <v>10</v>
      </c>
      <c r="C11" s="688" t="s">
        <v>231</v>
      </c>
      <c r="D11" s="686">
        <v>0</v>
      </c>
      <c r="E11" s="685">
        <v>0</v>
      </c>
      <c r="F11" s="683"/>
      <c r="H11" s="301"/>
      <c r="I11" s="353"/>
      <c r="J11" s="353"/>
      <c r="L11" s="22"/>
      <c r="M11" s="22"/>
    </row>
    <row r="12" spans="2:13" ht="19" customHeight="1">
      <c r="B12" s="687">
        <v>14</v>
      </c>
      <c r="C12" s="688" t="s">
        <v>232</v>
      </c>
      <c r="D12" s="686">
        <v>0</v>
      </c>
      <c r="E12" s="685">
        <v>404</v>
      </c>
      <c r="F12" s="683"/>
      <c r="H12" s="301"/>
      <c r="I12" s="353"/>
      <c r="J12" s="353"/>
      <c r="L12" s="22"/>
      <c r="M12" s="22"/>
    </row>
    <row r="13" spans="2:13" ht="19" customHeight="1">
      <c r="B13" s="687">
        <v>15</v>
      </c>
      <c r="C13" s="688" t="s">
        <v>233</v>
      </c>
      <c r="D13" s="686">
        <v>0</v>
      </c>
      <c r="E13" s="685">
        <v>7765</v>
      </c>
      <c r="F13" s="683"/>
      <c r="H13" s="301"/>
      <c r="I13" s="353"/>
      <c r="J13" s="353"/>
      <c r="L13" s="22"/>
      <c r="M13" s="22"/>
    </row>
    <row r="14" spans="2:13" ht="19" customHeight="1">
      <c r="B14" s="687">
        <v>16</v>
      </c>
      <c r="C14" s="688" t="s">
        <v>234</v>
      </c>
      <c r="D14" s="686">
        <v>3</v>
      </c>
      <c r="E14" s="685">
        <v>0</v>
      </c>
      <c r="F14" s="683"/>
      <c r="H14" s="301"/>
      <c r="I14" s="353"/>
      <c r="J14" s="353"/>
      <c r="L14" s="22"/>
      <c r="M14" s="22"/>
    </row>
    <row r="15" spans="2:13" ht="19" customHeight="1">
      <c r="B15" s="687">
        <v>17</v>
      </c>
      <c r="C15" s="688" t="s">
        <v>235</v>
      </c>
      <c r="D15" s="686">
        <v>266</v>
      </c>
      <c r="E15" s="685">
        <v>0</v>
      </c>
      <c r="F15" s="683"/>
      <c r="H15" s="301"/>
      <c r="I15" s="353"/>
      <c r="J15" s="353"/>
      <c r="L15" s="22"/>
      <c r="M15" s="22"/>
    </row>
    <row r="16" spans="2:13" ht="19" customHeight="1">
      <c r="B16" s="687">
        <v>18</v>
      </c>
      <c r="C16" s="688" t="s">
        <v>236</v>
      </c>
      <c r="D16" s="686">
        <v>0</v>
      </c>
      <c r="E16" s="685">
        <v>0</v>
      </c>
      <c r="F16" s="683"/>
      <c r="H16" s="301"/>
      <c r="I16" s="353"/>
      <c r="J16" s="353"/>
      <c r="L16" s="22"/>
      <c r="M16" s="22"/>
    </row>
    <row r="17" spans="2:13" ht="19" customHeight="1">
      <c r="B17" s="687">
        <v>19</v>
      </c>
      <c r="C17" s="688" t="s">
        <v>237</v>
      </c>
      <c r="D17" s="686">
        <v>0</v>
      </c>
      <c r="E17" s="685">
        <v>0</v>
      </c>
      <c r="F17" s="683"/>
      <c r="H17" s="301"/>
      <c r="I17" s="353"/>
      <c r="J17" s="353"/>
      <c r="L17" s="22"/>
      <c r="M17" s="22"/>
    </row>
    <row r="18" spans="2:13" ht="19" customHeight="1">
      <c r="B18" s="687">
        <v>20</v>
      </c>
      <c r="C18" s="688" t="s">
        <v>238</v>
      </c>
      <c r="D18" s="686">
        <v>0</v>
      </c>
      <c r="E18" s="685">
        <v>0</v>
      </c>
      <c r="F18" s="683"/>
      <c r="H18" s="301"/>
      <c r="I18" s="353"/>
      <c r="J18" s="353"/>
      <c r="L18" s="22"/>
      <c r="M18" s="22"/>
    </row>
    <row r="19" spans="2:13" ht="19" customHeight="1">
      <c r="B19" s="687">
        <v>21</v>
      </c>
      <c r="C19" s="688" t="s">
        <v>239</v>
      </c>
      <c r="D19" s="686">
        <v>13</v>
      </c>
      <c r="E19" s="685">
        <v>0</v>
      </c>
      <c r="F19" s="683"/>
      <c r="H19" s="301"/>
      <c r="I19" s="353"/>
      <c r="J19" s="353"/>
      <c r="L19" s="22"/>
      <c r="M19" s="22"/>
    </row>
    <row r="20" spans="2:13" ht="19" customHeight="1">
      <c r="B20" s="687">
        <v>22</v>
      </c>
      <c r="C20" s="688" t="s">
        <v>240</v>
      </c>
      <c r="D20" s="686">
        <v>446</v>
      </c>
      <c r="E20" s="685">
        <v>0</v>
      </c>
      <c r="F20" s="683"/>
      <c r="H20" s="301"/>
      <c r="I20" s="353"/>
      <c r="J20" s="353"/>
      <c r="L20" s="22"/>
      <c r="M20" s="22"/>
    </row>
    <row r="21" spans="2:13" ht="19" customHeight="1">
      <c r="B21" s="687">
        <v>23</v>
      </c>
      <c r="C21" s="688" t="s">
        <v>241</v>
      </c>
      <c r="D21" s="686">
        <v>47</v>
      </c>
      <c r="E21" s="685">
        <v>0</v>
      </c>
      <c r="F21" s="683"/>
      <c r="H21" s="301"/>
      <c r="I21" s="353"/>
      <c r="J21" s="353"/>
      <c r="L21" s="22"/>
      <c r="M21" s="22"/>
    </row>
    <row r="22" spans="2:13" ht="19" customHeight="1">
      <c r="B22" s="687">
        <v>24</v>
      </c>
      <c r="C22" s="688" t="s">
        <v>242</v>
      </c>
      <c r="D22" s="686">
        <v>0</v>
      </c>
      <c r="E22" s="685">
        <v>3</v>
      </c>
      <c r="F22" s="683"/>
      <c r="H22" s="301"/>
      <c r="I22" s="353"/>
      <c r="J22" s="353"/>
      <c r="L22" s="22"/>
      <c r="M22" s="22"/>
    </row>
    <row r="23" spans="2:13" ht="19" customHeight="1">
      <c r="B23" s="687">
        <v>25</v>
      </c>
      <c r="C23" s="688" t="s">
        <v>243</v>
      </c>
      <c r="D23" s="686">
        <v>0</v>
      </c>
      <c r="E23" s="685">
        <v>42</v>
      </c>
      <c r="F23" s="683"/>
      <c r="H23" s="301"/>
      <c r="I23" s="353"/>
      <c r="J23" s="353"/>
      <c r="L23" s="22"/>
      <c r="M23" s="22"/>
    </row>
    <row r="24" spans="2:13" ht="19" customHeight="1">
      <c r="B24" s="687">
        <v>26</v>
      </c>
      <c r="C24" s="688" t="s">
        <v>244</v>
      </c>
      <c r="D24" s="686">
        <v>11234</v>
      </c>
      <c r="E24" s="685">
        <v>0</v>
      </c>
      <c r="F24" s="683"/>
      <c r="H24" s="301"/>
      <c r="I24" s="353"/>
      <c r="J24" s="353"/>
      <c r="L24" s="22"/>
      <c r="M24" s="22"/>
    </row>
    <row r="25" spans="2:13" ht="19" customHeight="1">
      <c r="B25" s="687">
        <v>27</v>
      </c>
      <c r="C25" s="688" t="s">
        <v>245</v>
      </c>
      <c r="D25" s="686">
        <v>1194</v>
      </c>
      <c r="E25" s="685">
        <v>0</v>
      </c>
      <c r="F25" s="683"/>
      <c r="H25" s="301"/>
      <c r="I25" s="353"/>
      <c r="J25" s="353"/>
      <c r="L25" s="22"/>
      <c r="M25" s="22"/>
    </row>
    <row r="26" spans="2:13" ht="19" customHeight="1">
      <c r="B26" s="687">
        <v>28</v>
      </c>
      <c r="C26" s="688" t="s">
        <v>246</v>
      </c>
      <c r="D26" s="686">
        <v>640</v>
      </c>
      <c r="E26" s="685">
        <v>0</v>
      </c>
      <c r="F26" s="683"/>
      <c r="H26" s="301"/>
      <c r="I26" s="353"/>
      <c r="J26" s="353"/>
      <c r="L26" s="22"/>
      <c r="M26" s="22"/>
    </row>
    <row r="27" spans="2:13" ht="19" customHeight="1">
      <c r="B27" s="687">
        <v>29</v>
      </c>
      <c r="C27" s="688" t="s">
        <v>247</v>
      </c>
      <c r="D27" s="686">
        <v>396</v>
      </c>
      <c r="E27" s="685">
        <v>0</v>
      </c>
      <c r="F27" s="683"/>
      <c r="H27" s="301"/>
      <c r="I27" s="353"/>
      <c r="J27" s="353"/>
      <c r="L27" s="22"/>
      <c r="M27" s="22"/>
    </row>
    <row r="28" spans="2:13" ht="19" customHeight="1">
      <c r="B28" s="687">
        <v>30</v>
      </c>
      <c r="C28" s="688" t="s">
        <v>248</v>
      </c>
      <c r="D28" s="686">
        <v>5</v>
      </c>
      <c r="E28" s="685">
        <v>0</v>
      </c>
      <c r="F28" s="683"/>
      <c r="H28" s="301"/>
      <c r="I28" s="353"/>
      <c r="J28" s="353"/>
      <c r="L28" s="22"/>
      <c r="M28" s="22"/>
    </row>
    <row r="29" spans="2:13" ht="19" customHeight="1">
      <c r="B29" s="687">
        <v>31</v>
      </c>
      <c r="C29" s="688" t="s">
        <v>249</v>
      </c>
      <c r="D29" s="686">
        <v>519</v>
      </c>
      <c r="E29" s="685">
        <v>0</v>
      </c>
      <c r="F29" s="683"/>
      <c r="H29" s="301"/>
      <c r="I29" s="353"/>
      <c r="J29" s="353"/>
      <c r="L29" s="22"/>
      <c r="M29" s="22"/>
    </row>
    <row r="30" spans="2:13" ht="19" customHeight="1">
      <c r="B30" s="687">
        <v>32</v>
      </c>
      <c r="C30" s="688" t="s">
        <v>250</v>
      </c>
      <c r="D30" s="686">
        <v>4496</v>
      </c>
      <c r="E30" s="685">
        <v>0</v>
      </c>
      <c r="F30" s="683"/>
      <c r="H30" s="301"/>
      <c r="I30" s="353"/>
      <c r="J30" s="353"/>
      <c r="L30" s="22"/>
      <c r="M30" s="22"/>
    </row>
    <row r="31" spans="2:13" ht="19" customHeight="1">
      <c r="B31" s="687">
        <v>33</v>
      </c>
      <c r="C31" s="688" t="s">
        <v>251</v>
      </c>
      <c r="D31" s="686">
        <v>70525.81</v>
      </c>
      <c r="E31" s="685">
        <v>0</v>
      </c>
      <c r="F31" s="683"/>
      <c r="H31" s="301"/>
      <c r="I31" s="353"/>
      <c r="J31" s="353"/>
      <c r="L31" s="22"/>
      <c r="M31" s="22"/>
    </row>
    <row r="32" spans="2:13" ht="19" customHeight="1">
      <c r="B32" s="687">
        <v>34</v>
      </c>
      <c r="C32" s="688" t="s">
        <v>252</v>
      </c>
      <c r="D32" s="686">
        <v>2549.2800000000002</v>
      </c>
      <c r="E32" s="685">
        <v>0</v>
      </c>
      <c r="F32" s="683"/>
      <c r="H32" s="301"/>
      <c r="I32" s="353"/>
      <c r="J32" s="353"/>
      <c r="L32" s="22"/>
      <c r="M32" s="22"/>
    </row>
    <row r="33" spans="2:13" ht="19" customHeight="1">
      <c r="B33" s="687">
        <v>35</v>
      </c>
      <c r="C33" s="688" t="s">
        <v>253</v>
      </c>
      <c r="D33" s="686">
        <v>296</v>
      </c>
      <c r="E33" s="685">
        <v>0</v>
      </c>
      <c r="F33" s="683"/>
      <c r="H33" s="301"/>
      <c r="I33" s="353"/>
      <c r="J33" s="353"/>
      <c r="L33" s="22"/>
      <c r="M33" s="22"/>
    </row>
    <row r="34" spans="2:13" ht="19" customHeight="1">
      <c r="B34" s="687">
        <v>36</v>
      </c>
      <c r="C34" s="688" t="s">
        <v>254</v>
      </c>
      <c r="D34" s="686">
        <v>41</v>
      </c>
      <c r="E34" s="685">
        <v>0</v>
      </c>
      <c r="F34" s="683"/>
      <c r="H34" s="301"/>
      <c r="I34" s="353"/>
      <c r="J34" s="353"/>
      <c r="L34" s="22"/>
      <c r="M34" s="22"/>
    </row>
    <row r="35" spans="2:13" ht="19" customHeight="1">
      <c r="B35" s="687">
        <v>37</v>
      </c>
      <c r="C35" s="688" t="s">
        <v>255</v>
      </c>
      <c r="D35" s="686">
        <v>135</v>
      </c>
      <c r="E35" s="685">
        <v>0</v>
      </c>
      <c r="F35" s="683"/>
      <c r="H35" s="301"/>
      <c r="I35" s="353"/>
      <c r="J35" s="353"/>
      <c r="L35" s="22"/>
      <c r="M35" s="22"/>
    </row>
    <row r="36" spans="2:13" ht="19" customHeight="1">
      <c r="B36" s="687">
        <v>39</v>
      </c>
      <c r="C36" s="688" t="s">
        <v>256</v>
      </c>
      <c r="D36" s="686">
        <v>30</v>
      </c>
      <c r="E36" s="685">
        <v>0</v>
      </c>
      <c r="F36" s="683"/>
      <c r="H36" s="301"/>
      <c r="I36" s="353"/>
      <c r="J36" s="353"/>
      <c r="L36" s="22"/>
      <c r="M36" s="22"/>
    </row>
    <row r="37" spans="2:13" ht="20.149999999999999" customHeight="1">
      <c r="B37" s="687">
        <v>40</v>
      </c>
      <c r="C37" s="688" t="s">
        <v>257</v>
      </c>
      <c r="D37" s="686">
        <v>0</v>
      </c>
      <c r="E37" s="685">
        <v>0</v>
      </c>
      <c r="F37" s="683"/>
      <c r="H37" s="301"/>
      <c r="I37" s="353"/>
      <c r="J37" s="353"/>
      <c r="L37" s="22"/>
      <c r="M37" s="22"/>
    </row>
    <row r="38" spans="2:13" ht="16.5" customHeight="1">
      <c r="B38" s="687">
        <v>41</v>
      </c>
      <c r="C38" s="688" t="s">
        <v>258</v>
      </c>
      <c r="D38" s="686">
        <v>125</v>
      </c>
      <c r="E38" s="685">
        <v>0</v>
      </c>
      <c r="F38" s="683"/>
      <c r="H38" s="301"/>
      <c r="I38" s="353"/>
      <c r="J38" s="353"/>
      <c r="L38" s="22"/>
      <c r="M38" s="22"/>
    </row>
    <row r="39" spans="2:13" ht="24.75" customHeight="1">
      <c r="B39" s="976" t="s">
        <v>53</v>
      </c>
      <c r="C39" s="976"/>
      <c r="D39" s="689">
        <v>174461.09</v>
      </c>
      <c r="E39" s="689">
        <v>8214</v>
      </c>
      <c r="F39" s="392"/>
      <c r="H39" s="302"/>
      <c r="I39" s="353"/>
      <c r="J39" s="353"/>
      <c r="L39" s="6"/>
      <c r="M39" s="6"/>
    </row>
    <row r="40" spans="2:13" ht="14.5">
      <c r="C40" s="115"/>
      <c r="D40" s="115"/>
      <c r="E40" s="115"/>
      <c r="F40" s="115"/>
      <c r="I40" s="353"/>
      <c r="J40" s="353"/>
    </row>
    <row r="41" spans="2:13" ht="14.5">
      <c r="C41" s="115"/>
      <c r="D41" s="115"/>
      <c r="E41" s="115"/>
      <c r="F41" s="115"/>
      <c r="I41" s="353"/>
      <c r="J41" s="353"/>
    </row>
    <row r="42" spans="2:13" ht="14.5">
      <c r="C42" s="115"/>
      <c r="D42" s="115"/>
      <c r="E42" s="115"/>
      <c r="F42" s="115"/>
      <c r="I42" s="354"/>
      <c r="J42" s="354"/>
    </row>
    <row r="43" spans="2:13">
      <c r="C43" s="115"/>
      <c r="D43" s="115"/>
      <c r="E43" s="115"/>
      <c r="F43" s="115"/>
    </row>
  </sheetData>
  <mergeCells count="2">
    <mergeCell ref="B2:C2"/>
    <mergeCell ref="B39:C39"/>
  </mergeCells>
  <phoneticPr fontId="50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34" activePane="bottomLeft" state="frozen"/>
      <selection activeCell="B69" sqref="B69:J71"/>
      <selection pane="bottomLeft"/>
    </sheetView>
  </sheetViews>
  <sheetFormatPr baseColWidth="10" defaultColWidth="10.453125" defaultRowHeight="13"/>
  <cols>
    <col min="1" max="1" width="3" style="14" customWidth="1"/>
    <col min="2" max="2" width="15.453125" style="14" customWidth="1"/>
    <col min="3" max="3" width="12.1796875" style="18" customWidth="1"/>
    <col min="4" max="4" width="13.7265625" style="18" customWidth="1"/>
    <col min="5" max="5" width="13.453125" style="18" customWidth="1"/>
    <col min="6" max="6" width="13.81640625" style="18" customWidth="1"/>
    <col min="7" max="7" width="14.453125" style="19" customWidth="1"/>
    <col min="8" max="8" width="14.1796875" style="14" customWidth="1"/>
    <col min="9" max="9" width="12.54296875" style="14" customWidth="1"/>
    <col min="10" max="10" width="12.81640625" style="20" customWidth="1"/>
    <col min="11" max="11" width="12.1796875" style="17" hidden="1" customWidth="1"/>
    <col min="12" max="12" width="12.7265625" style="17" hidden="1" customWidth="1"/>
    <col min="13" max="13" width="0" style="17" hidden="1" customWidth="1"/>
    <col min="14" max="14" width="10.7265625" style="14" bestFit="1" customWidth="1"/>
    <col min="15" max="16384" width="10.453125" style="14"/>
  </cols>
  <sheetData>
    <row r="1" spans="2:12" ht="32.25" customHeight="1">
      <c r="B1" s="864" t="s">
        <v>164</v>
      </c>
      <c r="C1" s="864"/>
      <c r="D1" s="864"/>
      <c r="E1" s="864"/>
      <c r="F1" s="864"/>
      <c r="G1" s="864"/>
      <c r="H1" s="864"/>
      <c r="I1" s="864"/>
      <c r="J1" s="864"/>
    </row>
    <row r="2" spans="2:12" ht="18" customHeight="1">
      <c r="B2" s="395"/>
      <c r="C2" s="865" t="s">
        <v>157</v>
      </c>
      <c r="D2" s="866"/>
      <c r="E2" s="866"/>
      <c r="F2" s="866"/>
      <c r="G2" s="867" t="s">
        <v>516</v>
      </c>
      <c r="H2" s="865" t="s">
        <v>158</v>
      </c>
      <c r="I2" s="866"/>
      <c r="J2" s="869" t="s">
        <v>488</v>
      </c>
      <c r="K2" s="394"/>
      <c r="L2" s="394"/>
    </row>
    <row r="3" spans="2:12" ht="42" customHeight="1">
      <c r="B3" s="396" t="s">
        <v>574</v>
      </c>
      <c r="C3" s="397" t="s">
        <v>168</v>
      </c>
      <c r="D3" s="397" t="s">
        <v>160</v>
      </c>
      <c r="E3" s="397" t="s">
        <v>55</v>
      </c>
      <c r="F3" s="397" t="s">
        <v>161</v>
      </c>
      <c r="G3" s="868"/>
      <c r="H3" s="398" t="s">
        <v>162</v>
      </c>
      <c r="I3" s="399" t="s">
        <v>163</v>
      </c>
      <c r="J3" s="869"/>
      <c r="K3" s="394"/>
      <c r="L3" s="394"/>
    </row>
    <row r="4" spans="2:12">
      <c r="B4" s="400">
        <v>2001</v>
      </c>
      <c r="C4" s="404">
        <v>1304702.4099999999</v>
      </c>
      <c r="D4" s="404">
        <v>2695247.8</v>
      </c>
      <c r="E4" s="404">
        <v>1741469.06</v>
      </c>
      <c r="F4" s="404">
        <v>10004111.1</v>
      </c>
      <c r="G4" s="404">
        <v>15754125.470000001</v>
      </c>
      <c r="H4" s="404">
        <v>12770424.505709581</v>
      </c>
      <c r="I4" s="404">
        <v>2985759.6042904174</v>
      </c>
      <c r="J4" s="579">
        <v>43729.60000000149</v>
      </c>
      <c r="K4" s="394"/>
      <c r="L4" s="394"/>
    </row>
    <row r="5" spans="2:12">
      <c r="B5" s="400">
        <v>2002</v>
      </c>
      <c r="C5" s="404">
        <v>1302506.03</v>
      </c>
      <c r="D5" s="404">
        <v>2689882.78</v>
      </c>
      <c r="E5" s="404">
        <v>1849250.23</v>
      </c>
      <c r="F5" s="404">
        <v>10397932.4</v>
      </c>
      <c r="G5" s="404">
        <v>16249513.1</v>
      </c>
      <c r="H5" s="404">
        <v>13220235.73251668</v>
      </c>
      <c r="I5" s="404">
        <v>3030287.6674833209</v>
      </c>
      <c r="J5" s="579">
        <v>43773.634999999776</v>
      </c>
      <c r="K5" s="394">
        <v>495387.62999999896</v>
      </c>
      <c r="L5" s="394"/>
    </row>
    <row r="6" spans="2:12">
      <c r="B6" s="400">
        <v>2003</v>
      </c>
      <c r="C6" s="404">
        <v>1316492.3799999999</v>
      </c>
      <c r="D6" s="404">
        <v>2678301.33</v>
      </c>
      <c r="E6" s="404">
        <v>1929797.13</v>
      </c>
      <c r="F6" s="404">
        <v>10803386.300000001</v>
      </c>
      <c r="G6" s="404">
        <v>16743610.469999999</v>
      </c>
      <c r="H6" s="404">
        <v>13636939.073508736</v>
      </c>
      <c r="I6" s="404">
        <v>3107085.8464912619</v>
      </c>
      <c r="J6" s="579">
        <v>42886.210000002757</v>
      </c>
      <c r="K6" s="394">
        <v>494097.36999999918</v>
      </c>
      <c r="L6" s="394"/>
    </row>
    <row r="7" spans="2:12">
      <c r="B7" s="400">
        <v>2004</v>
      </c>
      <c r="C7" s="404">
        <v>1259312.2</v>
      </c>
      <c r="D7" s="404">
        <v>2662595.04</v>
      </c>
      <c r="E7" s="404">
        <v>2032323.59</v>
      </c>
      <c r="F7" s="404">
        <v>11237307.5</v>
      </c>
      <c r="G7" s="404">
        <v>17205918.099999998</v>
      </c>
      <c r="H7" s="404">
        <v>14000312.164087273</v>
      </c>
      <c r="I7" s="404">
        <v>3206574.0559127256</v>
      </c>
      <c r="J7" s="579">
        <v>37911.789999999106</v>
      </c>
      <c r="K7" s="394">
        <v>462307.62999999896</v>
      </c>
      <c r="L7" s="394"/>
    </row>
    <row r="8" spans="2:12">
      <c r="B8" s="400">
        <v>2005</v>
      </c>
      <c r="C8" s="404">
        <v>1259610.1599999999</v>
      </c>
      <c r="D8" s="404">
        <v>2655652.4500000002</v>
      </c>
      <c r="E8" s="404">
        <v>2234264.48</v>
      </c>
      <c r="F8" s="404">
        <v>11966946</v>
      </c>
      <c r="G8" s="404">
        <v>18126752.809999991</v>
      </c>
      <c r="H8" s="404">
        <v>14776093.052985042</v>
      </c>
      <c r="I8" s="404">
        <v>3350924.9970149538</v>
      </c>
      <c r="J8" s="579">
        <v>118189.98999998719</v>
      </c>
      <c r="K8" s="394">
        <v>920834.70999999344</v>
      </c>
      <c r="L8" s="394"/>
    </row>
    <row r="9" spans="2:12">
      <c r="B9" s="400">
        <v>2006</v>
      </c>
      <c r="C9" s="404">
        <v>1197772.02</v>
      </c>
      <c r="D9" s="404">
        <v>2651609.9</v>
      </c>
      <c r="E9" s="404">
        <v>2402960.0099999998</v>
      </c>
      <c r="F9" s="404">
        <v>12497116.700000001</v>
      </c>
      <c r="G9" s="404">
        <v>18748902.479999993</v>
      </c>
      <c r="H9" s="404">
        <v>15319166.390901707</v>
      </c>
      <c r="I9" s="404">
        <v>3428520.4590982874</v>
      </c>
      <c r="J9" s="579">
        <v>41196.679999988526</v>
      </c>
      <c r="K9" s="394">
        <v>622149.67000000179</v>
      </c>
      <c r="L9" s="394"/>
    </row>
    <row r="10" spans="2:12">
      <c r="B10" s="400">
        <v>2007</v>
      </c>
      <c r="C10" s="404">
        <v>1190819.78</v>
      </c>
      <c r="D10" s="404">
        <v>2720456.04</v>
      </c>
      <c r="E10" s="404">
        <v>2469715.9700000002</v>
      </c>
      <c r="F10" s="404">
        <v>12909797.800000001</v>
      </c>
      <c r="G10" s="404">
        <v>19294712.789999995</v>
      </c>
      <c r="H10" s="404">
        <v>15800075.180000002</v>
      </c>
      <c r="I10" s="404">
        <v>3492631.8599999938</v>
      </c>
      <c r="J10" s="579">
        <v>29557.400000002235</v>
      </c>
      <c r="K10" s="394">
        <v>545810.31000000238</v>
      </c>
      <c r="L10" s="394"/>
    </row>
    <row r="11" spans="2:12">
      <c r="B11" s="400">
        <v>2008</v>
      </c>
      <c r="C11" s="404">
        <v>1209474.05</v>
      </c>
      <c r="D11" s="404">
        <v>2647921.85</v>
      </c>
      <c r="E11" s="404">
        <v>2168132.7000000002</v>
      </c>
      <c r="F11" s="404">
        <v>13083015.9</v>
      </c>
      <c r="G11" s="404">
        <v>19124115.449999999</v>
      </c>
      <c r="H11" s="404">
        <v>15635955.700000001</v>
      </c>
      <c r="I11" s="404">
        <v>3485391.4299999974</v>
      </c>
      <c r="J11" s="579">
        <v>-11593.039999999106</v>
      </c>
      <c r="K11" s="394">
        <v>-170597.33999999613</v>
      </c>
      <c r="L11" s="394"/>
    </row>
    <row r="12" spans="2:12">
      <c r="B12" s="401" t="s">
        <v>555</v>
      </c>
      <c r="C12" s="401"/>
      <c r="D12" s="401"/>
      <c r="E12" s="401"/>
      <c r="F12" s="401"/>
      <c r="G12" s="401"/>
      <c r="H12" s="401"/>
      <c r="I12" s="401"/>
      <c r="J12" s="402"/>
      <c r="K12" s="394"/>
      <c r="L12" s="394"/>
    </row>
    <row r="13" spans="2:12">
      <c r="B13" s="400">
        <v>2008</v>
      </c>
      <c r="C13" s="404">
        <v>1155593.55</v>
      </c>
      <c r="D13" s="404">
        <v>2687323.46</v>
      </c>
      <c r="E13" s="404">
        <v>2268434.0099999998</v>
      </c>
      <c r="F13" s="404">
        <v>12951389.754740812</v>
      </c>
      <c r="G13" s="404">
        <v>19071153.73817239</v>
      </c>
      <c r="H13" s="404">
        <v>15584487.026651161</v>
      </c>
      <c r="I13" s="404">
        <v>3485725.1700000004</v>
      </c>
      <c r="J13" s="579">
        <v>-76141.869124673307</v>
      </c>
      <c r="K13" s="394">
        <v>-223559.05182760581</v>
      </c>
      <c r="L13" s="394"/>
    </row>
    <row r="14" spans="2:12">
      <c r="B14" s="400">
        <v>2009</v>
      </c>
      <c r="C14" s="404">
        <v>1205926</v>
      </c>
      <c r="D14" s="404">
        <v>2378186.21</v>
      </c>
      <c r="E14" s="404">
        <v>1766626.5599999998</v>
      </c>
      <c r="F14" s="404">
        <v>12569301.596476946</v>
      </c>
      <c r="G14" s="404">
        <v>17917669.137725152</v>
      </c>
      <c r="H14" s="404">
        <v>14616303.271203334</v>
      </c>
      <c r="I14" s="404">
        <v>3300949.55</v>
      </c>
      <c r="J14" s="579">
        <v>-19769.998858436942</v>
      </c>
      <c r="K14" s="394">
        <v>-1153484.6004472375</v>
      </c>
      <c r="L14" s="394"/>
    </row>
    <row r="15" spans="2:12">
      <c r="B15" s="400">
        <v>2010</v>
      </c>
      <c r="C15" s="404">
        <v>1193627.22</v>
      </c>
      <c r="D15" s="404">
        <v>2285317.7999999998</v>
      </c>
      <c r="E15" s="404">
        <v>1544299.66</v>
      </c>
      <c r="F15" s="404">
        <v>12609638.808838448</v>
      </c>
      <c r="G15" s="404">
        <v>17629245.773447264</v>
      </c>
      <c r="H15" s="404">
        <v>14400923.027401492</v>
      </c>
      <c r="I15" s="404">
        <v>3227483.3400000003</v>
      </c>
      <c r="J15" s="579">
        <v>-16269.407623779029</v>
      </c>
      <c r="K15" s="394">
        <v>-288423.36427788809</v>
      </c>
      <c r="L15" s="394"/>
    </row>
    <row r="16" spans="2:12">
      <c r="B16" s="400">
        <v>2011</v>
      </c>
      <c r="C16" s="404">
        <v>1190192.73</v>
      </c>
      <c r="D16" s="404">
        <v>2230109.91</v>
      </c>
      <c r="E16" s="404">
        <v>1344529.8</v>
      </c>
      <c r="F16" s="404">
        <v>12646951.07453249</v>
      </c>
      <c r="G16" s="404">
        <v>17409396.361522309</v>
      </c>
      <c r="H16" s="404">
        <v>14217724.329171963</v>
      </c>
      <c r="I16" s="404">
        <v>3189142.79</v>
      </c>
      <c r="J16" s="579">
        <v>-22652.502999592572</v>
      </c>
      <c r="K16" s="394">
        <v>-219849.4119249545</v>
      </c>
      <c r="L16" s="394"/>
    </row>
    <row r="17" spans="2:12">
      <c r="B17" s="400">
        <v>2012</v>
      </c>
      <c r="C17" s="404">
        <v>1189774.1599999999</v>
      </c>
      <c r="D17" s="404">
        <v>2097483.21</v>
      </c>
      <c r="E17" s="404">
        <v>1106009.82</v>
      </c>
      <c r="F17" s="404">
        <v>12416878.892935125</v>
      </c>
      <c r="G17" s="404">
        <v>16799905.14329347</v>
      </c>
      <c r="H17" s="404">
        <v>13732760.020443847</v>
      </c>
      <c r="I17" s="404">
        <v>3065318.55</v>
      </c>
      <c r="J17" s="579">
        <v>-39297.201081953943</v>
      </c>
      <c r="K17" s="394">
        <v>-609491.21822883934</v>
      </c>
      <c r="L17" s="394"/>
    </row>
    <row r="18" spans="2:12">
      <c r="B18" s="400">
        <v>2013</v>
      </c>
      <c r="C18" s="404">
        <v>1094768.8499999999</v>
      </c>
      <c r="D18" s="404">
        <v>2014548.77</v>
      </c>
      <c r="E18" s="404">
        <v>987074.93200000003</v>
      </c>
      <c r="F18" s="404">
        <v>12161949.608396698</v>
      </c>
      <c r="G18" s="404">
        <v>16248930.062245592</v>
      </c>
      <c r="H18" s="404">
        <v>13203406.186305439</v>
      </c>
      <c r="I18" s="404">
        <v>3045213.69</v>
      </c>
      <c r="J18" s="579">
        <v>7413.2472497168928</v>
      </c>
      <c r="K18" s="394">
        <v>-550975.08104787767</v>
      </c>
      <c r="L18" s="394"/>
    </row>
    <row r="19" spans="2:12">
      <c r="B19" s="400">
        <v>2014</v>
      </c>
      <c r="C19" s="404">
        <v>1105663.6200000001</v>
      </c>
      <c r="D19" s="404">
        <v>2026223.84</v>
      </c>
      <c r="E19" s="404">
        <v>984849.56799999997</v>
      </c>
      <c r="F19" s="404">
        <v>12480386.76843881</v>
      </c>
      <c r="G19" s="404">
        <v>16596415.517307729</v>
      </c>
      <c r="H19" s="404">
        <v>13476112.294870703</v>
      </c>
      <c r="I19" s="404">
        <v>3120564.71</v>
      </c>
      <c r="J19" s="579">
        <v>41205.68671599403</v>
      </c>
      <c r="K19" s="394">
        <v>347485.45506213605</v>
      </c>
      <c r="L19" s="394"/>
    </row>
    <row r="20" spans="2:12">
      <c r="B20" s="400">
        <v>2014.5384615384601</v>
      </c>
      <c r="C20" s="404">
        <v>1119462.32</v>
      </c>
      <c r="D20" s="404">
        <v>2074451.7999999998</v>
      </c>
      <c r="E20" s="404">
        <v>1030658.68</v>
      </c>
      <c r="F20" s="404">
        <v>12917425.79720754</v>
      </c>
      <c r="G20" s="404">
        <v>17143241.613907684</v>
      </c>
      <c r="H20" s="404">
        <v>13968075.480710017</v>
      </c>
      <c r="I20" s="404">
        <v>3175384.66</v>
      </c>
      <c r="J20" s="579">
        <v>35490.482064530253</v>
      </c>
      <c r="K20" s="394">
        <v>546826.09659995511</v>
      </c>
      <c r="L20" s="394"/>
    </row>
    <row r="21" spans="2:12">
      <c r="B21" s="400">
        <v>2016</v>
      </c>
      <c r="C21" s="404">
        <v>1131968.55</v>
      </c>
      <c r="D21" s="404">
        <v>2131411.27</v>
      </c>
      <c r="E21" s="404">
        <v>1059766.27</v>
      </c>
      <c r="F21" s="404">
        <v>13349679.923461558</v>
      </c>
      <c r="G21" s="404">
        <v>17671235.935796805</v>
      </c>
      <c r="H21" s="404">
        <v>14466745.809382904</v>
      </c>
      <c r="I21" s="404">
        <v>3204953.97</v>
      </c>
      <c r="J21" s="579">
        <v>41041.26543776691</v>
      </c>
      <c r="K21" s="394">
        <v>527994.32188912109</v>
      </c>
      <c r="L21" s="394"/>
    </row>
    <row r="22" spans="2:12">
      <c r="B22" s="400">
        <v>2017</v>
      </c>
      <c r="C22" s="404">
        <v>1143583.72</v>
      </c>
      <c r="D22" s="404">
        <v>2198426.75</v>
      </c>
      <c r="E22" s="404">
        <v>1123826.06</v>
      </c>
      <c r="F22" s="404">
        <v>13830232.840124257</v>
      </c>
      <c r="G22" s="404">
        <v>18298436.929875877</v>
      </c>
      <c r="H22" s="404">
        <v>15071151.589906977</v>
      </c>
      <c r="I22" s="404">
        <v>3227193.86</v>
      </c>
      <c r="J22" s="579">
        <v>29956.8946008645</v>
      </c>
      <c r="K22" s="394">
        <v>627200.99407907203</v>
      </c>
      <c r="L22" s="394"/>
    </row>
    <row r="23" spans="2:12">
      <c r="B23" s="400">
        <v>2018</v>
      </c>
      <c r="C23" s="404">
        <v>1135980.3600000001</v>
      </c>
      <c r="D23" s="404">
        <v>2253894.48</v>
      </c>
      <c r="E23" s="404">
        <v>1202175.97</v>
      </c>
      <c r="F23" s="404">
        <v>14246221.711002111</v>
      </c>
      <c r="G23" s="404">
        <v>18839047.498174567</v>
      </c>
      <c r="H23" s="404">
        <v>15575876.989020927</v>
      </c>
      <c r="I23" s="404">
        <v>3263636.08</v>
      </c>
      <c r="J23" s="579">
        <v>9098.7622837238014</v>
      </c>
      <c r="K23" s="394">
        <v>540610.56829869002</v>
      </c>
      <c r="L23" s="394"/>
    </row>
    <row r="24" spans="2:12">
      <c r="B24" s="403">
        <v>2019</v>
      </c>
      <c r="C24" s="404">
        <v>1130081.6500000001</v>
      </c>
      <c r="D24" s="404">
        <v>2284020.54</v>
      </c>
      <c r="E24" s="404">
        <v>1253040.2899999998</v>
      </c>
      <c r="F24" s="404">
        <v>14657850.5641845</v>
      </c>
      <c r="G24" s="404">
        <v>19324334.772076987</v>
      </c>
      <c r="H24" s="404">
        <v>16050364.747545017</v>
      </c>
      <c r="I24" s="404">
        <v>3276007.68</v>
      </c>
      <c r="J24" s="579">
        <v>-16678.023084718734</v>
      </c>
      <c r="K24" s="394">
        <v>485287.27390241995</v>
      </c>
      <c r="L24" s="394"/>
    </row>
    <row r="25" spans="2:12">
      <c r="B25" s="403">
        <v>2020</v>
      </c>
      <c r="C25" s="404">
        <v>1118246.5999999999</v>
      </c>
      <c r="D25" s="404">
        <v>2229042.84</v>
      </c>
      <c r="E25" s="404">
        <v>1250061.98</v>
      </c>
      <c r="F25" s="404">
        <v>14206287.566211484</v>
      </c>
      <c r="G25" s="404">
        <v>18806356.973545827</v>
      </c>
      <c r="H25" s="404">
        <v>15532444.523290947</v>
      </c>
      <c r="I25" s="404">
        <v>3277094.51</v>
      </c>
      <c r="J25" s="579">
        <v>182363.61550749466</v>
      </c>
      <c r="K25" s="394">
        <v>-517977.79853115976</v>
      </c>
      <c r="L25" s="394"/>
    </row>
    <row r="26" spans="2:12">
      <c r="B26" s="403">
        <v>2021</v>
      </c>
      <c r="C26" s="578"/>
      <c r="D26" s="578"/>
      <c r="E26" s="578"/>
      <c r="F26" s="578"/>
      <c r="G26" s="578"/>
      <c r="H26" s="578"/>
      <c r="I26" s="578"/>
      <c r="J26" s="580"/>
      <c r="K26" s="394"/>
      <c r="L26" s="394"/>
    </row>
    <row r="27" spans="2:12">
      <c r="B27" s="592" t="s">
        <v>501</v>
      </c>
      <c r="C27" s="578">
        <v>1124208.6500000001</v>
      </c>
      <c r="D27" s="578">
        <v>2245530.5499999998</v>
      </c>
      <c r="E27" s="578">
        <v>1260726.42</v>
      </c>
      <c r="F27" s="578">
        <v>14392133.224246908</v>
      </c>
      <c r="G27" s="578">
        <v>19009516.995865848</v>
      </c>
      <c r="H27" s="578">
        <v>15718585.31968545</v>
      </c>
      <c r="I27" s="578">
        <v>3292177.8800000004</v>
      </c>
      <c r="J27" s="580">
        <v>35505.932966198772</v>
      </c>
      <c r="K27" s="394">
        <v>-363485.04925412685</v>
      </c>
      <c r="L27" s="394"/>
    </row>
    <row r="28" spans="2:12">
      <c r="B28" s="592" t="s">
        <v>502</v>
      </c>
      <c r="C28" s="578">
        <v>1135404.6800000002</v>
      </c>
      <c r="D28" s="578">
        <v>2246547.94</v>
      </c>
      <c r="E28" s="578">
        <v>1262536.54</v>
      </c>
      <c r="F28" s="578">
        <v>14377823.311846748</v>
      </c>
      <c r="G28" s="578">
        <v>19018901.26014296</v>
      </c>
      <c r="H28" s="578">
        <v>15724148.16772205</v>
      </c>
      <c r="I28" s="578">
        <v>3295708.08</v>
      </c>
      <c r="J28" s="580">
        <v>9384.2642771117389</v>
      </c>
      <c r="K28" s="394">
        <v>-390395.87653379142</v>
      </c>
      <c r="L28" s="394"/>
    </row>
    <row r="29" spans="2:12">
      <c r="B29" s="592" t="s">
        <v>503</v>
      </c>
      <c r="C29" s="578">
        <v>1120413.17</v>
      </c>
      <c r="D29" s="578">
        <v>2248802.9099999997</v>
      </c>
      <c r="E29" s="578">
        <v>1270885.6800000002</v>
      </c>
      <c r="F29" s="578">
        <v>14405630.790668616</v>
      </c>
      <c r="G29" s="578">
        <v>19048539.037886474</v>
      </c>
      <c r="H29" s="578">
        <v>15748791.387640633</v>
      </c>
      <c r="I29" s="578">
        <v>3299775.0999999996</v>
      </c>
      <c r="J29" s="580">
        <v>29637.777743514627</v>
      </c>
      <c r="K29" s="394">
        <v>-102788.177079577</v>
      </c>
      <c r="L29" s="394"/>
    </row>
    <row r="30" spans="2:12">
      <c r="B30" s="592" t="s">
        <v>504</v>
      </c>
      <c r="C30" s="578">
        <v>1121367.28</v>
      </c>
      <c r="D30" s="578">
        <v>2254499.0299999998</v>
      </c>
      <c r="E30" s="578">
        <v>1278920.6400000001</v>
      </c>
      <c r="F30" s="578">
        <v>14437625.426929656</v>
      </c>
      <c r="G30" s="578">
        <v>19106055.690879636</v>
      </c>
      <c r="H30" s="578">
        <v>15797561.994931193</v>
      </c>
      <c r="I30" s="578">
        <v>3303912.4499999997</v>
      </c>
      <c r="J30" s="580">
        <v>57516.652993161231</v>
      </c>
      <c r="K30" s="394">
        <v>610347.49389445409</v>
      </c>
      <c r="L30" s="394"/>
    </row>
    <row r="31" spans="2:12">
      <c r="B31" s="592" t="s">
        <v>505</v>
      </c>
      <c r="C31" s="578">
        <v>1117692.27</v>
      </c>
      <c r="D31" s="578">
        <v>2261606.08</v>
      </c>
      <c r="E31" s="578">
        <v>1284134.06</v>
      </c>
      <c r="F31" s="578">
        <v>14511462.642670922</v>
      </c>
      <c r="G31" s="578">
        <v>19191261.69834882</v>
      </c>
      <c r="H31" s="578">
        <v>15876304.46667642</v>
      </c>
      <c r="I31" s="578">
        <v>3308099.3</v>
      </c>
      <c r="J31" s="580">
        <v>85206.007469184697</v>
      </c>
      <c r="K31" s="394">
        <v>694539.6820207946</v>
      </c>
      <c r="L31" s="394"/>
    </row>
    <row r="32" spans="2:12">
      <c r="B32" s="592" t="s">
        <v>506</v>
      </c>
      <c r="C32" s="578">
        <v>1118970.25</v>
      </c>
      <c r="D32" s="578">
        <v>2267692.7599999998</v>
      </c>
      <c r="E32" s="578">
        <v>1287411.1700000002</v>
      </c>
      <c r="F32" s="578">
        <v>14678510.234215742</v>
      </c>
      <c r="G32" s="578">
        <v>19365184.802979171</v>
      </c>
      <c r="H32" s="578">
        <v>16048717.756764909</v>
      </c>
      <c r="I32" s="578">
        <v>3313404.75</v>
      </c>
      <c r="J32" s="580">
        <v>173923.10463035107</v>
      </c>
      <c r="K32" s="408">
        <v>861279.11300068349</v>
      </c>
      <c r="L32" s="408"/>
    </row>
    <row r="33" spans="2:22">
      <c r="B33" s="592" t="s">
        <v>507</v>
      </c>
      <c r="C33" s="578">
        <v>1115573.95</v>
      </c>
      <c r="D33" s="578">
        <v>2273493.3299999996</v>
      </c>
      <c r="E33" s="578">
        <v>1291792.8</v>
      </c>
      <c r="F33" s="578">
        <v>14739692.780140571</v>
      </c>
      <c r="G33" s="578">
        <v>19428056.256296113</v>
      </c>
      <c r="H33" s="578">
        <v>16106762.474290155</v>
      </c>
      <c r="I33" s="578">
        <v>3321934.9699999997</v>
      </c>
      <c r="J33" s="580">
        <v>62871.453316941857</v>
      </c>
      <c r="K33" s="408">
        <v>804062.89825778082</v>
      </c>
      <c r="L33" s="408"/>
      <c r="Q33" s="246"/>
      <c r="R33" s="246"/>
      <c r="S33" s="246"/>
      <c r="T33" s="246"/>
      <c r="U33" s="246"/>
      <c r="V33" s="246"/>
    </row>
    <row r="34" spans="2:22">
      <c r="B34" s="590" t="s">
        <v>508</v>
      </c>
      <c r="C34" s="404">
        <v>1112463.78</v>
      </c>
      <c r="D34" s="404">
        <v>2279061.84</v>
      </c>
      <c r="E34" s="404">
        <v>1295643.1299999999</v>
      </c>
      <c r="F34" s="404">
        <v>14800873.126462018</v>
      </c>
      <c r="G34" s="404">
        <v>19487668.909468479</v>
      </c>
      <c r="H34" s="404">
        <v>16161640.613047358</v>
      </c>
      <c r="I34" s="404">
        <v>3329219.38</v>
      </c>
      <c r="J34" s="579">
        <v>59612.653172366321</v>
      </c>
      <c r="K34" s="408">
        <v>681311.93592265248</v>
      </c>
      <c r="L34" s="408"/>
      <c r="Q34" s="246"/>
      <c r="R34" s="246"/>
      <c r="S34" s="246"/>
      <c r="T34" s="246"/>
      <c r="U34" s="246"/>
      <c r="V34" s="246"/>
    </row>
    <row r="35" spans="2:22">
      <c r="B35" s="592" t="s">
        <v>509</v>
      </c>
      <c r="C35" s="578">
        <v>1106454.74</v>
      </c>
      <c r="D35" s="578">
        <v>2283429.7000000002</v>
      </c>
      <c r="E35" s="578">
        <v>1301516.46</v>
      </c>
      <c r="F35" s="578">
        <v>14852062.397501264</v>
      </c>
      <c r="G35" s="578">
        <v>19542140.972246125</v>
      </c>
      <c r="H35" s="578">
        <v>16211533.690189281</v>
      </c>
      <c r="I35" s="578">
        <v>3332306.8</v>
      </c>
      <c r="J35" s="580">
        <v>54472.062777645886</v>
      </c>
      <c r="K35" s="408">
        <v>665920.57647306845</v>
      </c>
      <c r="L35" s="408"/>
      <c r="Q35" s="246"/>
      <c r="R35" s="246"/>
      <c r="S35" s="246"/>
      <c r="T35" s="246"/>
      <c r="U35" s="246"/>
      <c r="V35" s="246"/>
    </row>
    <row r="36" spans="2:22">
      <c r="B36" s="592" t="s">
        <v>510</v>
      </c>
      <c r="C36" s="578">
        <v>1108249.2</v>
      </c>
      <c r="D36" s="578">
        <v>2287668.94</v>
      </c>
      <c r="E36" s="578">
        <v>1305104.99</v>
      </c>
      <c r="F36" s="578">
        <v>14921686.013092253</v>
      </c>
      <c r="G36" s="578">
        <v>19617419.404971153</v>
      </c>
      <c r="H36" s="578">
        <v>16283198.784221189</v>
      </c>
      <c r="I36" s="578">
        <v>3335366.98</v>
      </c>
      <c r="J36" s="580">
        <v>75278.432725027204</v>
      </c>
      <c r="K36" s="408">
        <v>706012.02078583464</v>
      </c>
      <c r="L36" s="408"/>
      <c r="Q36" s="246"/>
      <c r="R36" s="246"/>
      <c r="S36" s="246"/>
      <c r="T36" s="246"/>
      <c r="U36" s="246"/>
      <c r="V36" s="246"/>
    </row>
    <row r="37" spans="2:22">
      <c r="B37" s="592" t="s">
        <v>511</v>
      </c>
      <c r="C37" s="578">
        <v>1103748.3700000001</v>
      </c>
      <c r="D37" s="578">
        <v>2295535.77</v>
      </c>
      <c r="E37" s="578">
        <v>1310107.0299999998</v>
      </c>
      <c r="F37" s="578">
        <v>15002345.124978574</v>
      </c>
      <c r="G37" s="578">
        <v>19699083.791403644</v>
      </c>
      <c r="H37" s="578">
        <v>16361268.067263575</v>
      </c>
      <c r="I37" s="578">
        <v>3340420.2399999998</v>
      </c>
      <c r="J37" s="580">
        <v>81664.386432491243</v>
      </c>
      <c r="K37" s="408">
        <v>729281.87070901692</v>
      </c>
      <c r="L37" s="408"/>
      <c r="Q37" s="246"/>
      <c r="R37" s="246"/>
      <c r="S37" s="696"/>
      <c r="T37" s="246"/>
      <c r="U37" s="246"/>
      <c r="V37" s="246"/>
    </row>
    <row r="38" spans="2:22">
      <c r="B38" s="592" t="s">
        <v>512</v>
      </c>
      <c r="C38" s="578">
        <v>1101430.0699999998</v>
      </c>
      <c r="D38" s="578">
        <v>2300897.38</v>
      </c>
      <c r="E38" s="578">
        <v>1315089.26</v>
      </c>
      <c r="F38" s="578">
        <v>15056754.703472201</v>
      </c>
      <c r="G38" s="578">
        <v>19761868.494594492</v>
      </c>
      <c r="H38" s="578">
        <v>16419630.477724984</v>
      </c>
      <c r="I38" s="578">
        <v>3344675.13</v>
      </c>
      <c r="J38" s="580">
        <v>62784.703190848231</v>
      </c>
      <c r="K38" s="408">
        <v>787857.43169484288</v>
      </c>
      <c r="L38" s="408"/>
      <c r="Q38" s="246"/>
      <c r="R38" s="246"/>
      <c r="S38" s="861"/>
      <c r="T38" s="238"/>
      <c r="U38" s="693"/>
      <c r="V38" s="246"/>
    </row>
    <row r="39" spans="2:22">
      <c r="B39" s="591">
        <v>2022</v>
      </c>
      <c r="C39" s="576"/>
      <c r="D39" s="576"/>
      <c r="E39" s="576"/>
      <c r="F39" s="576"/>
      <c r="G39" s="576"/>
      <c r="H39" s="576"/>
      <c r="I39" s="576"/>
      <c r="J39" s="577"/>
      <c r="K39" s="408"/>
      <c r="L39" s="408"/>
      <c r="Q39" s="246"/>
      <c r="R39" s="246"/>
      <c r="S39" s="861"/>
      <c r="T39" s="238"/>
      <c r="U39" s="693"/>
      <c r="V39" s="246"/>
    </row>
    <row r="40" spans="2:22">
      <c r="B40" s="592" t="s">
        <v>501</v>
      </c>
      <c r="C40" s="578">
        <v>1097464.49</v>
      </c>
      <c r="D40" s="578">
        <v>2306632.15</v>
      </c>
      <c r="E40" s="578">
        <v>1322418.3499999999</v>
      </c>
      <c r="F40" s="578">
        <v>15114630.475975925</v>
      </c>
      <c r="G40" s="578">
        <v>19827203.763929132</v>
      </c>
      <c r="H40" s="578">
        <v>16483172.080026835</v>
      </c>
      <c r="I40" s="578">
        <v>3347582.8499999996</v>
      </c>
      <c r="J40" s="580">
        <v>65335.269334640354</v>
      </c>
      <c r="K40" s="408">
        <v>817686.76806328446</v>
      </c>
      <c r="L40" s="408"/>
      <c r="Q40" s="246"/>
      <c r="R40" s="246"/>
      <c r="S40" s="861"/>
      <c r="T40" s="238"/>
      <c r="U40" s="693"/>
      <c r="V40" s="246"/>
    </row>
    <row r="41" spans="2:22">
      <c r="B41" s="592" t="s">
        <v>502</v>
      </c>
      <c r="C41" s="578">
        <v>1089924.1099999999</v>
      </c>
      <c r="D41" s="578">
        <v>2312708.87</v>
      </c>
      <c r="E41" s="578">
        <v>1324751.05</v>
      </c>
      <c r="F41" s="578">
        <v>15161286.573436284</v>
      </c>
      <c r="G41" s="578">
        <v>19891456.572497744</v>
      </c>
      <c r="H41" s="578">
        <v>16545263.966918861</v>
      </c>
      <c r="I41" s="578">
        <v>3348617.5199999996</v>
      </c>
      <c r="J41" s="580">
        <v>64252.808568611741</v>
      </c>
      <c r="K41" s="408">
        <v>872555.31235478446</v>
      </c>
      <c r="L41" s="408"/>
      <c r="Q41" s="246"/>
      <c r="R41" s="246"/>
      <c r="S41" s="861"/>
      <c r="T41" s="238"/>
      <c r="U41" s="693"/>
      <c r="V41" s="246"/>
    </row>
    <row r="42" spans="2:22">
      <c r="B42" s="592" t="s">
        <v>503</v>
      </c>
      <c r="C42" s="578">
        <v>1092434</v>
      </c>
      <c r="D42" s="578">
        <v>2316913.8899999997</v>
      </c>
      <c r="E42" s="578">
        <v>1321458.04</v>
      </c>
      <c r="F42" s="578">
        <v>15239845.126447752</v>
      </c>
      <c r="G42" s="578">
        <v>19977444.90072212</v>
      </c>
      <c r="H42" s="578">
        <v>16632081.335125783</v>
      </c>
      <c r="I42" s="578">
        <v>3345811.59</v>
      </c>
      <c r="J42" s="580">
        <v>85988.328224375844</v>
      </c>
      <c r="K42" s="408">
        <v>928905.86283564568</v>
      </c>
      <c r="L42" s="408"/>
      <c r="Q42" s="246"/>
      <c r="R42" s="246"/>
      <c r="S42" s="861"/>
      <c r="T42" s="238"/>
      <c r="U42" s="693"/>
      <c r="V42" s="246"/>
    </row>
    <row r="43" spans="2:22">
      <c r="B43" s="592" t="s">
        <v>504</v>
      </c>
      <c r="C43" s="578">
        <v>1088122.0599999998</v>
      </c>
      <c r="D43" s="578">
        <v>2319139.5499999998</v>
      </c>
      <c r="E43" s="578">
        <v>1319252.33</v>
      </c>
      <c r="F43" s="578">
        <v>15323513.505395418</v>
      </c>
      <c r="G43" s="578">
        <v>20063248.818344317</v>
      </c>
      <c r="H43" s="578">
        <v>16715537.444464186</v>
      </c>
      <c r="I43" s="578">
        <v>3343649.25</v>
      </c>
      <c r="J43" s="580">
        <v>85803.917622197419</v>
      </c>
      <c r="K43" s="408">
        <v>957193.12746468186</v>
      </c>
      <c r="L43" s="408"/>
      <c r="Q43" s="246"/>
      <c r="R43" s="246"/>
      <c r="S43" s="861"/>
      <c r="T43" s="238"/>
      <c r="U43" s="693"/>
      <c r="V43" s="246"/>
    </row>
    <row r="44" spans="2:22">
      <c r="B44" s="592" t="s">
        <v>505</v>
      </c>
      <c r="C44" s="578">
        <v>1083371.5900000001</v>
      </c>
      <c r="D44" s="578">
        <v>2321179.44</v>
      </c>
      <c r="E44" s="578">
        <v>1321615.6200000001</v>
      </c>
      <c r="F44" s="578">
        <v>15394171.670155561</v>
      </c>
      <c r="G44" s="578">
        <v>20135798.431342751</v>
      </c>
      <c r="H44" s="578">
        <v>16785093.25511137</v>
      </c>
      <c r="I44" s="578">
        <v>3343633.54</v>
      </c>
      <c r="J44" s="580">
        <v>72549.612998433411</v>
      </c>
      <c r="K44" s="408">
        <v>944536.73299393058</v>
      </c>
      <c r="L44" s="408"/>
      <c r="Q44" s="246"/>
      <c r="R44" s="246"/>
      <c r="S44" s="861"/>
      <c r="T44" s="238"/>
      <c r="U44" s="693"/>
      <c r="V44" s="246"/>
    </row>
    <row r="45" spans="2:22">
      <c r="B45" s="592" t="s">
        <v>506</v>
      </c>
      <c r="C45" s="578">
        <v>1082173.4300000002</v>
      </c>
      <c r="D45" s="578">
        <v>2323577.0499999998</v>
      </c>
      <c r="E45" s="578">
        <v>1324988.22</v>
      </c>
      <c r="F45" s="578">
        <v>15441603.892298568</v>
      </c>
      <c r="G45" s="578">
        <v>20174714.642740335</v>
      </c>
      <c r="H45" s="578">
        <v>16827894.816096421</v>
      </c>
      <c r="I45" s="578">
        <v>3343171.87</v>
      </c>
      <c r="J45" s="580">
        <v>38916.211397584528</v>
      </c>
      <c r="K45" s="690">
        <v>809529.83976116404</v>
      </c>
      <c r="L45" s="408"/>
      <c r="Q45" s="246"/>
      <c r="R45" s="246"/>
      <c r="S45" s="861"/>
      <c r="T45" s="238"/>
      <c r="U45" s="693"/>
      <c r="V45" s="246"/>
    </row>
    <row r="46" spans="2:22">
      <c r="B46" s="592" t="s">
        <v>507</v>
      </c>
      <c r="C46" s="578">
        <v>1077317.76</v>
      </c>
      <c r="D46" s="578">
        <v>2325393.75</v>
      </c>
      <c r="E46" s="578">
        <v>1327796.9700000002</v>
      </c>
      <c r="F46" s="578">
        <v>15424317.081099236</v>
      </c>
      <c r="G46" s="578">
        <v>20164530.296900533</v>
      </c>
      <c r="H46" s="578">
        <v>16822436.472793847</v>
      </c>
      <c r="I46" s="578">
        <v>3340436.05</v>
      </c>
      <c r="J46" s="580">
        <v>-10184.345839802176</v>
      </c>
      <c r="K46" s="690">
        <v>736474.04060442001</v>
      </c>
      <c r="L46" s="408"/>
      <c r="Q46" s="246"/>
      <c r="R46" s="246"/>
      <c r="S46" s="861"/>
      <c r="T46" s="238"/>
      <c r="U46" s="693"/>
      <c r="V46" s="246"/>
    </row>
    <row r="47" spans="2:22">
      <c r="B47" s="590" t="s">
        <v>508</v>
      </c>
      <c r="C47" s="404">
        <v>1075225.6000000001</v>
      </c>
      <c r="D47" s="404">
        <v>2331308.6199999996</v>
      </c>
      <c r="E47" s="404">
        <v>1335958.6500000001</v>
      </c>
      <c r="F47" s="404">
        <v>15421863.610839557</v>
      </c>
      <c r="G47" s="404">
        <v>20167620.424468879</v>
      </c>
      <c r="H47" s="404">
        <v>16827893.920562487</v>
      </c>
      <c r="I47" s="404">
        <v>3341156.81</v>
      </c>
      <c r="J47" s="579">
        <v>3090.1275683455169</v>
      </c>
      <c r="K47" s="690">
        <v>679951.5150003992</v>
      </c>
      <c r="L47" s="408"/>
      <c r="Q47" s="246"/>
      <c r="R47" s="246"/>
      <c r="S47" s="861"/>
      <c r="T47" s="238"/>
      <c r="U47" s="693"/>
      <c r="V47" s="246"/>
    </row>
    <row r="48" spans="2:22">
      <c r="B48" s="592" t="s">
        <v>509</v>
      </c>
      <c r="C48" s="578">
        <v>1071986.51</v>
      </c>
      <c r="D48" s="578">
        <v>2331142.37</v>
      </c>
      <c r="E48" s="578">
        <v>1341229</v>
      </c>
      <c r="F48" s="578">
        <v>15451492.060619783</v>
      </c>
      <c r="G48" s="578">
        <v>20192497.557368908</v>
      </c>
      <c r="H48" s="578">
        <v>16851689.263612419</v>
      </c>
      <c r="I48" s="578">
        <v>3342279.13</v>
      </c>
      <c r="J48" s="580">
        <v>24877.132900029421</v>
      </c>
      <c r="K48" s="690">
        <v>650356.58512278274</v>
      </c>
      <c r="L48" s="408"/>
      <c r="Q48" s="246"/>
      <c r="R48" s="246"/>
      <c r="S48" s="861"/>
      <c r="T48" s="238"/>
      <c r="U48" s="693"/>
      <c r="V48" s="246"/>
    </row>
    <row r="49" spans="2:22">
      <c r="B49" s="592" t="s">
        <v>510</v>
      </c>
      <c r="C49" s="578">
        <v>1065000.8</v>
      </c>
      <c r="D49" s="578">
        <v>2332508.84</v>
      </c>
      <c r="E49" s="578">
        <v>1348329.5</v>
      </c>
      <c r="F49" s="578">
        <v>15472237.787898909</v>
      </c>
      <c r="G49" s="578">
        <v>20214912.040932458</v>
      </c>
      <c r="H49" s="578">
        <v>16872451.457552485</v>
      </c>
      <c r="I49" s="578">
        <v>3343192.33</v>
      </c>
      <c r="J49" s="580">
        <v>22414.483563549817</v>
      </c>
      <c r="K49" s="690">
        <v>597492.63596130535</v>
      </c>
      <c r="L49" s="408"/>
      <c r="Q49" s="246"/>
      <c r="R49" s="246"/>
      <c r="S49" s="861"/>
      <c r="T49" s="243"/>
      <c r="U49" s="693"/>
      <c r="V49" s="246"/>
    </row>
    <row r="50" spans="2:22">
      <c r="B50" s="592" t="s">
        <v>511</v>
      </c>
      <c r="C50" s="578">
        <v>1063437.3399999999</v>
      </c>
      <c r="D50" s="578">
        <v>2334922.7999999998</v>
      </c>
      <c r="E50" s="578">
        <v>1355531.54</v>
      </c>
      <c r="F50" s="578">
        <v>15493860.338793052</v>
      </c>
      <c r="G50" s="578">
        <v>20233536.635611251</v>
      </c>
      <c r="H50" s="578">
        <v>16891794.98806012</v>
      </c>
      <c r="I50" s="578">
        <v>3344281.02</v>
      </c>
      <c r="J50" s="580">
        <v>18624.594678793103</v>
      </c>
      <c r="K50" s="690">
        <v>534452.84420760721</v>
      </c>
      <c r="L50" s="408"/>
      <c r="Q50" s="246"/>
      <c r="R50" s="246"/>
      <c r="S50" s="246"/>
      <c r="T50" s="246"/>
      <c r="U50" s="246"/>
      <c r="V50" s="246"/>
    </row>
    <row r="51" spans="2:22">
      <c r="B51" s="592" t="s">
        <v>512</v>
      </c>
      <c r="C51" s="578">
        <v>1053747.74</v>
      </c>
      <c r="D51" s="578">
        <v>2336870.4899999998</v>
      </c>
      <c r="E51" s="578">
        <v>1364321.0799999998</v>
      </c>
      <c r="F51" s="578">
        <v>15503371.970498092</v>
      </c>
      <c r="G51" s="578">
        <v>20240893.99452129</v>
      </c>
      <c r="H51" s="578">
        <v>16899801.542287093</v>
      </c>
      <c r="I51" s="578">
        <v>3344510.1399999997</v>
      </c>
      <c r="J51" s="580">
        <v>7357.3589100390673</v>
      </c>
      <c r="K51" s="690">
        <v>479025.49992679805</v>
      </c>
      <c r="L51" s="408"/>
      <c r="Q51" s="246"/>
      <c r="R51" s="246"/>
      <c r="S51" s="246"/>
      <c r="T51" s="246"/>
      <c r="U51" s="246"/>
      <c r="V51" s="246"/>
    </row>
    <row r="52" spans="2:22">
      <c r="B52" s="403">
        <v>2023</v>
      </c>
      <c r="C52" s="406"/>
      <c r="D52" s="406"/>
      <c r="E52" s="406"/>
      <c r="F52" s="406"/>
      <c r="G52" s="406"/>
      <c r="H52" s="406"/>
      <c r="I52" s="406"/>
      <c r="J52" s="405"/>
      <c r="K52" s="690"/>
      <c r="L52" s="408"/>
      <c r="Q52" s="246"/>
      <c r="R52" s="246"/>
      <c r="S52" s="246"/>
      <c r="T52" s="246"/>
      <c r="U52" s="246"/>
      <c r="V52" s="246"/>
    </row>
    <row r="53" spans="2:22">
      <c r="B53" s="592" t="s">
        <v>501</v>
      </c>
      <c r="C53" s="578">
        <v>1055203.1200000001</v>
      </c>
      <c r="D53" s="578">
        <v>2344405.89</v>
      </c>
      <c r="E53" s="578">
        <v>1377121.11</v>
      </c>
      <c r="F53" s="578">
        <v>15528827.16</v>
      </c>
      <c r="G53" s="578">
        <v>20298619.75</v>
      </c>
      <c r="H53" s="578">
        <v>16960088.359999999</v>
      </c>
      <c r="I53" s="578">
        <v>3340120.16</v>
      </c>
      <c r="J53" s="580">
        <v>57725.755478709936</v>
      </c>
      <c r="K53" s="690">
        <v>471415.98607086763</v>
      </c>
      <c r="L53" s="690">
        <v>2.8519370485480255E-3</v>
      </c>
      <c r="Q53" s="246"/>
      <c r="R53" s="246"/>
      <c r="S53" s="246"/>
      <c r="T53" s="246"/>
      <c r="U53" s="246"/>
      <c r="V53" s="246"/>
    </row>
    <row r="54" spans="2:22">
      <c r="B54" s="592" t="s">
        <v>502</v>
      </c>
      <c r="C54" s="578">
        <v>1052756.01</v>
      </c>
      <c r="D54" s="578">
        <v>2346932.44</v>
      </c>
      <c r="E54" s="578">
        <v>1376230.18</v>
      </c>
      <c r="F54" s="578">
        <v>15604825.880000001</v>
      </c>
      <c r="G54" s="578">
        <v>20380427.73</v>
      </c>
      <c r="H54" s="578">
        <v>17040498.629999999</v>
      </c>
      <c r="I54" s="578">
        <v>3341776.97</v>
      </c>
      <c r="J54" s="580">
        <v>81807.980000000447</v>
      </c>
      <c r="K54" s="690">
        <v>488971.15750225633</v>
      </c>
      <c r="L54" s="690"/>
      <c r="N54" s="828"/>
      <c r="Q54" s="246"/>
      <c r="R54" s="246"/>
      <c r="S54" s="246"/>
      <c r="T54" s="246"/>
      <c r="U54" s="246"/>
      <c r="V54" s="246"/>
    </row>
    <row r="55" spans="2:22">
      <c r="B55" s="592" t="s">
        <v>503</v>
      </c>
      <c r="C55" s="578">
        <v>1061396.67</v>
      </c>
      <c r="D55" s="578">
        <v>2353065.7400000002</v>
      </c>
      <c r="E55" s="578">
        <v>1382870.63</v>
      </c>
      <c r="F55" s="578">
        <v>15725264.710000001</v>
      </c>
      <c r="G55" s="578">
        <v>20532370.5</v>
      </c>
      <c r="H55" s="578">
        <v>17188977.260000002</v>
      </c>
      <c r="I55" s="578">
        <v>3344628.6</v>
      </c>
      <c r="J55" s="580">
        <v>151942.76999999955</v>
      </c>
      <c r="K55" s="690">
        <v>554925.59927788004</v>
      </c>
      <c r="L55" s="690"/>
    </row>
    <row r="56" spans="2:22">
      <c r="B56" s="592" t="s">
        <v>504</v>
      </c>
      <c r="C56" s="578">
        <v>1065768.68</v>
      </c>
      <c r="D56" s="578">
        <v>2360167.63</v>
      </c>
      <c r="E56" s="578">
        <v>1387698.9</v>
      </c>
      <c r="F56" s="578">
        <v>15835661.289999999</v>
      </c>
      <c r="G56" s="578">
        <v>20661194.82</v>
      </c>
      <c r="H56" s="578">
        <v>17311845.02</v>
      </c>
      <c r="I56" s="578">
        <v>3348174.18</v>
      </c>
      <c r="J56" s="580">
        <v>128824.3200000003</v>
      </c>
      <c r="K56" s="690">
        <v>597946.00165568292</v>
      </c>
      <c r="L56" s="690"/>
      <c r="N56" s="828"/>
    </row>
    <row r="57" spans="2:22">
      <c r="B57" s="592" t="s">
        <v>505</v>
      </c>
      <c r="C57" s="578">
        <v>1058996.9099999999</v>
      </c>
      <c r="D57" s="578">
        <v>2364350.11</v>
      </c>
      <c r="E57" s="578">
        <v>1383431.54</v>
      </c>
      <c r="F57" s="578">
        <v>15892948.23</v>
      </c>
      <c r="G57" s="578">
        <v>20709078.190000001</v>
      </c>
      <c r="H57" s="578">
        <v>17357601.239999998</v>
      </c>
      <c r="I57" s="578">
        <v>3347146.96</v>
      </c>
      <c r="J57" s="580">
        <v>47883.370000001043</v>
      </c>
      <c r="K57" s="690"/>
      <c r="L57" s="690"/>
      <c r="N57" s="828"/>
    </row>
    <row r="58" spans="2:22">
      <c r="B58" s="592" t="s">
        <v>506</v>
      </c>
      <c r="C58" s="578">
        <v>1049622</v>
      </c>
      <c r="D58" s="578">
        <v>2362861</v>
      </c>
      <c r="E58" s="578">
        <v>1377382</v>
      </c>
      <c r="F58" s="578">
        <v>15894994</v>
      </c>
      <c r="G58" s="578">
        <v>20688959</v>
      </c>
      <c r="H58" s="578">
        <v>17341460</v>
      </c>
      <c r="I58" s="578">
        <v>3345571</v>
      </c>
      <c r="J58" s="580">
        <v>-20119.190000001341</v>
      </c>
      <c r="K58" s="690"/>
      <c r="L58" s="690"/>
    </row>
    <row r="59" spans="2:22">
      <c r="B59" s="592" t="s">
        <v>507</v>
      </c>
      <c r="C59" s="578">
        <v>1057596</v>
      </c>
      <c r="D59" s="578">
        <v>2365321</v>
      </c>
      <c r="E59" s="578">
        <v>1377633</v>
      </c>
      <c r="F59" s="578">
        <v>15896188</v>
      </c>
      <c r="G59" s="578">
        <v>20705244</v>
      </c>
      <c r="H59" s="578">
        <v>17359318</v>
      </c>
      <c r="I59" s="578">
        <v>3346224</v>
      </c>
      <c r="J59" s="580">
        <v>16285</v>
      </c>
      <c r="K59" s="690"/>
      <c r="L59" s="690"/>
    </row>
    <row r="60" spans="2:22">
      <c r="B60" s="590" t="s">
        <v>508</v>
      </c>
      <c r="C60" s="404">
        <v>1057087</v>
      </c>
      <c r="D60" s="404">
        <v>2369576</v>
      </c>
      <c r="E60" s="404">
        <v>1383873</v>
      </c>
      <c r="F60" s="404">
        <v>15904883</v>
      </c>
      <c r="G60" s="404">
        <v>20722990</v>
      </c>
      <c r="H60" s="404">
        <v>17376589</v>
      </c>
      <c r="I60" s="404">
        <v>3347905</v>
      </c>
      <c r="J60" s="579">
        <v>17745</v>
      </c>
      <c r="K60" s="690"/>
      <c r="L60" s="690"/>
      <c r="N60" s="828"/>
    </row>
    <row r="61" spans="2:22">
      <c r="B61" s="592" t="s">
        <v>509</v>
      </c>
      <c r="C61" s="578"/>
      <c r="D61" s="578"/>
      <c r="E61" s="578"/>
      <c r="F61" s="578"/>
      <c r="G61" s="578"/>
      <c r="H61" s="578"/>
      <c r="I61" s="578"/>
      <c r="J61" s="580"/>
      <c r="K61" s="690"/>
      <c r="L61" s="690"/>
      <c r="M61" s="814"/>
    </row>
    <row r="62" spans="2:22">
      <c r="B62" s="592" t="s">
        <v>510</v>
      </c>
      <c r="C62" s="578"/>
      <c r="D62" s="578"/>
      <c r="E62" s="578"/>
      <c r="F62" s="578"/>
      <c r="G62" s="578"/>
      <c r="H62" s="578"/>
      <c r="I62" s="578"/>
      <c r="J62" s="580"/>
      <c r="K62" s="690" t="s">
        <v>431</v>
      </c>
      <c r="L62" s="690"/>
    </row>
    <row r="63" spans="2:22">
      <c r="B63" s="592" t="s">
        <v>511</v>
      </c>
      <c r="C63" s="578"/>
      <c r="D63" s="578"/>
      <c r="E63" s="578"/>
      <c r="F63" s="578"/>
      <c r="G63" s="578"/>
      <c r="H63" s="578"/>
      <c r="I63" s="578"/>
      <c r="J63" s="580"/>
      <c r="K63" s="690" t="s">
        <v>431</v>
      </c>
      <c r="L63" s="690"/>
    </row>
    <row r="64" spans="2:22">
      <c r="B64" s="592" t="s">
        <v>512</v>
      </c>
      <c r="C64" s="578"/>
      <c r="D64" s="578"/>
      <c r="E64" s="578"/>
      <c r="F64" s="578"/>
      <c r="G64" s="578"/>
      <c r="H64" s="578"/>
      <c r="I64" s="578"/>
      <c r="J64" s="580"/>
      <c r="K64" s="690" t="s">
        <v>431</v>
      </c>
      <c r="L64" s="690"/>
    </row>
    <row r="65" spans="2:12">
      <c r="B65" s="407"/>
      <c r="C65" s="406"/>
      <c r="D65" s="406"/>
      <c r="E65" s="406"/>
      <c r="F65" s="406"/>
      <c r="G65" s="406"/>
      <c r="H65" s="406"/>
      <c r="I65" s="406"/>
      <c r="J65" s="405"/>
      <c r="K65" s="394"/>
      <c r="L65" s="690"/>
    </row>
    <row r="66" spans="2:12">
      <c r="B66" s="407"/>
      <c r="C66" s="406"/>
      <c r="D66" s="406"/>
      <c r="E66" s="406"/>
      <c r="F66" s="406"/>
      <c r="G66" s="406"/>
      <c r="H66" s="406"/>
      <c r="I66" s="406"/>
      <c r="J66" s="405"/>
      <c r="K66" s="394"/>
      <c r="L66" s="690"/>
    </row>
    <row r="67" spans="2:12">
      <c r="B67" s="407"/>
      <c r="C67" s="406"/>
      <c r="D67" s="406"/>
      <c r="E67" s="406"/>
      <c r="F67" s="406"/>
      <c r="G67" s="406"/>
      <c r="H67" s="406"/>
      <c r="I67" s="406"/>
      <c r="J67" s="405"/>
      <c r="K67" s="394"/>
      <c r="L67" s="690"/>
    </row>
    <row r="68" spans="2:12">
      <c r="B68" s="409"/>
      <c r="C68" s="410"/>
      <c r="D68" s="410"/>
      <c r="E68" s="410"/>
      <c r="F68" s="410"/>
      <c r="G68" s="411"/>
      <c r="H68" s="410"/>
      <c r="I68" s="410"/>
      <c r="J68" s="412"/>
      <c r="K68" s="394"/>
      <c r="L68" s="394"/>
    </row>
    <row r="69" spans="2:12" ht="15" customHeight="1">
      <c r="B69" s="862"/>
      <c r="C69" s="862"/>
      <c r="D69" s="862"/>
      <c r="E69" s="862"/>
      <c r="F69" s="862"/>
      <c r="G69" s="862"/>
      <c r="H69" s="862"/>
      <c r="I69" s="862"/>
      <c r="J69" s="862"/>
    </row>
    <row r="70" spans="2:12">
      <c r="B70" s="863"/>
      <c r="C70" s="863"/>
      <c r="D70" s="863"/>
      <c r="E70" s="863"/>
      <c r="F70" s="863"/>
      <c r="G70" s="863"/>
      <c r="H70" s="863"/>
      <c r="I70" s="863"/>
      <c r="J70" s="863"/>
    </row>
    <row r="71" spans="2:12" ht="12.75" customHeight="1">
      <c r="B71" s="863"/>
      <c r="C71" s="863"/>
      <c r="D71" s="863"/>
      <c r="E71" s="863"/>
      <c r="F71" s="863"/>
      <c r="G71" s="863"/>
      <c r="H71" s="863"/>
      <c r="I71" s="863"/>
      <c r="J71" s="863"/>
    </row>
    <row r="72" spans="2:12" ht="12.75" customHeight="1">
      <c r="B72" s="575"/>
      <c r="C72" s="575"/>
      <c r="D72" s="575"/>
      <c r="E72" s="575"/>
      <c r="F72" s="575"/>
      <c r="G72" s="575"/>
      <c r="H72" s="575"/>
      <c r="I72" s="575"/>
      <c r="J72" s="364"/>
    </row>
    <row r="79" spans="2:12">
      <c r="J79" s="828">
        <v>7.8713481910819283E-4</v>
      </c>
    </row>
  </sheetData>
  <mergeCells count="8">
    <mergeCell ref="S38:S46"/>
    <mergeCell ref="S47:S49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18"/>
  <sheetViews>
    <sheetView showGridLines="0" showRowColHeaders="0" zoomScaleNormal="100" workbookViewId="0">
      <pane xSplit="1" ySplit="2" topLeftCell="B93" activePane="bottomRight" state="frozen"/>
      <selection pane="topRight" activeCell="B1" sqref="B1"/>
      <selection pane="bottomLeft" activeCell="A3" sqref="A3"/>
      <selection pane="bottomRight" activeCell="H119" sqref="H119"/>
    </sheetView>
  </sheetViews>
  <sheetFormatPr baseColWidth="10" defaultColWidth="11.453125" defaultRowHeight="14.5"/>
  <cols>
    <col min="1" max="1" width="3.26953125" style="820" customWidth="1"/>
    <col min="2" max="2" width="12.453125" style="820" customWidth="1"/>
    <col min="3" max="3" width="22.54296875" style="820" customWidth="1"/>
    <col min="4" max="4" width="20.54296875" style="820" customWidth="1"/>
    <col min="5" max="16384" width="11.453125" style="820"/>
  </cols>
  <sheetData>
    <row r="1" spans="2:4" ht="53.25" customHeight="1">
      <c r="B1" s="870" t="s">
        <v>567</v>
      </c>
      <c r="C1" s="870"/>
      <c r="D1" s="870"/>
    </row>
    <row r="2" spans="2:4" ht="84.75" customHeight="1">
      <c r="B2" s="821" t="s">
        <v>546</v>
      </c>
      <c r="C2" s="821" t="s">
        <v>558</v>
      </c>
      <c r="D2" s="821" t="s">
        <v>559</v>
      </c>
    </row>
    <row r="3" spans="2:4">
      <c r="B3" s="822">
        <v>43480</v>
      </c>
      <c r="C3" s="823">
        <v>19026089.000984509</v>
      </c>
      <c r="D3" s="823">
        <v>42473.643916267902</v>
      </c>
    </row>
    <row r="4" spans="2:4">
      <c r="B4" s="824">
        <v>43496</v>
      </c>
      <c r="C4" s="825">
        <v>19050961.484395698</v>
      </c>
      <c r="D4" s="825">
        <v>43775.439153373241</v>
      </c>
    </row>
    <row r="5" spans="2:4">
      <c r="B5" s="822">
        <v>43511</v>
      </c>
      <c r="C5" s="823">
        <v>19074776.80068551</v>
      </c>
      <c r="D5" s="823">
        <v>48687.799701001495</v>
      </c>
    </row>
    <row r="6" spans="2:4">
      <c r="B6" s="822">
        <v>43524</v>
      </c>
      <c r="C6" s="823">
        <v>19092270.729766291</v>
      </c>
      <c r="D6" s="823">
        <v>41309.245370592922</v>
      </c>
    </row>
    <row r="7" spans="2:4">
      <c r="B7" s="822">
        <v>43539</v>
      </c>
      <c r="C7" s="823">
        <v>19131832.339438803</v>
      </c>
      <c r="D7" s="823">
        <v>57055.538753293455</v>
      </c>
    </row>
    <row r="8" spans="2:4">
      <c r="B8" s="822">
        <v>43553</v>
      </c>
      <c r="C8" s="823">
        <v>19175515.952012233</v>
      </c>
      <c r="D8" s="823">
        <v>83245.222245942801</v>
      </c>
    </row>
    <row r="9" spans="2:4">
      <c r="B9" s="822">
        <v>43570</v>
      </c>
      <c r="C9" s="823">
        <v>19230435.164307933</v>
      </c>
      <c r="D9" s="823">
        <v>98602.824869129807</v>
      </c>
    </row>
    <row r="10" spans="2:4">
      <c r="B10" s="822">
        <v>43585</v>
      </c>
      <c r="C10" s="823">
        <v>19262969.182838939</v>
      </c>
      <c r="D10" s="823">
        <v>87453.230826705694</v>
      </c>
    </row>
    <row r="11" spans="2:4">
      <c r="B11" s="822">
        <v>43600</v>
      </c>
      <c r="C11" s="823">
        <v>19294186.017140847</v>
      </c>
      <c r="D11" s="823">
        <v>63750.852832913399</v>
      </c>
    </row>
    <row r="12" spans="2:4">
      <c r="B12" s="822">
        <v>43616</v>
      </c>
      <c r="C12" s="823">
        <v>19332023.878944706</v>
      </c>
      <c r="D12" s="823">
        <v>69054.696105767041</v>
      </c>
    </row>
    <row r="13" spans="2:4">
      <c r="B13" s="822">
        <v>43630</v>
      </c>
      <c r="C13" s="823">
        <v>19347961.738054674</v>
      </c>
      <c r="D13" s="823">
        <v>53775.720913827419</v>
      </c>
    </row>
    <row r="14" spans="2:4">
      <c r="B14" s="822">
        <v>43644</v>
      </c>
      <c r="C14" s="823">
        <v>19355804.277546138</v>
      </c>
      <c r="D14" s="823">
        <v>23780.3986014314</v>
      </c>
    </row>
    <row r="15" spans="2:4">
      <c r="B15" s="822">
        <v>43661</v>
      </c>
      <c r="C15" s="823">
        <v>19356623.154609341</v>
      </c>
      <c r="D15" s="823">
        <v>8661.4165546670556</v>
      </c>
    </row>
    <row r="16" spans="2:4">
      <c r="B16" s="822">
        <v>43677</v>
      </c>
      <c r="C16" s="823">
        <v>19341012.795161705</v>
      </c>
      <c r="D16" s="823">
        <v>-14791.482384432107</v>
      </c>
    </row>
    <row r="17" spans="2:4">
      <c r="B17" s="822">
        <v>43692</v>
      </c>
      <c r="C17" s="823">
        <v>19321822.309212305</v>
      </c>
      <c r="D17" s="823">
        <v>-34800.845397036523</v>
      </c>
    </row>
    <row r="18" spans="2:4">
      <c r="B18" s="822">
        <v>43707</v>
      </c>
      <c r="C18" s="823">
        <v>19324334.772076994</v>
      </c>
      <c r="D18" s="823">
        <v>-16678.023084711283</v>
      </c>
    </row>
    <row r="19" spans="2:4">
      <c r="B19" s="822">
        <v>43721</v>
      </c>
      <c r="C19" s="823">
        <v>19321075.735182304</v>
      </c>
      <c r="D19" s="823">
        <v>-746.57403000071645</v>
      </c>
    </row>
    <row r="20" spans="2:4">
      <c r="B20" s="822">
        <v>43738</v>
      </c>
      <c r="C20" s="823">
        <v>19331931.485607583</v>
      </c>
      <c r="D20" s="823">
        <v>7596.7135305888951</v>
      </c>
    </row>
    <row r="21" spans="2:4">
      <c r="B21" s="822">
        <v>43753</v>
      </c>
      <c r="C21" s="823">
        <v>19355891.80250283</v>
      </c>
      <c r="D21" s="823">
        <v>34816.067320525646</v>
      </c>
    </row>
    <row r="22" spans="2:4">
      <c r="B22" s="822">
        <v>43769</v>
      </c>
      <c r="C22" s="823">
        <v>19353313.897866212</v>
      </c>
      <c r="D22" s="823">
        <v>21382.412258628756</v>
      </c>
    </row>
    <row r="23" spans="2:4">
      <c r="B23" s="822">
        <v>43784</v>
      </c>
      <c r="C23" s="823">
        <v>19348411.678024054</v>
      </c>
      <c r="D23" s="823">
        <v>-7480.1244787760079</v>
      </c>
    </row>
    <row r="24" spans="2:4">
      <c r="B24" s="822">
        <v>43798</v>
      </c>
      <c r="C24" s="823">
        <v>19354177.686905544</v>
      </c>
      <c r="D24" s="823">
        <v>863.78903933241963</v>
      </c>
    </row>
    <row r="25" spans="2:4">
      <c r="B25" s="822">
        <v>43812</v>
      </c>
      <c r="C25" s="823">
        <v>19360052.96067021</v>
      </c>
      <c r="D25" s="823">
        <v>11641.282646156847</v>
      </c>
    </row>
    <row r="26" spans="2:4">
      <c r="B26" s="822">
        <v>43830</v>
      </c>
      <c r="C26" s="823">
        <v>19351873.706736155</v>
      </c>
      <c r="D26" s="823">
        <v>-2303.9801693893969</v>
      </c>
    </row>
    <row r="27" spans="2:4">
      <c r="B27" s="822">
        <v>43845</v>
      </c>
      <c r="C27" s="823">
        <v>19353606.634434596</v>
      </c>
      <c r="D27" s="823">
        <v>-6446.326235614717</v>
      </c>
    </row>
    <row r="28" spans="2:4">
      <c r="B28" s="824">
        <v>43861</v>
      </c>
      <c r="C28" s="825">
        <v>19373002.045119971</v>
      </c>
      <c r="D28" s="825">
        <v>21128.338383816183</v>
      </c>
    </row>
    <row r="29" spans="2:4">
      <c r="B29" s="822">
        <v>43875</v>
      </c>
      <c r="C29" s="823">
        <v>19386849.279176269</v>
      </c>
      <c r="D29" s="823">
        <v>33242.644741673023</v>
      </c>
    </row>
    <row r="30" spans="2:4">
      <c r="B30" s="822">
        <v>43889</v>
      </c>
      <c r="C30" s="823">
        <v>19409297.136676751</v>
      </c>
      <c r="D30" s="823">
        <v>36295.09155678004</v>
      </c>
    </row>
    <row r="31" spans="2:4">
      <c r="B31" s="822">
        <v>43903</v>
      </c>
      <c r="C31" s="823">
        <v>19457336.483709563</v>
      </c>
      <c r="D31" s="823">
        <v>70487.204533293843</v>
      </c>
    </row>
    <row r="32" spans="2:4">
      <c r="B32" s="822">
        <v>43921</v>
      </c>
      <c r="C32" s="823">
        <v>19151327.214966055</v>
      </c>
      <c r="D32" s="823">
        <v>-257969.92171069607</v>
      </c>
    </row>
    <row r="33" spans="2:4">
      <c r="B33" s="822">
        <v>43936</v>
      </c>
      <c r="C33" s="823">
        <v>18716796.342177443</v>
      </c>
      <c r="D33" s="823">
        <v>-740540.14153211936</v>
      </c>
    </row>
    <row r="34" spans="2:4">
      <c r="B34" s="822">
        <v>43951</v>
      </c>
      <c r="C34" s="823">
        <v>18495708.196985185</v>
      </c>
      <c r="D34" s="823">
        <v>-655619.01798086986</v>
      </c>
    </row>
    <row r="35" spans="2:4">
      <c r="B35" s="822">
        <v>43966</v>
      </c>
      <c r="C35" s="823">
        <v>18487771.597900663</v>
      </c>
      <c r="D35" s="823">
        <v>-229024.74427678064</v>
      </c>
    </row>
    <row r="36" spans="2:4">
      <c r="B36" s="822">
        <v>43980</v>
      </c>
      <c r="C36" s="823">
        <v>18496722.016328037</v>
      </c>
      <c r="D36" s="823">
        <v>1013.8193428516388</v>
      </c>
    </row>
    <row r="37" spans="2:4">
      <c r="B37" s="822">
        <v>43997</v>
      </c>
      <c r="C37" s="823">
        <v>18499160.799391236</v>
      </c>
      <c r="D37" s="823">
        <v>11389.201490573585</v>
      </c>
    </row>
    <row r="38" spans="2:4">
      <c r="B38" s="822">
        <v>44012</v>
      </c>
      <c r="C38" s="823">
        <v>18503905.689978492</v>
      </c>
      <c r="D38" s="823">
        <v>7183.6736504547298</v>
      </c>
    </row>
    <row r="39" spans="2:4">
      <c r="B39" s="822">
        <v>44027</v>
      </c>
      <c r="C39" s="823">
        <v>18545028.935008224</v>
      </c>
      <c r="D39" s="823">
        <v>45868.135616987944</v>
      </c>
    </row>
    <row r="40" spans="2:4">
      <c r="B40" s="822">
        <v>44043</v>
      </c>
      <c r="C40" s="823">
        <v>18623993.355021037</v>
      </c>
      <c r="D40" s="823">
        <v>120087.66504254565</v>
      </c>
    </row>
    <row r="41" spans="2:4">
      <c r="B41" s="822">
        <v>44057</v>
      </c>
      <c r="C41" s="823">
        <v>18713623.337641522</v>
      </c>
      <c r="D41" s="823">
        <v>168594.40263329819</v>
      </c>
    </row>
    <row r="42" spans="2:4">
      <c r="B42" s="822">
        <v>44074</v>
      </c>
      <c r="C42" s="823">
        <v>18806356.986412536</v>
      </c>
      <c r="D42" s="823">
        <v>182363.63139149919</v>
      </c>
    </row>
    <row r="43" spans="2:4">
      <c r="B43" s="822">
        <v>44089</v>
      </c>
      <c r="C43" s="823">
        <v>18837327.749231324</v>
      </c>
      <c r="D43" s="823">
        <v>123704.41158980131</v>
      </c>
    </row>
    <row r="44" spans="2:4">
      <c r="B44" s="822">
        <v>44104</v>
      </c>
      <c r="C44" s="823">
        <v>18876220.393045783</v>
      </c>
      <c r="D44" s="823">
        <v>69863.40663324669</v>
      </c>
    </row>
    <row r="45" spans="2:4">
      <c r="B45" s="822">
        <v>44119</v>
      </c>
      <c r="C45" s="823">
        <v>18900911.460322533</v>
      </c>
      <c r="D45" s="823">
        <v>63583.711091209203</v>
      </c>
    </row>
    <row r="46" spans="2:4">
      <c r="B46" s="822">
        <v>44134</v>
      </c>
      <c r="C46" s="823">
        <v>18911407.384185322</v>
      </c>
      <c r="D46" s="823">
        <v>35186.991139538586</v>
      </c>
    </row>
    <row r="47" spans="2:4">
      <c r="B47" s="822">
        <v>44148</v>
      </c>
      <c r="C47" s="823">
        <v>18944152.838399164</v>
      </c>
      <c r="D47" s="823">
        <v>43241.378076631576</v>
      </c>
    </row>
    <row r="48" spans="2:4">
      <c r="B48" s="822">
        <v>44165</v>
      </c>
      <c r="C48" s="823">
        <v>18969801.920694627</v>
      </c>
      <c r="D48" s="823">
        <v>58394.536509305239</v>
      </c>
    </row>
    <row r="49" spans="2:4">
      <c r="B49" s="822">
        <v>44180</v>
      </c>
      <c r="C49" s="823">
        <v>18975583.632679537</v>
      </c>
      <c r="D49" s="823">
        <v>31430.79428037256</v>
      </c>
    </row>
    <row r="50" spans="2:4">
      <c r="B50" s="822">
        <v>44196</v>
      </c>
      <c r="C50" s="823">
        <v>18974011.062899645</v>
      </c>
      <c r="D50" s="823">
        <v>4209.1422050185502</v>
      </c>
    </row>
    <row r="51" spans="2:4">
      <c r="B51" s="822">
        <v>44211</v>
      </c>
      <c r="C51" s="823">
        <v>18989252.393203378</v>
      </c>
      <c r="D51" s="823">
        <v>13668.760523840785</v>
      </c>
    </row>
    <row r="52" spans="2:4">
      <c r="B52" s="824">
        <v>44225</v>
      </c>
      <c r="C52" s="825">
        <v>19009516.99586584</v>
      </c>
      <c r="D52" s="825">
        <v>35505.932966195047</v>
      </c>
    </row>
    <row r="53" spans="2:4">
      <c r="B53" s="822">
        <v>44242</v>
      </c>
      <c r="C53" s="823">
        <v>19023536.386983514</v>
      </c>
      <c r="D53" s="823">
        <v>34283.993780136108</v>
      </c>
    </row>
    <row r="54" spans="2:4">
      <c r="B54" s="822">
        <v>44253</v>
      </c>
      <c r="C54" s="823">
        <v>19018901.26014296</v>
      </c>
      <c r="D54" s="823">
        <v>9384.2642771191895</v>
      </c>
    </row>
    <row r="55" spans="2:4">
      <c r="B55" s="822">
        <v>44270</v>
      </c>
      <c r="C55" s="823">
        <v>19025658.942921925</v>
      </c>
      <c r="D55" s="823">
        <v>2122.555938411504</v>
      </c>
    </row>
    <row r="56" spans="2:4">
      <c r="B56" s="822">
        <v>44286</v>
      </c>
      <c r="C56" s="823">
        <v>19048539.037886471</v>
      </c>
      <c r="D56" s="823">
        <v>29637.777743510902</v>
      </c>
    </row>
    <row r="57" spans="2:4">
      <c r="B57" s="822">
        <v>44301</v>
      </c>
      <c r="C57" s="823">
        <v>19072417.609627228</v>
      </c>
      <c r="D57" s="823">
        <v>46758.666705302894</v>
      </c>
    </row>
    <row r="58" spans="2:4">
      <c r="B58" s="822">
        <v>44316</v>
      </c>
      <c r="C58" s="823">
        <v>19106055.690879636</v>
      </c>
      <c r="D58" s="823">
        <v>57516.652993164957</v>
      </c>
    </row>
    <row r="59" spans="2:4">
      <c r="B59" s="822">
        <v>44330</v>
      </c>
      <c r="C59" s="823">
        <v>19135956.219393123</v>
      </c>
      <c r="D59" s="823">
        <v>63538.609765894711</v>
      </c>
    </row>
    <row r="60" spans="2:4">
      <c r="B60" s="822">
        <v>44347</v>
      </c>
      <c r="C60" s="823">
        <v>19191261.698348816</v>
      </c>
      <c r="D60" s="823">
        <v>85206.007469180971</v>
      </c>
    </row>
    <row r="61" spans="2:4">
      <c r="B61" s="822">
        <v>44362</v>
      </c>
      <c r="C61" s="823">
        <v>19284704.255872048</v>
      </c>
      <c r="D61" s="823">
        <v>148748.0364789255</v>
      </c>
    </row>
    <row r="62" spans="2:4">
      <c r="B62" s="822">
        <v>44377</v>
      </c>
      <c r="C62" s="823">
        <v>19365184.802979175</v>
      </c>
      <c r="D62" s="823">
        <v>173923.10463035852</v>
      </c>
    </row>
    <row r="63" spans="2:4">
      <c r="B63" s="822">
        <v>44392</v>
      </c>
      <c r="C63" s="823">
        <v>19394928.164298952</v>
      </c>
      <c r="D63" s="823">
        <v>110223.90842690319</v>
      </c>
    </row>
    <row r="64" spans="2:4">
      <c r="B64" s="822">
        <v>44407</v>
      </c>
      <c r="C64" s="823">
        <v>19428056.259000599</v>
      </c>
      <c r="D64" s="823">
        <v>62871.456021424383</v>
      </c>
    </row>
    <row r="65" spans="2:4">
      <c r="B65" s="822">
        <v>44421</v>
      </c>
      <c r="C65" s="823">
        <v>19459479.987717859</v>
      </c>
      <c r="D65" s="823">
        <v>64551.823418907821</v>
      </c>
    </row>
    <row r="66" spans="2:4">
      <c r="B66" s="822">
        <v>44439</v>
      </c>
      <c r="C66" s="823">
        <v>19487668.919475641</v>
      </c>
      <c r="D66" s="823">
        <v>59612.660475041717</v>
      </c>
    </row>
    <row r="67" spans="2:4">
      <c r="B67" s="822">
        <v>44454</v>
      </c>
      <c r="C67" s="823">
        <v>19505344.843616866</v>
      </c>
      <c r="D67" s="823">
        <v>45864.855899006128</v>
      </c>
    </row>
    <row r="68" spans="2:4">
      <c r="B68" s="822">
        <v>44469</v>
      </c>
      <c r="C68" s="823">
        <v>19542140.982251767</v>
      </c>
      <c r="D68" s="823">
        <v>54472.062776125968</v>
      </c>
    </row>
    <row r="69" spans="2:4">
      <c r="B69" s="822">
        <v>44484</v>
      </c>
      <c r="C69" s="823">
        <v>19580500.418754391</v>
      </c>
      <c r="D69" s="823">
        <v>75155.575137525797</v>
      </c>
    </row>
    <row r="70" spans="2:4">
      <c r="B70" s="822">
        <v>44498</v>
      </c>
      <c r="C70" s="823">
        <v>19617419.395008314</v>
      </c>
      <c r="D70" s="823">
        <v>75278.412756547332</v>
      </c>
    </row>
    <row r="71" spans="2:4">
      <c r="B71" s="822">
        <v>44515</v>
      </c>
      <c r="C71" s="823">
        <v>19656917.255713552</v>
      </c>
      <c r="D71" s="823">
        <v>76416.836959160864</v>
      </c>
    </row>
    <row r="72" spans="2:4">
      <c r="B72" s="822">
        <v>44530</v>
      </c>
      <c r="C72" s="823">
        <v>19699083.79140364</v>
      </c>
      <c r="D72" s="823">
        <v>81664.396395325661</v>
      </c>
    </row>
    <row r="73" spans="2:4">
      <c r="B73" s="822">
        <v>44545</v>
      </c>
      <c r="C73" s="823">
        <v>19741257.390423574</v>
      </c>
      <c r="D73" s="823">
        <v>84340.134710021317</v>
      </c>
    </row>
    <row r="74" spans="2:4">
      <c r="B74" s="822">
        <v>44561</v>
      </c>
      <c r="C74" s="823">
        <v>19761868.494594492</v>
      </c>
      <c r="D74" s="823">
        <v>62784.703190851957</v>
      </c>
    </row>
    <row r="75" spans="2:4">
      <c r="B75" s="822">
        <v>44575</v>
      </c>
      <c r="C75" s="823">
        <v>19784152.565379057</v>
      </c>
      <c r="D75" s="823">
        <v>42895.174955483526</v>
      </c>
    </row>
    <row r="76" spans="2:4">
      <c r="B76" s="824">
        <v>44592</v>
      </c>
      <c r="C76" s="825">
        <v>19827203.763929129</v>
      </c>
      <c r="D76" s="825">
        <v>65335.269334636629</v>
      </c>
    </row>
    <row r="77" spans="2:4">
      <c r="B77" s="822">
        <v>44607</v>
      </c>
      <c r="C77" s="823">
        <v>19863883.558114611</v>
      </c>
      <c r="D77" s="823">
        <v>79730.992735553533</v>
      </c>
    </row>
    <row r="78" spans="2:4">
      <c r="B78" s="822">
        <v>44620</v>
      </c>
      <c r="C78" s="823">
        <v>19891457.027003266</v>
      </c>
      <c r="D78" s="823">
        <v>64253.26307413727</v>
      </c>
    </row>
    <row r="79" spans="2:4">
      <c r="B79" s="822">
        <v>44635</v>
      </c>
      <c r="C79" s="823">
        <v>19944072.13340348</v>
      </c>
      <c r="D79" s="823">
        <v>80188.575288869441</v>
      </c>
    </row>
    <row r="80" spans="2:4">
      <c r="B80" s="822">
        <v>44651</v>
      </c>
      <c r="C80" s="823">
        <v>19977444.900722116</v>
      </c>
      <c r="D80" s="823">
        <v>85987.873718850315</v>
      </c>
    </row>
    <row r="81" spans="2:4">
      <c r="B81" s="822">
        <v>44666</v>
      </c>
      <c r="C81" s="823">
        <v>20006497.413902782</v>
      </c>
      <c r="D81" s="823">
        <v>62425.280499301851</v>
      </c>
    </row>
    <row r="82" spans="2:4">
      <c r="B82" s="822">
        <v>44680</v>
      </c>
      <c r="C82" s="823">
        <v>20063248.818344314</v>
      </c>
      <c r="D82" s="823">
        <v>85803.917622197419</v>
      </c>
    </row>
    <row r="83" spans="2:4">
      <c r="B83" s="822">
        <v>44694</v>
      </c>
      <c r="C83" s="823">
        <v>20099388.177519698</v>
      </c>
      <c r="D83" s="823">
        <v>92890.763616915792</v>
      </c>
    </row>
    <row r="84" spans="2:4">
      <c r="B84" s="822">
        <v>44712</v>
      </c>
      <c r="C84" s="823">
        <v>20135798.431342747</v>
      </c>
      <c r="D84" s="823">
        <v>72549.612998433411</v>
      </c>
    </row>
    <row r="85" spans="2:4">
      <c r="B85" s="822">
        <v>44727</v>
      </c>
      <c r="C85" s="823">
        <v>20160307.19078983</v>
      </c>
      <c r="D85" s="823">
        <v>60919.013270132244</v>
      </c>
    </row>
    <row r="86" spans="2:4">
      <c r="B86" s="822">
        <v>44742</v>
      </c>
      <c r="C86" s="823">
        <v>20174714.642740335</v>
      </c>
      <c r="D86" s="823">
        <v>38916.211397588253</v>
      </c>
    </row>
    <row r="87" spans="2:4">
      <c r="B87" s="822">
        <v>44757</v>
      </c>
      <c r="C87" s="823">
        <v>20176440.844679084</v>
      </c>
      <c r="D87" s="823">
        <v>16133.653889253736</v>
      </c>
    </row>
    <row r="88" spans="2:4">
      <c r="B88" s="822">
        <v>44771</v>
      </c>
      <c r="C88" s="823">
        <v>20164530.298788767</v>
      </c>
      <c r="D88" s="823">
        <v>-10184.343951568007</v>
      </c>
    </row>
    <row r="89" spans="2:4">
      <c r="B89" s="822">
        <v>44788</v>
      </c>
      <c r="C89" s="823">
        <v>20157278.992798366</v>
      </c>
      <c r="D89" s="823">
        <v>-19161.851880718023</v>
      </c>
    </row>
    <row r="90" spans="2:4">
      <c r="B90" s="822">
        <v>44804</v>
      </c>
      <c r="C90" s="823">
        <v>20167620.434477124</v>
      </c>
      <c r="D90" s="823">
        <v>3090.1356883570552</v>
      </c>
    </row>
    <row r="91" spans="2:4">
      <c r="B91" s="822">
        <v>44819</v>
      </c>
      <c r="C91" s="823">
        <v>20170652.444098365</v>
      </c>
      <c r="D91" s="823">
        <v>13373.451299998909</v>
      </c>
    </row>
    <row r="92" spans="2:4">
      <c r="B92" s="822">
        <v>44834</v>
      </c>
      <c r="C92" s="823">
        <v>20192497.566465374</v>
      </c>
      <c r="D92" s="823">
        <v>24877.131988249719</v>
      </c>
    </row>
    <row r="93" spans="2:4">
      <c r="B93" s="822">
        <v>44848</v>
      </c>
      <c r="C93" s="823">
        <v>20207985.17426895</v>
      </c>
      <c r="D93" s="823">
        <v>37332.730170585215</v>
      </c>
    </row>
    <row r="94" spans="2:4">
      <c r="B94" s="822">
        <v>44865</v>
      </c>
      <c r="C94" s="823">
        <v>20214912.03096642</v>
      </c>
      <c r="D94" s="823">
        <v>22414.464501045644</v>
      </c>
    </row>
    <row r="95" spans="2:4">
      <c r="B95" s="822">
        <v>44880</v>
      </c>
      <c r="C95" s="823">
        <v>20224330.111569174</v>
      </c>
      <c r="D95" s="823">
        <v>16344.937300223857</v>
      </c>
    </row>
    <row r="96" spans="2:4">
      <c r="B96" s="822">
        <v>44895</v>
      </c>
      <c r="C96" s="823">
        <v>20233536.635611255</v>
      </c>
      <c r="D96" s="823">
        <v>18624.604644834995</v>
      </c>
    </row>
    <row r="97" spans="2:4">
      <c r="B97" s="822">
        <v>44910</v>
      </c>
      <c r="C97" s="823">
        <v>20240940.475405626</v>
      </c>
      <c r="D97" s="823">
        <v>16610.363836452365</v>
      </c>
    </row>
    <row r="98" spans="2:4">
      <c r="B98" s="822">
        <v>44925</v>
      </c>
      <c r="C98" s="823">
        <v>20240893.99452129</v>
      </c>
      <c r="D98" s="823">
        <v>7357.358910035342</v>
      </c>
    </row>
    <row r="99" spans="2:4">
      <c r="B99" s="826">
        <v>44939</v>
      </c>
      <c r="C99" s="827">
        <v>20266553.884520598</v>
      </c>
      <c r="D99" s="827">
        <v>25613.409114971757</v>
      </c>
    </row>
    <row r="100" spans="2:4">
      <c r="B100" s="822">
        <v>44957</v>
      </c>
      <c r="C100" s="823">
        <v>20298619.763415873</v>
      </c>
      <c r="D100" s="823">
        <v>57725.768894582987</v>
      </c>
    </row>
    <row r="101" spans="2:4">
      <c r="B101" s="822">
        <v>44972</v>
      </c>
      <c r="C101" s="827">
        <v>20333565.557745274</v>
      </c>
      <c r="D101" s="827">
        <v>67011.6732246764</v>
      </c>
    </row>
    <row r="102" spans="2:4">
      <c r="B102" s="822">
        <v>44985</v>
      </c>
      <c r="C102" s="827">
        <v>20380427.730662994</v>
      </c>
      <c r="D102" s="827">
        <v>81807.967247121036</v>
      </c>
    </row>
    <row r="103" spans="2:4">
      <c r="B103" s="822">
        <v>45000</v>
      </c>
      <c r="C103" s="827">
        <v>20450615</v>
      </c>
      <c r="D103" s="827">
        <v>117049</v>
      </c>
    </row>
    <row r="104" spans="2:4">
      <c r="B104" s="822">
        <v>45016</v>
      </c>
      <c r="C104" s="827">
        <v>20532371</v>
      </c>
      <c r="D104" s="827">
        <v>151943</v>
      </c>
    </row>
    <row r="105" spans="2:4">
      <c r="B105" s="822">
        <v>45030</v>
      </c>
      <c r="C105" s="827">
        <v>20586231</v>
      </c>
      <c r="D105" s="827">
        <v>135616</v>
      </c>
    </row>
    <row r="106" spans="2:4">
      <c r="B106" s="822">
        <v>45046</v>
      </c>
      <c r="C106" s="827">
        <v>20661195</v>
      </c>
      <c r="D106" s="827">
        <v>128824</v>
      </c>
    </row>
    <row r="107" spans="2:4">
      <c r="B107" s="822">
        <v>45061</v>
      </c>
      <c r="C107" s="827">
        <v>20703010</v>
      </c>
      <c r="D107" s="827">
        <v>116779</v>
      </c>
    </row>
    <row r="108" spans="2:4">
      <c r="B108" s="822">
        <v>45077</v>
      </c>
      <c r="C108" s="827">
        <v>20709078</v>
      </c>
      <c r="D108" s="827">
        <v>47883</v>
      </c>
    </row>
    <row r="109" spans="2:4">
      <c r="B109" s="822">
        <v>45092</v>
      </c>
      <c r="C109" s="827">
        <v>20699256</v>
      </c>
      <c r="D109" s="827">
        <v>-3754</v>
      </c>
    </row>
    <row r="110" spans="2:4">
      <c r="B110" s="822">
        <v>45107</v>
      </c>
      <c r="C110" s="827">
        <v>20688959</v>
      </c>
      <c r="D110" s="827">
        <v>-20119</v>
      </c>
    </row>
    <row r="111" spans="2:4">
      <c r="B111" s="822">
        <v>45121</v>
      </c>
      <c r="C111" s="827">
        <v>20703965</v>
      </c>
      <c r="D111" s="827">
        <v>4709</v>
      </c>
    </row>
    <row r="112" spans="2:4">
      <c r="B112" s="822">
        <v>45138</v>
      </c>
      <c r="C112" s="827">
        <v>20705244</v>
      </c>
      <c r="D112" s="827">
        <v>16285</v>
      </c>
    </row>
    <row r="113" spans="2:6">
      <c r="B113" s="822">
        <v>45152</v>
      </c>
      <c r="C113" s="827">
        <v>20705234</v>
      </c>
      <c r="D113" s="827">
        <v>1269</v>
      </c>
    </row>
    <row r="114" spans="2:6">
      <c r="B114" s="824">
        <v>45169</v>
      </c>
      <c r="C114" s="825">
        <v>20722990</v>
      </c>
      <c r="D114" s="825">
        <v>17745</v>
      </c>
    </row>
    <row r="115" spans="2:6">
      <c r="B115" s="840"/>
      <c r="C115" s="841"/>
      <c r="D115" s="841"/>
    </row>
    <row r="117" spans="2:6" ht="16.5">
      <c r="B117" s="829" t="s">
        <v>568</v>
      </c>
      <c r="C117" s="830" t="s">
        <v>569</v>
      </c>
      <c r="D117" s="830"/>
    </row>
    <row r="118" spans="2:6">
      <c r="F118" s="819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" activePane="bottomLeft" state="frozen"/>
      <selection activeCell="AG31" sqref="AG31"/>
      <selection pane="bottomLeft" activeCell="G18" sqref="G18"/>
    </sheetView>
  </sheetViews>
  <sheetFormatPr baseColWidth="10" defaultColWidth="11.453125" defaultRowHeight="14.5"/>
  <cols>
    <col min="1" max="1" width="3.26953125" style="97" customWidth="1"/>
    <col min="2" max="2" width="11.453125" style="346" customWidth="1"/>
    <col min="3" max="3" width="95.453125" style="345" customWidth="1"/>
    <col min="4" max="4" width="17.26953125" style="345" customWidth="1"/>
    <col min="5" max="5" width="12.7265625" style="20" customWidth="1"/>
    <col min="6" max="6" width="8.54296875" style="349" customWidth="1"/>
    <col min="7" max="16384" width="11.453125" style="345"/>
  </cols>
  <sheetData>
    <row r="1" spans="1:39" s="343" customFormat="1" ht="26">
      <c r="A1" s="97"/>
      <c r="B1" s="341"/>
      <c r="C1" s="217"/>
      <c r="D1" s="217"/>
      <c r="E1" s="217"/>
      <c r="F1" s="342"/>
    </row>
    <row r="2" spans="1:39" s="343" customFormat="1" ht="31.5" customHeight="1">
      <c r="A2" s="211"/>
      <c r="B2" s="871" t="s">
        <v>515</v>
      </c>
      <c r="C2" s="871"/>
      <c r="D2" s="441"/>
      <c r="E2" s="872" t="s">
        <v>276</v>
      </c>
      <c r="F2" s="873"/>
    </row>
    <row r="3" spans="1:39" s="343" customFormat="1" ht="38.25" customHeight="1">
      <c r="A3" s="211"/>
      <c r="B3" s="585" t="s">
        <v>284</v>
      </c>
      <c r="C3" s="586" t="s">
        <v>468</v>
      </c>
      <c r="D3" s="581" t="s">
        <v>575</v>
      </c>
      <c r="E3" s="582" t="s">
        <v>7</v>
      </c>
      <c r="F3" s="582" t="s">
        <v>8</v>
      </c>
    </row>
    <row r="4" spans="1:39" s="344" customFormat="1" ht="18" customHeight="1">
      <c r="A4" s="212"/>
      <c r="B4" s="588" t="s">
        <v>196</v>
      </c>
      <c r="C4" s="589" t="s">
        <v>285</v>
      </c>
      <c r="D4" s="836">
        <v>307756.79461846553</v>
      </c>
      <c r="E4" s="796">
        <v>797.16609923768556</v>
      </c>
      <c r="F4" s="797">
        <v>2.5969737554192296E-3</v>
      </c>
      <c r="H4" s="748"/>
      <c r="I4" s="748"/>
      <c r="J4" s="748"/>
      <c r="K4" s="748"/>
      <c r="L4" s="748"/>
      <c r="M4" s="748"/>
      <c r="N4" s="748"/>
      <c r="O4" s="748"/>
      <c r="P4" s="748"/>
      <c r="Q4" s="748"/>
      <c r="R4" s="748"/>
      <c r="S4" s="748"/>
      <c r="T4" s="748"/>
      <c r="U4" s="748"/>
      <c r="V4" s="748"/>
      <c r="W4" s="748"/>
      <c r="X4" s="748"/>
      <c r="Y4" s="748"/>
      <c r="Z4" s="748"/>
      <c r="AA4" s="748"/>
      <c r="AB4" s="748"/>
      <c r="AC4" s="748"/>
      <c r="AD4" s="748"/>
      <c r="AE4" s="748"/>
      <c r="AF4" s="748"/>
      <c r="AG4" s="748"/>
      <c r="AH4" s="748"/>
      <c r="AI4" s="748"/>
      <c r="AJ4" s="748"/>
      <c r="AK4" s="748"/>
      <c r="AL4" s="748"/>
      <c r="AM4" s="748"/>
    </row>
    <row r="5" spans="1:39">
      <c r="B5" s="588" t="s">
        <v>197</v>
      </c>
      <c r="C5" s="589" t="s">
        <v>286</v>
      </c>
      <c r="D5" s="836">
        <v>30798.995412383902</v>
      </c>
      <c r="E5" s="796">
        <v>-196.99017857231229</v>
      </c>
      <c r="F5" s="797">
        <v>-6.3553448879454244E-3</v>
      </c>
      <c r="H5" s="748"/>
      <c r="I5" s="748"/>
      <c r="J5" s="748"/>
      <c r="K5" s="748"/>
      <c r="L5" s="748"/>
      <c r="M5" s="748"/>
      <c r="N5" s="748"/>
      <c r="O5" s="748"/>
      <c r="P5" s="748"/>
      <c r="Q5" s="748"/>
      <c r="R5" s="748"/>
      <c r="S5" s="748"/>
      <c r="T5" s="748"/>
      <c r="U5" s="748"/>
      <c r="V5" s="748"/>
      <c r="W5" s="748"/>
      <c r="X5" s="748"/>
      <c r="Y5" s="748"/>
      <c r="Z5" s="748"/>
      <c r="AA5" s="748"/>
      <c r="AB5" s="748"/>
      <c r="AC5" s="748"/>
      <c r="AD5" s="748"/>
      <c r="AE5" s="748"/>
      <c r="AF5" s="748"/>
      <c r="AG5" s="748"/>
      <c r="AH5" s="748"/>
      <c r="AI5" s="748"/>
      <c r="AJ5" s="748"/>
      <c r="AK5" s="748"/>
      <c r="AL5" s="748"/>
      <c r="AM5" s="748"/>
    </row>
    <row r="6" spans="1:39">
      <c r="B6" s="588" t="s">
        <v>198</v>
      </c>
      <c r="C6" s="589" t="s">
        <v>287</v>
      </c>
      <c r="D6" s="836">
        <v>2752.7982002255562</v>
      </c>
      <c r="E6" s="796">
        <v>21.693124296143651</v>
      </c>
      <c r="F6" s="797">
        <v>7.9429841375697752E-3</v>
      </c>
      <c r="H6" s="748"/>
      <c r="I6" s="748"/>
      <c r="J6" s="748"/>
      <c r="K6" s="748"/>
      <c r="L6" s="748"/>
      <c r="M6" s="748"/>
      <c r="N6" s="748"/>
      <c r="O6" s="748"/>
      <c r="P6" s="748"/>
      <c r="Q6" s="748"/>
      <c r="R6" s="748"/>
      <c r="S6" s="748"/>
      <c r="T6" s="748"/>
      <c r="U6" s="748"/>
      <c r="V6" s="748"/>
      <c r="W6" s="748"/>
      <c r="X6" s="748"/>
      <c r="Y6" s="748"/>
      <c r="Z6" s="748"/>
      <c r="AA6" s="748"/>
      <c r="AB6" s="748"/>
      <c r="AC6" s="748"/>
      <c r="AD6" s="748"/>
      <c r="AE6" s="748"/>
      <c r="AF6" s="748"/>
      <c r="AG6" s="748"/>
      <c r="AH6" s="748"/>
      <c r="AI6" s="748"/>
      <c r="AJ6" s="748"/>
      <c r="AK6" s="748"/>
      <c r="AL6" s="748"/>
      <c r="AM6" s="748"/>
    </row>
    <row r="7" spans="1:39">
      <c r="B7" s="588" t="s">
        <v>199</v>
      </c>
      <c r="C7" s="589" t="s">
        <v>288</v>
      </c>
      <c r="D7" s="836">
        <v>101.83686962646523</v>
      </c>
      <c r="E7" s="796">
        <v>0.90848242819885172</v>
      </c>
      <c r="F7" s="797">
        <v>9.0012577572868846E-3</v>
      </c>
      <c r="H7" s="748"/>
      <c r="I7" s="748"/>
      <c r="J7" s="748"/>
      <c r="K7" s="748"/>
      <c r="L7" s="748"/>
      <c r="M7" s="748"/>
      <c r="N7" s="748"/>
      <c r="O7" s="748"/>
      <c r="P7" s="748"/>
      <c r="Q7" s="748"/>
      <c r="R7" s="748"/>
      <c r="S7" s="748"/>
      <c r="T7" s="748"/>
      <c r="U7" s="748"/>
      <c r="V7" s="748"/>
      <c r="W7" s="748"/>
      <c r="X7" s="748"/>
      <c r="Y7" s="748"/>
      <c r="Z7" s="748"/>
      <c r="AA7" s="748"/>
      <c r="AB7" s="748"/>
      <c r="AC7" s="748"/>
      <c r="AD7" s="748"/>
      <c r="AE7" s="748"/>
      <c r="AF7" s="748"/>
      <c r="AG7" s="748"/>
      <c r="AH7" s="748"/>
      <c r="AI7" s="748"/>
      <c r="AJ7" s="748"/>
      <c r="AK7" s="748"/>
      <c r="AL7" s="748"/>
      <c r="AM7" s="748"/>
    </row>
    <row r="8" spans="1:39">
      <c r="B8" s="588" t="s">
        <v>429</v>
      </c>
      <c r="C8" s="589" t="s">
        <v>289</v>
      </c>
      <c r="D8" s="836">
        <v>122.30436148057089</v>
      </c>
      <c r="E8" s="796">
        <v>-2.4302313803569291</v>
      </c>
      <c r="F8" s="797">
        <v>-1.948321892601601E-2</v>
      </c>
      <c r="H8" s="748"/>
      <c r="I8" s="748"/>
      <c r="J8" s="748"/>
      <c r="K8" s="748"/>
      <c r="L8" s="748"/>
      <c r="M8" s="748"/>
      <c r="N8" s="748"/>
      <c r="O8" s="748"/>
      <c r="P8" s="748"/>
      <c r="Q8" s="748"/>
      <c r="R8" s="748"/>
      <c r="S8" s="748"/>
      <c r="T8" s="748"/>
      <c r="U8" s="748"/>
      <c r="V8" s="748"/>
      <c r="W8" s="748"/>
      <c r="X8" s="748"/>
      <c r="Y8" s="748"/>
      <c r="Z8" s="748"/>
      <c r="AA8" s="748"/>
      <c r="AB8" s="748"/>
      <c r="AC8" s="748"/>
      <c r="AD8" s="748"/>
      <c r="AE8" s="748"/>
      <c r="AF8" s="748"/>
      <c r="AG8" s="748"/>
      <c r="AH8" s="748"/>
      <c r="AI8" s="748"/>
      <c r="AJ8" s="748"/>
      <c r="AK8" s="748"/>
      <c r="AL8" s="748"/>
      <c r="AM8" s="748"/>
    </row>
    <row r="9" spans="1:39">
      <c r="B9" s="588" t="s">
        <v>200</v>
      </c>
      <c r="C9" s="589" t="s">
        <v>290</v>
      </c>
      <c r="D9" s="836">
        <v>3392.4735054152584</v>
      </c>
      <c r="E9" s="796">
        <v>-20.037832242081095</v>
      </c>
      <c r="F9" s="797">
        <v>-5.8718727234579049E-3</v>
      </c>
      <c r="H9" s="748"/>
      <c r="I9" s="748"/>
      <c r="J9" s="748"/>
      <c r="K9" s="748"/>
      <c r="L9" s="748"/>
      <c r="M9" s="748"/>
      <c r="N9" s="748"/>
      <c r="O9" s="748"/>
      <c r="P9" s="748"/>
      <c r="Q9" s="748"/>
      <c r="R9" s="748"/>
      <c r="S9" s="748"/>
      <c r="T9" s="748"/>
      <c r="U9" s="748"/>
      <c r="V9" s="748"/>
      <c r="W9" s="748"/>
      <c r="X9" s="748"/>
      <c r="Y9" s="748"/>
      <c r="Z9" s="748"/>
      <c r="AA9" s="748"/>
      <c r="AB9" s="748"/>
      <c r="AC9" s="748"/>
      <c r="AD9" s="748"/>
      <c r="AE9" s="748"/>
      <c r="AF9" s="748"/>
      <c r="AG9" s="748"/>
      <c r="AH9" s="748"/>
      <c r="AI9" s="748"/>
      <c r="AJ9" s="748"/>
      <c r="AK9" s="748"/>
      <c r="AL9" s="748"/>
      <c r="AM9" s="748"/>
    </row>
    <row r="10" spans="1:39">
      <c r="B10" s="588" t="s">
        <v>201</v>
      </c>
      <c r="C10" s="589" t="s">
        <v>291</v>
      </c>
      <c r="D10" s="836">
        <v>16301.007755496466</v>
      </c>
      <c r="E10" s="796">
        <v>18.307943029680246</v>
      </c>
      <c r="F10" s="797">
        <v>1.1243800623077504E-3</v>
      </c>
      <c r="H10" s="748"/>
      <c r="I10" s="748"/>
      <c r="J10" s="748"/>
      <c r="K10" s="748"/>
      <c r="L10" s="748"/>
      <c r="M10" s="748"/>
      <c r="N10" s="748"/>
      <c r="O10" s="748"/>
      <c r="P10" s="748"/>
      <c r="Q10" s="748"/>
      <c r="R10" s="748"/>
      <c r="S10" s="748"/>
      <c r="T10" s="748"/>
      <c r="U10" s="748"/>
      <c r="V10" s="748"/>
      <c r="W10" s="748"/>
      <c r="X10" s="748"/>
      <c r="Y10" s="748"/>
      <c r="Z10" s="748"/>
      <c r="AA10" s="748"/>
      <c r="AB10" s="748"/>
      <c r="AC10" s="748"/>
      <c r="AD10" s="748"/>
      <c r="AE10" s="748"/>
      <c r="AF10" s="748"/>
      <c r="AG10" s="748"/>
      <c r="AH10" s="748"/>
      <c r="AI10" s="748"/>
      <c r="AJ10" s="748"/>
      <c r="AK10" s="748"/>
      <c r="AL10" s="748"/>
      <c r="AM10" s="748"/>
    </row>
    <row r="11" spans="1:39">
      <c r="B11" s="588" t="s">
        <v>202</v>
      </c>
      <c r="C11" s="589" t="s">
        <v>292</v>
      </c>
      <c r="D11" s="836">
        <v>1366.393605850323</v>
      </c>
      <c r="E11" s="796">
        <v>12.13989244738832</v>
      </c>
      <c r="F11" s="797">
        <v>8.9642674243688436E-3</v>
      </c>
      <c r="H11" s="748"/>
      <c r="I11" s="748"/>
      <c r="J11" s="748"/>
      <c r="K11" s="748"/>
      <c r="L11" s="748"/>
      <c r="M11" s="748"/>
      <c r="N11" s="748"/>
      <c r="O11" s="748"/>
      <c r="P11" s="748"/>
      <c r="Q11" s="748"/>
      <c r="R11" s="748"/>
      <c r="S11" s="748"/>
      <c r="T11" s="748"/>
      <c r="U11" s="748"/>
      <c r="V11" s="748"/>
      <c r="W11" s="748"/>
      <c r="X11" s="748"/>
      <c r="Y11" s="748"/>
      <c r="Z11" s="748"/>
      <c r="AA11" s="748"/>
      <c r="AB11" s="748"/>
      <c r="AC11" s="748"/>
      <c r="AD11" s="748"/>
      <c r="AE11" s="748"/>
      <c r="AF11" s="748"/>
      <c r="AG11" s="748"/>
      <c r="AH11" s="748"/>
      <c r="AI11" s="748"/>
      <c r="AJ11" s="748"/>
      <c r="AK11" s="748"/>
      <c r="AL11" s="748"/>
      <c r="AM11" s="748"/>
    </row>
    <row r="12" spans="1:39">
      <c r="B12" s="588" t="s">
        <v>190</v>
      </c>
      <c r="C12" s="589" t="s">
        <v>293</v>
      </c>
      <c r="D12" s="836">
        <v>419164.47385686834</v>
      </c>
      <c r="E12" s="796">
        <v>530.13281511742389</v>
      </c>
      <c r="F12" s="797">
        <v>1.2663385755651291E-3</v>
      </c>
      <c r="H12" s="748"/>
      <c r="I12" s="748"/>
      <c r="J12" s="748"/>
      <c r="K12" s="748"/>
      <c r="L12" s="748"/>
      <c r="M12" s="748"/>
      <c r="N12" s="748"/>
      <c r="O12" s="748"/>
      <c r="P12" s="748"/>
      <c r="Q12" s="748"/>
      <c r="R12" s="748"/>
      <c r="S12" s="748"/>
      <c r="T12" s="748"/>
      <c r="U12" s="748"/>
      <c r="V12" s="748"/>
      <c r="W12" s="748"/>
      <c r="X12" s="748"/>
      <c r="Y12" s="748"/>
      <c r="Z12" s="748"/>
      <c r="AA12" s="748"/>
      <c r="AB12" s="748"/>
      <c r="AC12" s="748"/>
      <c r="AD12" s="748"/>
      <c r="AE12" s="748"/>
      <c r="AF12" s="748"/>
      <c r="AG12" s="748"/>
      <c r="AH12" s="748"/>
      <c r="AI12" s="748"/>
      <c r="AJ12" s="748"/>
      <c r="AK12" s="748"/>
      <c r="AL12" s="748"/>
      <c r="AM12" s="748"/>
    </row>
    <row r="13" spans="1:39">
      <c r="B13" s="588" t="s">
        <v>191</v>
      </c>
      <c r="C13" s="589" t="s">
        <v>294</v>
      </c>
      <c r="D13" s="836">
        <v>50399.55043517195</v>
      </c>
      <c r="E13" s="796">
        <v>585.35335116049828</v>
      </c>
      <c r="F13" s="797">
        <v>1.1750733433950611E-2</v>
      </c>
      <c r="H13" s="748"/>
      <c r="I13" s="748"/>
      <c r="J13" s="748"/>
      <c r="K13" s="748"/>
      <c r="L13" s="748"/>
      <c r="M13" s="748"/>
      <c r="N13" s="748"/>
      <c r="O13" s="748"/>
      <c r="P13" s="748"/>
      <c r="Q13" s="748"/>
      <c r="R13" s="748"/>
      <c r="S13" s="748"/>
      <c r="T13" s="748"/>
      <c r="U13" s="748"/>
      <c r="V13" s="748"/>
      <c r="W13" s="748"/>
      <c r="X13" s="748"/>
      <c r="Y13" s="748"/>
      <c r="Z13" s="748"/>
      <c r="AA13" s="748"/>
      <c r="AB13" s="748"/>
      <c r="AC13" s="748"/>
      <c r="AD13" s="748"/>
      <c r="AE13" s="748"/>
      <c r="AF13" s="748"/>
      <c r="AG13" s="748"/>
      <c r="AH13" s="748"/>
      <c r="AI13" s="748"/>
      <c r="AJ13" s="748"/>
      <c r="AK13" s="748"/>
      <c r="AL13" s="748"/>
      <c r="AM13" s="748"/>
    </row>
    <row r="14" spans="1:39">
      <c r="B14" s="588" t="s">
        <v>127</v>
      </c>
      <c r="C14" s="589" t="s">
        <v>295</v>
      </c>
      <c r="D14" s="836">
        <v>1697.995660918913</v>
      </c>
      <c r="E14" s="796">
        <v>83.697555159953936</v>
      </c>
      <c r="F14" s="797">
        <v>5.1847645029976519E-2</v>
      </c>
      <c r="H14" s="748"/>
      <c r="I14" s="748"/>
      <c r="J14" s="748"/>
      <c r="K14" s="748"/>
      <c r="L14" s="748"/>
      <c r="M14" s="748"/>
      <c r="N14" s="748"/>
      <c r="O14" s="748"/>
      <c r="P14" s="748"/>
      <c r="Q14" s="748"/>
      <c r="R14" s="748"/>
      <c r="S14" s="748"/>
      <c r="T14" s="748"/>
      <c r="U14" s="748"/>
      <c r="V14" s="748"/>
      <c r="W14" s="748"/>
      <c r="X14" s="748"/>
      <c r="Y14" s="748"/>
      <c r="Z14" s="748"/>
      <c r="AA14" s="748"/>
      <c r="AB14" s="748"/>
      <c r="AC14" s="748"/>
      <c r="AD14" s="748"/>
      <c r="AE14" s="748"/>
      <c r="AF14" s="748"/>
      <c r="AG14" s="748"/>
      <c r="AH14" s="748"/>
      <c r="AI14" s="748"/>
      <c r="AJ14" s="748"/>
      <c r="AK14" s="748"/>
      <c r="AL14" s="748"/>
      <c r="AM14" s="748"/>
    </row>
    <row r="15" spans="1:39">
      <c r="B15" s="588" t="s">
        <v>128</v>
      </c>
      <c r="C15" s="589" t="s">
        <v>296</v>
      </c>
      <c r="D15" s="836">
        <v>46481.617583131971</v>
      </c>
      <c r="E15" s="796">
        <v>599.23829987800855</v>
      </c>
      <c r="F15" s="797">
        <v>1.306031442220168E-2</v>
      </c>
      <c r="H15" s="748"/>
      <c r="I15" s="748"/>
      <c r="J15" s="748"/>
      <c r="K15" s="748"/>
      <c r="L15" s="748"/>
      <c r="M15" s="748"/>
      <c r="N15" s="748"/>
      <c r="O15" s="748"/>
      <c r="P15" s="748"/>
      <c r="Q15" s="748"/>
      <c r="R15" s="748"/>
      <c r="S15" s="748"/>
      <c r="T15" s="748"/>
      <c r="U15" s="748"/>
      <c r="V15" s="748"/>
      <c r="W15" s="748"/>
      <c r="X15" s="748"/>
      <c r="Y15" s="748"/>
      <c r="Z15" s="748"/>
      <c r="AA15" s="748"/>
      <c r="AB15" s="748"/>
      <c r="AC15" s="748"/>
      <c r="AD15" s="748"/>
      <c r="AE15" s="748"/>
      <c r="AF15" s="748"/>
      <c r="AG15" s="748"/>
      <c r="AH15" s="748"/>
      <c r="AI15" s="748"/>
      <c r="AJ15" s="748"/>
      <c r="AK15" s="748"/>
      <c r="AL15" s="748"/>
      <c r="AM15" s="748"/>
    </row>
    <row r="16" spans="1:39">
      <c r="B16" s="588" t="s">
        <v>120</v>
      </c>
      <c r="C16" s="589" t="s">
        <v>297</v>
      </c>
      <c r="D16" s="836">
        <v>45734.64178525543</v>
      </c>
      <c r="E16" s="796">
        <v>556.17616817580711</v>
      </c>
      <c r="F16" s="797">
        <v>1.2310647574661049E-2</v>
      </c>
      <c r="H16" s="748"/>
      <c r="I16" s="748"/>
      <c r="J16" s="748"/>
      <c r="K16" s="748"/>
      <c r="L16" s="748"/>
      <c r="M16" s="748"/>
      <c r="N16" s="748"/>
      <c r="O16" s="748"/>
      <c r="P16" s="748"/>
      <c r="Q16" s="748"/>
      <c r="R16" s="748"/>
      <c r="S16" s="748"/>
      <c r="T16" s="748"/>
      <c r="U16" s="748"/>
      <c r="V16" s="748"/>
      <c r="W16" s="748"/>
      <c r="X16" s="748"/>
      <c r="Y16" s="748"/>
      <c r="Z16" s="748"/>
      <c r="AA16" s="748"/>
      <c r="AB16" s="748"/>
      <c r="AC16" s="748"/>
      <c r="AD16" s="748"/>
      <c r="AE16" s="748"/>
      <c r="AF16" s="748"/>
      <c r="AG16" s="748"/>
      <c r="AH16" s="748"/>
      <c r="AI16" s="748"/>
      <c r="AJ16" s="748"/>
      <c r="AK16" s="748"/>
      <c r="AL16" s="748"/>
      <c r="AM16" s="748"/>
    </row>
    <row r="17" spans="2:39">
      <c r="B17" s="588" t="s">
        <v>123</v>
      </c>
      <c r="C17" s="589" t="s">
        <v>298</v>
      </c>
      <c r="D17" s="836">
        <v>42593.721290733287</v>
      </c>
      <c r="E17" s="796">
        <v>2339.5690454931682</v>
      </c>
      <c r="F17" s="797">
        <v>5.8119943285349196E-2</v>
      </c>
      <c r="H17" s="748"/>
      <c r="I17" s="748"/>
      <c r="J17" s="748"/>
      <c r="K17" s="748"/>
      <c r="L17" s="748"/>
      <c r="M17" s="748"/>
      <c r="N17" s="748"/>
      <c r="O17" s="748"/>
      <c r="P17" s="748"/>
      <c r="Q17" s="748"/>
      <c r="R17" s="748"/>
      <c r="S17" s="748"/>
      <c r="T17" s="748"/>
      <c r="U17" s="748"/>
      <c r="V17" s="748"/>
      <c r="W17" s="748"/>
      <c r="X17" s="748"/>
      <c r="Y17" s="748"/>
      <c r="Z17" s="748"/>
      <c r="AA17" s="748"/>
      <c r="AB17" s="748"/>
      <c r="AC17" s="748"/>
      <c r="AD17" s="748"/>
      <c r="AE17" s="748"/>
      <c r="AF17" s="748"/>
      <c r="AG17" s="748"/>
      <c r="AH17" s="748"/>
      <c r="AI17" s="748"/>
      <c r="AJ17" s="748"/>
      <c r="AK17" s="748"/>
      <c r="AL17" s="748"/>
      <c r="AM17" s="748"/>
    </row>
    <row r="18" spans="2:39">
      <c r="B18" s="588" t="s">
        <v>124</v>
      </c>
      <c r="C18" s="589" t="s">
        <v>299</v>
      </c>
      <c r="D18" s="836">
        <v>62595.319740632091</v>
      </c>
      <c r="E18" s="796">
        <v>730.59356748673599</v>
      </c>
      <c r="F18" s="797">
        <v>1.1809533682279216E-2</v>
      </c>
      <c r="H18" s="748"/>
      <c r="I18" s="748"/>
      <c r="J18" s="748"/>
      <c r="K18" s="748"/>
      <c r="L18" s="748"/>
      <c r="M18" s="748"/>
      <c r="N18" s="748"/>
      <c r="O18" s="748"/>
      <c r="P18" s="748"/>
      <c r="Q18" s="748"/>
      <c r="R18" s="748"/>
      <c r="S18" s="748"/>
      <c r="T18" s="748"/>
      <c r="U18" s="748"/>
      <c r="V18" s="748"/>
      <c r="W18" s="748"/>
      <c r="X18" s="748"/>
      <c r="Y18" s="748"/>
      <c r="Z18" s="748"/>
      <c r="AA18" s="748"/>
      <c r="AB18" s="748"/>
      <c r="AC18" s="748"/>
      <c r="AD18" s="748"/>
      <c r="AE18" s="748"/>
      <c r="AF18" s="748"/>
      <c r="AG18" s="748"/>
      <c r="AH18" s="748"/>
      <c r="AI18" s="748"/>
      <c r="AJ18" s="748"/>
      <c r="AK18" s="748"/>
      <c r="AL18" s="748"/>
      <c r="AM18" s="748"/>
    </row>
    <row r="19" spans="2:39">
      <c r="B19" s="588" t="s">
        <v>192</v>
      </c>
      <c r="C19" s="589" t="s">
        <v>300</v>
      </c>
      <c r="D19" s="836">
        <v>46177.566472809573</v>
      </c>
      <c r="E19" s="796">
        <v>66.832923366557225</v>
      </c>
      <c r="F19" s="797">
        <v>1.4494005673297838E-3</v>
      </c>
      <c r="H19" s="748"/>
      <c r="I19" s="748"/>
      <c r="J19" s="748"/>
      <c r="K19" s="748"/>
      <c r="L19" s="748"/>
      <c r="M19" s="748"/>
      <c r="N19" s="748"/>
      <c r="O19" s="748"/>
      <c r="P19" s="748"/>
      <c r="Q19" s="748"/>
      <c r="R19" s="748"/>
      <c r="S19" s="748"/>
      <c r="T19" s="748"/>
      <c r="U19" s="748"/>
      <c r="V19" s="748"/>
      <c r="W19" s="748"/>
      <c r="X19" s="748"/>
      <c r="Y19" s="748"/>
      <c r="Z19" s="748"/>
      <c r="AA19" s="748"/>
      <c r="AB19" s="748"/>
      <c r="AC19" s="748"/>
      <c r="AD19" s="748"/>
      <c r="AE19" s="748"/>
      <c r="AF19" s="748"/>
      <c r="AG19" s="748"/>
      <c r="AH19" s="748"/>
      <c r="AI19" s="748"/>
      <c r="AJ19" s="748"/>
      <c r="AK19" s="748"/>
      <c r="AL19" s="748"/>
      <c r="AM19" s="748"/>
    </row>
    <row r="20" spans="2:39">
      <c r="B20" s="588" t="s">
        <v>193</v>
      </c>
      <c r="C20" s="589" t="s">
        <v>301</v>
      </c>
      <c r="D20" s="836">
        <v>72906.983591900353</v>
      </c>
      <c r="E20" s="796">
        <v>545.06148951411888</v>
      </c>
      <c r="F20" s="797">
        <v>7.5324352045664789E-3</v>
      </c>
      <c r="H20" s="748"/>
      <c r="I20" s="748"/>
      <c r="J20" s="748"/>
      <c r="K20" s="748"/>
      <c r="L20" s="748"/>
      <c r="M20" s="748"/>
      <c r="N20" s="748"/>
      <c r="O20" s="748"/>
      <c r="P20" s="748"/>
      <c r="Q20" s="748"/>
      <c r="R20" s="748"/>
      <c r="S20" s="748"/>
      <c r="T20" s="748"/>
      <c r="U20" s="748"/>
      <c r="V20" s="748"/>
      <c r="W20" s="748"/>
      <c r="X20" s="748"/>
      <c r="Y20" s="748"/>
      <c r="Z20" s="748"/>
      <c r="AA20" s="748"/>
      <c r="AB20" s="748"/>
      <c r="AC20" s="748"/>
      <c r="AD20" s="748"/>
      <c r="AE20" s="748"/>
      <c r="AF20" s="748"/>
      <c r="AG20" s="748"/>
      <c r="AH20" s="748"/>
      <c r="AI20" s="748"/>
      <c r="AJ20" s="748"/>
      <c r="AK20" s="748"/>
      <c r="AL20" s="748"/>
      <c r="AM20" s="748"/>
    </row>
    <row r="21" spans="2:39">
      <c r="B21" s="588" t="s">
        <v>187</v>
      </c>
      <c r="C21" s="589" t="s">
        <v>302</v>
      </c>
      <c r="D21" s="836">
        <v>8150.4081417177167</v>
      </c>
      <c r="E21" s="796">
        <v>57.424701412505783</v>
      </c>
      <c r="F21" s="797">
        <v>7.0956158301913597E-3</v>
      </c>
      <c r="H21" s="748"/>
      <c r="I21" s="748"/>
      <c r="J21" s="748"/>
      <c r="K21" s="748"/>
      <c r="L21" s="748"/>
      <c r="M21" s="748"/>
      <c r="N21" s="748"/>
      <c r="O21" s="748"/>
      <c r="P21" s="748"/>
      <c r="Q21" s="748"/>
      <c r="R21" s="748"/>
      <c r="S21" s="748"/>
      <c r="T21" s="748"/>
      <c r="U21" s="748"/>
      <c r="V21" s="748"/>
      <c r="W21" s="748"/>
      <c r="X21" s="748"/>
      <c r="Y21" s="748"/>
      <c r="Z21" s="748"/>
      <c r="AA21" s="748"/>
      <c r="AB21" s="748"/>
      <c r="AC21" s="748"/>
      <c r="AD21" s="748"/>
      <c r="AE21" s="748"/>
      <c r="AF21" s="748"/>
      <c r="AG21" s="748"/>
      <c r="AH21" s="748"/>
      <c r="AI21" s="748"/>
      <c r="AJ21" s="748"/>
      <c r="AK21" s="748"/>
      <c r="AL21" s="748"/>
      <c r="AM21" s="748"/>
    </row>
    <row r="22" spans="2:39">
      <c r="B22" s="588" t="s">
        <v>129</v>
      </c>
      <c r="C22" s="589" t="s">
        <v>303</v>
      </c>
      <c r="D22" s="836">
        <v>107023.808259735</v>
      </c>
      <c r="E22" s="796">
        <v>-367.40409433482273</v>
      </c>
      <c r="F22" s="797">
        <v>-3.4211746592773817E-3</v>
      </c>
      <c r="H22" s="748"/>
      <c r="I22" s="748"/>
      <c r="J22" s="748"/>
      <c r="K22" s="748"/>
      <c r="L22" s="748"/>
      <c r="M22" s="748"/>
      <c r="N22" s="748"/>
      <c r="O22" s="748"/>
      <c r="P22" s="748"/>
      <c r="Q22" s="748"/>
      <c r="R22" s="748"/>
      <c r="S22" s="748"/>
      <c r="T22" s="748"/>
      <c r="U22" s="748"/>
      <c r="V22" s="748"/>
      <c r="W22" s="748"/>
      <c r="X22" s="748"/>
      <c r="Y22" s="748"/>
      <c r="Z22" s="748"/>
      <c r="AA22" s="748"/>
      <c r="AB22" s="748"/>
      <c r="AC22" s="748"/>
      <c r="AD22" s="748"/>
      <c r="AE22" s="748"/>
      <c r="AF22" s="748"/>
      <c r="AG22" s="748"/>
      <c r="AH22" s="748"/>
      <c r="AI22" s="748"/>
      <c r="AJ22" s="748"/>
      <c r="AK22" s="748"/>
      <c r="AL22" s="748"/>
      <c r="AM22" s="748"/>
    </row>
    <row r="23" spans="2:39">
      <c r="B23" s="588" t="s">
        <v>121</v>
      </c>
      <c r="C23" s="589" t="s">
        <v>304</v>
      </c>
      <c r="D23" s="836">
        <v>60689.334361995323</v>
      </c>
      <c r="E23" s="796">
        <v>-234.67111381879658</v>
      </c>
      <c r="F23" s="797">
        <v>-3.8518661402188181E-3</v>
      </c>
      <c r="H23" s="748"/>
      <c r="I23" s="748"/>
      <c r="J23" s="748"/>
      <c r="K23" s="748"/>
      <c r="L23" s="748"/>
      <c r="M23" s="748"/>
      <c r="N23" s="748"/>
      <c r="O23" s="748"/>
      <c r="P23" s="748"/>
      <c r="Q23" s="748"/>
      <c r="R23" s="748"/>
      <c r="S23" s="748"/>
      <c r="T23" s="748"/>
      <c r="U23" s="748"/>
      <c r="V23" s="748"/>
      <c r="W23" s="748"/>
      <c r="X23" s="748"/>
      <c r="Y23" s="748"/>
      <c r="Z23" s="748"/>
      <c r="AA23" s="748"/>
      <c r="AB23" s="748"/>
      <c r="AC23" s="748"/>
      <c r="AD23" s="748"/>
      <c r="AE23" s="748"/>
      <c r="AF23" s="748"/>
      <c r="AG23" s="748"/>
      <c r="AH23" s="748"/>
      <c r="AI23" s="748"/>
      <c r="AJ23" s="748"/>
      <c r="AK23" s="748"/>
      <c r="AL23" s="748"/>
      <c r="AM23" s="748"/>
    </row>
    <row r="24" spans="2:39">
      <c r="B24" s="588" t="s">
        <v>203</v>
      </c>
      <c r="C24" s="589" t="s">
        <v>305</v>
      </c>
      <c r="D24" s="836">
        <v>96689.838974526036</v>
      </c>
      <c r="E24" s="796">
        <v>826.60146984683524</v>
      </c>
      <c r="F24" s="797">
        <v>8.6227159791727459E-3</v>
      </c>
      <c r="H24" s="748"/>
      <c r="I24" s="748"/>
      <c r="J24" s="748"/>
      <c r="K24" s="748"/>
      <c r="L24" s="748"/>
      <c r="M24" s="748"/>
      <c r="N24" s="748"/>
      <c r="O24" s="748"/>
      <c r="P24" s="748"/>
      <c r="Q24" s="748"/>
      <c r="R24" s="748"/>
      <c r="S24" s="748"/>
      <c r="T24" s="748"/>
      <c r="U24" s="748"/>
      <c r="V24" s="748"/>
      <c r="W24" s="748"/>
      <c r="X24" s="748"/>
      <c r="Y24" s="748"/>
      <c r="Z24" s="748"/>
      <c r="AA24" s="748"/>
      <c r="AB24" s="748"/>
      <c r="AC24" s="748"/>
      <c r="AD24" s="748"/>
      <c r="AE24" s="748"/>
      <c r="AF24" s="748"/>
      <c r="AG24" s="748"/>
      <c r="AH24" s="748"/>
      <c r="AI24" s="748"/>
      <c r="AJ24" s="748"/>
      <c r="AK24" s="748"/>
      <c r="AL24" s="748"/>
      <c r="AM24" s="748"/>
    </row>
    <row r="25" spans="2:39">
      <c r="B25" s="588" t="s">
        <v>185</v>
      </c>
      <c r="C25" s="589" t="s">
        <v>306</v>
      </c>
      <c r="D25" s="836">
        <v>102325.70039883404</v>
      </c>
      <c r="E25" s="796">
        <v>1002.8043185603892</v>
      </c>
      <c r="F25" s="797">
        <v>9.8971146439192914E-3</v>
      </c>
      <c r="H25" s="748"/>
      <c r="I25" s="748"/>
      <c r="J25" s="748"/>
      <c r="K25" s="748"/>
      <c r="L25" s="748"/>
      <c r="M25" s="748"/>
      <c r="N25" s="748"/>
      <c r="O25" s="748"/>
      <c r="P25" s="748"/>
      <c r="Q25" s="748"/>
      <c r="R25" s="748"/>
      <c r="S25" s="748"/>
      <c r="T25" s="748"/>
      <c r="U25" s="748"/>
      <c r="V25" s="748"/>
      <c r="W25" s="748"/>
      <c r="X25" s="748"/>
      <c r="Y25" s="748"/>
      <c r="Z25" s="748"/>
      <c r="AA25" s="748"/>
      <c r="AB25" s="748"/>
      <c r="AC25" s="748"/>
      <c r="AD25" s="748"/>
      <c r="AE25" s="748"/>
      <c r="AF25" s="748"/>
      <c r="AG25" s="748"/>
      <c r="AH25" s="748"/>
      <c r="AI25" s="748"/>
      <c r="AJ25" s="748"/>
      <c r="AK25" s="748"/>
      <c r="AL25" s="748"/>
      <c r="AM25" s="748"/>
    </row>
    <row r="26" spans="2:39">
      <c r="B26" s="588" t="s">
        <v>194</v>
      </c>
      <c r="C26" s="589" t="s">
        <v>307</v>
      </c>
      <c r="D26" s="836">
        <v>77437.249773581934</v>
      </c>
      <c r="E26" s="796">
        <v>116.19904213646078</v>
      </c>
      <c r="F26" s="797">
        <v>1.5028125075542409E-3</v>
      </c>
      <c r="H26" s="748"/>
      <c r="I26" s="748"/>
      <c r="J26" s="748"/>
      <c r="K26" s="748"/>
      <c r="L26" s="748"/>
      <c r="M26" s="748"/>
      <c r="N26" s="748"/>
      <c r="O26" s="748"/>
      <c r="P26" s="748"/>
      <c r="Q26" s="748"/>
      <c r="R26" s="748"/>
      <c r="S26" s="748"/>
      <c r="T26" s="748"/>
      <c r="U26" s="748"/>
      <c r="V26" s="748"/>
      <c r="W26" s="748"/>
      <c r="X26" s="748"/>
      <c r="Y26" s="748"/>
      <c r="Z26" s="748"/>
      <c r="AA26" s="748"/>
      <c r="AB26" s="748"/>
      <c r="AC26" s="748"/>
      <c r="AD26" s="748"/>
      <c r="AE26" s="748"/>
      <c r="AF26" s="748"/>
      <c r="AG26" s="748"/>
      <c r="AH26" s="748"/>
      <c r="AI26" s="748"/>
      <c r="AJ26" s="748"/>
      <c r="AK26" s="748"/>
      <c r="AL26" s="748"/>
      <c r="AM26" s="748"/>
    </row>
    <row r="27" spans="2:39">
      <c r="B27" s="588" t="s">
        <v>308</v>
      </c>
      <c r="C27" s="589" t="s">
        <v>309</v>
      </c>
      <c r="D27" s="836">
        <v>269399.95355952193</v>
      </c>
      <c r="E27" s="796">
        <v>1156.1761651575216</v>
      </c>
      <c r="F27" s="797">
        <v>4.310169564372579E-3</v>
      </c>
      <c r="H27" s="748"/>
      <c r="I27" s="748"/>
      <c r="J27" s="748"/>
      <c r="K27" s="748"/>
      <c r="L27" s="748"/>
      <c r="M27" s="748"/>
      <c r="N27" s="748"/>
      <c r="O27" s="748"/>
      <c r="P27" s="748"/>
      <c r="Q27" s="748"/>
      <c r="R27" s="748"/>
      <c r="S27" s="748"/>
      <c r="T27" s="748"/>
      <c r="U27" s="748"/>
      <c r="V27" s="748"/>
      <c r="W27" s="748"/>
      <c r="X27" s="748"/>
      <c r="Y27" s="748"/>
      <c r="Z27" s="748"/>
      <c r="AA27" s="748"/>
      <c r="AB27" s="748"/>
      <c r="AC27" s="748"/>
      <c r="AD27" s="748"/>
      <c r="AE27" s="748"/>
      <c r="AF27" s="748"/>
      <c r="AG27" s="748"/>
      <c r="AH27" s="748"/>
      <c r="AI27" s="748"/>
      <c r="AJ27" s="748"/>
      <c r="AK27" s="748"/>
      <c r="AL27" s="748"/>
      <c r="AM27" s="748"/>
    </row>
    <row r="28" spans="2:39">
      <c r="B28" s="588" t="s">
        <v>188</v>
      </c>
      <c r="C28" s="589" t="s">
        <v>310</v>
      </c>
      <c r="D28" s="836">
        <v>33941.659417862706</v>
      </c>
      <c r="E28" s="796">
        <v>793.03799662707752</v>
      </c>
      <c r="F28" s="797">
        <v>2.392370972383917E-2</v>
      </c>
      <c r="H28" s="748"/>
      <c r="I28" s="748"/>
      <c r="J28" s="748"/>
      <c r="K28" s="748"/>
      <c r="L28" s="748"/>
      <c r="M28" s="748"/>
      <c r="N28" s="748"/>
      <c r="O28" s="748"/>
      <c r="P28" s="748"/>
      <c r="Q28" s="748"/>
      <c r="R28" s="748"/>
      <c r="S28" s="748"/>
      <c r="T28" s="748"/>
      <c r="U28" s="748"/>
      <c r="V28" s="748"/>
      <c r="W28" s="748"/>
      <c r="X28" s="748"/>
      <c r="Y28" s="748"/>
      <c r="Z28" s="748"/>
      <c r="AA28" s="748"/>
      <c r="AB28" s="748"/>
      <c r="AC28" s="748"/>
      <c r="AD28" s="748"/>
      <c r="AE28" s="748"/>
      <c r="AF28" s="748"/>
      <c r="AG28" s="748"/>
      <c r="AH28" s="748"/>
      <c r="AI28" s="748"/>
      <c r="AJ28" s="748"/>
      <c r="AK28" s="748"/>
      <c r="AL28" s="748"/>
      <c r="AM28" s="748"/>
    </row>
    <row r="29" spans="2:39">
      <c r="B29" s="588" t="s">
        <v>189</v>
      </c>
      <c r="C29" s="589" t="s">
        <v>311</v>
      </c>
      <c r="D29" s="836">
        <v>50723.524613886621</v>
      </c>
      <c r="E29" s="796">
        <v>166.22161140026583</v>
      </c>
      <c r="F29" s="797">
        <v>3.2877863637641447E-3</v>
      </c>
      <c r="H29" s="748"/>
      <c r="I29" s="748"/>
      <c r="J29" s="748"/>
      <c r="K29" s="748"/>
      <c r="L29" s="748"/>
      <c r="M29" s="748"/>
      <c r="N29" s="748"/>
      <c r="O29" s="748"/>
      <c r="P29" s="748"/>
      <c r="Q29" s="748"/>
      <c r="R29" s="748"/>
      <c r="S29" s="748"/>
      <c r="T29" s="748"/>
      <c r="U29" s="748"/>
      <c r="V29" s="748"/>
      <c r="W29" s="748"/>
      <c r="X29" s="748"/>
      <c r="Y29" s="748"/>
      <c r="Z29" s="748"/>
      <c r="AA29" s="748"/>
      <c r="AB29" s="748"/>
      <c r="AC29" s="748"/>
      <c r="AD29" s="748"/>
      <c r="AE29" s="748"/>
      <c r="AF29" s="748"/>
      <c r="AG29" s="748"/>
      <c r="AH29" s="748"/>
      <c r="AI29" s="748"/>
      <c r="AJ29" s="748"/>
      <c r="AK29" s="748"/>
      <c r="AL29" s="748"/>
      <c r="AM29" s="748"/>
    </row>
    <row r="30" spans="2:39">
      <c r="B30" s="588" t="s">
        <v>204</v>
      </c>
      <c r="C30" s="589" t="s">
        <v>312</v>
      </c>
      <c r="D30" s="836">
        <v>129696.19606402433</v>
      </c>
      <c r="E30" s="796">
        <v>255.60118001062074</v>
      </c>
      <c r="F30" s="797">
        <v>1.974660115241722E-3</v>
      </c>
      <c r="H30" s="748"/>
      <c r="I30" s="748"/>
      <c r="J30" s="748"/>
      <c r="K30" s="748"/>
      <c r="L30" s="748"/>
      <c r="M30" s="748"/>
      <c r="N30" s="748"/>
      <c r="O30" s="748"/>
      <c r="P30" s="748"/>
      <c r="Q30" s="748"/>
      <c r="R30" s="748"/>
      <c r="S30" s="748"/>
      <c r="T30" s="748"/>
      <c r="U30" s="748"/>
      <c r="V30" s="748"/>
      <c r="W30" s="748"/>
      <c r="X30" s="748"/>
      <c r="Y30" s="748"/>
      <c r="Z30" s="748"/>
      <c r="AA30" s="748"/>
      <c r="AB30" s="748"/>
      <c r="AC30" s="748"/>
      <c r="AD30" s="748"/>
      <c r="AE30" s="748"/>
      <c r="AF30" s="748"/>
      <c r="AG30" s="748"/>
      <c r="AH30" s="748"/>
      <c r="AI30" s="748"/>
      <c r="AJ30" s="748"/>
      <c r="AK30" s="748"/>
      <c r="AL30" s="748"/>
      <c r="AM30" s="748"/>
    </row>
    <row r="31" spans="2:39">
      <c r="B31" s="588" t="s">
        <v>205</v>
      </c>
      <c r="C31" s="589" t="s">
        <v>313</v>
      </c>
      <c r="D31" s="836">
        <v>150639.47097416097</v>
      </c>
      <c r="E31" s="796">
        <v>447.49690249186824</v>
      </c>
      <c r="F31" s="797">
        <v>2.9794994390202056E-3</v>
      </c>
      <c r="H31" s="748"/>
      <c r="I31" s="748"/>
      <c r="J31" s="748"/>
      <c r="K31" s="748"/>
      <c r="L31" s="748"/>
      <c r="M31" s="748"/>
      <c r="N31" s="748"/>
      <c r="O31" s="748"/>
      <c r="P31" s="748"/>
      <c r="Q31" s="748"/>
      <c r="R31" s="748"/>
      <c r="S31" s="748"/>
      <c r="T31" s="748"/>
      <c r="U31" s="748"/>
      <c r="V31" s="748"/>
      <c r="W31" s="748"/>
      <c r="X31" s="748"/>
      <c r="Y31" s="748"/>
      <c r="Z31" s="748"/>
      <c r="AA31" s="748"/>
      <c r="AB31" s="748"/>
      <c r="AC31" s="748"/>
      <c r="AD31" s="748"/>
      <c r="AE31" s="748"/>
      <c r="AF31" s="748"/>
      <c r="AG31" s="748"/>
      <c r="AH31" s="748"/>
      <c r="AI31" s="748"/>
      <c r="AJ31" s="748"/>
      <c r="AK31" s="748"/>
      <c r="AL31" s="748"/>
      <c r="AM31" s="748"/>
    </row>
    <row r="32" spans="2:39">
      <c r="B32" s="588" t="s">
        <v>125</v>
      </c>
      <c r="C32" s="589" t="s">
        <v>314</v>
      </c>
      <c r="D32" s="836">
        <v>59018.085035393451</v>
      </c>
      <c r="E32" s="796">
        <v>74.623804279653996</v>
      </c>
      <c r="F32" s="797">
        <v>1.2660234523225178E-3</v>
      </c>
      <c r="H32" s="748"/>
      <c r="I32" s="748"/>
      <c r="J32" s="748"/>
      <c r="K32" s="748"/>
      <c r="L32" s="748"/>
      <c r="M32" s="748"/>
      <c r="N32" s="748"/>
      <c r="O32" s="748"/>
      <c r="P32" s="748"/>
      <c r="Q32" s="748"/>
      <c r="R32" s="748"/>
      <c r="S32" s="748"/>
      <c r="T32" s="748"/>
      <c r="U32" s="748"/>
      <c r="V32" s="748"/>
      <c r="W32" s="748"/>
      <c r="X32" s="748"/>
      <c r="Y32" s="748"/>
      <c r="Z32" s="748"/>
      <c r="AA32" s="748"/>
      <c r="AB32" s="748"/>
      <c r="AC32" s="748"/>
      <c r="AD32" s="748"/>
      <c r="AE32" s="748"/>
      <c r="AF32" s="748"/>
      <c r="AG32" s="748"/>
      <c r="AH32" s="748"/>
      <c r="AI32" s="748"/>
      <c r="AJ32" s="748"/>
      <c r="AK32" s="748"/>
      <c r="AL32" s="748"/>
      <c r="AM32" s="748"/>
    </row>
    <row r="33" spans="2:39">
      <c r="B33" s="588" t="s">
        <v>195</v>
      </c>
      <c r="C33" s="589" t="s">
        <v>315</v>
      </c>
      <c r="D33" s="836">
        <v>66120.29795417031</v>
      </c>
      <c r="E33" s="796">
        <v>620.3479373315422</v>
      </c>
      <c r="F33" s="797">
        <v>9.4709681026026171E-3</v>
      </c>
      <c r="H33" s="748"/>
      <c r="I33" s="748"/>
      <c r="J33" s="748"/>
      <c r="K33" s="748"/>
      <c r="L33" s="748"/>
      <c r="M33" s="748"/>
      <c r="N33" s="748"/>
      <c r="O33" s="748"/>
      <c r="P33" s="748"/>
      <c r="Q33" s="748"/>
      <c r="R33" s="748"/>
      <c r="S33" s="748"/>
      <c r="T33" s="748"/>
      <c r="U33" s="748"/>
      <c r="V33" s="748"/>
      <c r="W33" s="748"/>
      <c r="X33" s="748"/>
      <c r="Y33" s="748"/>
      <c r="Z33" s="748"/>
      <c r="AA33" s="748"/>
      <c r="AB33" s="748"/>
      <c r="AC33" s="748"/>
      <c r="AD33" s="748"/>
      <c r="AE33" s="748"/>
      <c r="AF33" s="748"/>
      <c r="AG33" s="748"/>
      <c r="AH33" s="748"/>
      <c r="AI33" s="748"/>
      <c r="AJ33" s="748"/>
      <c r="AK33" s="748"/>
      <c r="AL33" s="748"/>
      <c r="AM33" s="748"/>
    </row>
    <row r="34" spans="2:39">
      <c r="B34" s="588" t="s">
        <v>206</v>
      </c>
      <c r="C34" s="589" t="s">
        <v>316</v>
      </c>
      <c r="D34" s="836">
        <v>41210.979253160971</v>
      </c>
      <c r="E34" s="796">
        <v>382.34838711166958</v>
      </c>
      <c r="F34" s="797">
        <v>9.3647124334410581E-3</v>
      </c>
      <c r="H34" s="748"/>
      <c r="I34" s="748"/>
      <c r="J34" s="748"/>
      <c r="K34" s="748"/>
      <c r="L34" s="748"/>
      <c r="M34" s="748"/>
      <c r="N34" s="748"/>
      <c r="O34" s="748"/>
      <c r="P34" s="748"/>
      <c r="Q34" s="748"/>
      <c r="R34" s="748"/>
      <c r="S34" s="748"/>
      <c r="T34" s="748"/>
      <c r="U34" s="748"/>
      <c r="V34" s="748"/>
      <c r="W34" s="748"/>
      <c r="X34" s="748"/>
      <c r="Y34" s="748"/>
      <c r="Z34" s="748"/>
      <c r="AA34" s="748"/>
      <c r="AB34" s="748"/>
      <c r="AC34" s="748"/>
      <c r="AD34" s="748"/>
      <c r="AE34" s="748"/>
      <c r="AF34" s="748"/>
      <c r="AG34" s="748"/>
      <c r="AH34" s="748"/>
      <c r="AI34" s="748"/>
      <c r="AJ34" s="748"/>
      <c r="AK34" s="748"/>
      <c r="AL34" s="748"/>
      <c r="AM34" s="748"/>
    </row>
    <row r="35" spans="2:39">
      <c r="B35" s="588" t="s">
        <v>207</v>
      </c>
      <c r="C35" s="589" t="s">
        <v>317</v>
      </c>
      <c r="D35" s="836">
        <v>110719.73934647358</v>
      </c>
      <c r="E35" s="796">
        <v>483.90686495044793</v>
      </c>
      <c r="F35" s="797">
        <v>4.3897420108978125E-3</v>
      </c>
      <c r="H35" s="748"/>
      <c r="I35" s="748"/>
      <c r="J35" s="748"/>
      <c r="K35" s="748"/>
      <c r="L35" s="748"/>
      <c r="M35" s="748"/>
      <c r="N35" s="748"/>
      <c r="O35" s="748"/>
      <c r="P35" s="748"/>
      <c r="Q35" s="748"/>
      <c r="R35" s="748"/>
      <c r="S35" s="748"/>
      <c r="T35" s="748"/>
      <c r="U35" s="748"/>
      <c r="V35" s="748"/>
      <c r="W35" s="748"/>
      <c r="X35" s="748"/>
      <c r="Y35" s="748"/>
      <c r="Z35" s="748"/>
      <c r="AA35" s="748"/>
      <c r="AB35" s="748"/>
      <c r="AC35" s="748"/>
      <c r="AD35" s="748"/>
      <c r="AE35" s="748"/>
      <c r="AF35" s="748"/>
      <c r="AG35" s="748"/>
      <c r="AH35" s="748"/>
      <c r="AI35" s="748"/>
      <c r="AJ35" s="748"/>
      <c r="AK35" s="748"/>
      <c r="AL35" s="748"/>
      <c r="AM35" s="748"/>
    </row>
    <row r="36" spans="2:39">
      <c r="B36" s="588" t="s">
        <v>208</v>
      </c>
      <c r="C36" s="589" t="s">
        <v>318</v>
      </c>
      <c r="D36" s="836">
        <v>39796.04979873573</v>
      </c>
      <c r="E36" s="796">
        <v>-133.57984063767799</v>
      </c>
      <c r="F36" s="797">
        <v>-3.3453814083453937E-3</v>
      </c>
      <c r="H36" s="748"/>
      <c r="I36" s="748"/>
      <c r="J36" s="748"/>
      <c r="K36" s="748"/>
      <c r="L36" s="748"/>
      <c r="M36" s="748"/>
      <c r="N36" s="748"/>
      <c r="O36" s="748"/>
      <c r="P36" s="748"/>
      <c r="Q36" s="748"/>
      <c r="R36" s="748"/>
      <c r="S36" s="748"/>
      <c r="T36" s="748"/>
      <c r="U36" s="748"/>
      <c r="V36" s="748"/>
      <c r="W36" s="748"/>
      <c r="X36" s="748"/>
      <c r="Y36" s="748"/>
      <c r="Z36" s="748"/>
      <c r="AA36" s="748"/>
      <c r="AB36" s="748"/>
      <c r="AC36" s="748"/>
      <c r="AD36" s="748"/>
      <c r="AE36" s="748"/>
      <c r="AF36" s="748"/>
      <c r="AG36" s="748"/>
      <c r="AH36" s="748"/>
      <c r="AI36" s="748"/>
      <c r="AJ36" s="748"/>
      <c r="AK36" s="748"/>
      <c r="AL36" s="748"/>
      <c r="AM36" s="748"/>
    </row>
    <row r="37" spans="2:39">
      <c r="B37" s="588" t="s">
        <v>209</v>
      </c>
      <c r="C37" s="589" t="s">
        <v>319</v>
      </c>
      <c r="D37" s="836">
        <v>46100.81586033346</v>
      </c>
      <c r="E37" s="796">
        <v>-76.613338146613387</v>
      </c>
      <c r="F37" s="797">
        <v>-1.6591079121645036E-3</v>
      </c>
      <c r="H37" s="748"/>
      <c r="I37" s="748"/>
      <c r="J37" s="748"/>
      <c r="K37" s="748"/>
      <c r="L37" s="748"/>
      <c r="M37" s="748"/>
      <c r="N37" s="748"/>
      <c r="O37" s="748"/>
      <c r="P37" s="748"/>
      <c r="Q37" s="748"/>
      <c r="R37" s="748"/>
      <c r="S37" s="748"/>
      <c r="T37" s="748"/>
      <c r="U37" s="748"/>
      <c r="V37" s="748"/>
      <c r="W37" s="748"/>
      <c r="X37" s="748"/>
      <c r="Y37" s="748"/>
      <c r="Z37" s="748"/>
      <c r="AA37" s="748"/>
      <c r="AB37" s="748"/>
      <c r="AC37" s="748"/>
      <c r="AD37" s="748"/>
      <c r="AE37" s="748"/>
      <c r="AF37" s="748"/>
      <c r="AG37" s="748"/>
      <c r="AH37" s="748"/>
      <c r="AI37" s="748"/>
      <c r="AJ37" s="748"/>
      <c r="AK37" s="748"/>
      <c r="AL37" s="748"/>
      <c r="AM37" s="748"/>
    </row>
    <row r="38" spans="2:39">
      <c r="B38" s="588" t="s">
        <v>320</v>
      </c>
      <c r="C38" s="589" t="s">
        <v>321</v>
      </c>
      <c r="D38" s="836">
        <v>6282.654181551572</v>
      </c>
      <c r="E38" s="796">
        <v>-75.867879581150191</v>
      </c>
      <c r="F38" s="797">
        <v>-1.1931684572567991E-2</v>
      </c>
      <c r="H38" s="748"/>
      <c r="I38" s="748"/>
      <c r="J38" s="748"/>
      <c r="K38" s="748"/>
      <c r="L38" s="748"/>
      <c r="M38" s="748"/>
      <c r="N38" s="748"/>
      <c r="O38" s="748"/>
      <c r="P38" s="748"/>
      <c r="Q38" s="748"/>
      <c r="R38" s="748"/>
      <c r="S38" s="748"/>
      <c r="T38" s="748"/>
      <c r="U38" s="748"/>
      <c r="V38" s="748"/>
      <c r="W38" s="748"/>
      <c r="X38" s="748"/>
      <c r="Y38" s="748"/>
      <c r="Z38" s="748"/>
      <c r="AA38" s="748"/>
      <c r="AB38" s="748"/>
      <c r="AC38" s="748"/>
      <c r="AD38" s="748"/>
      <c r="AE38" s="748"/>
      <c r="AF38" s="748"/>
      <c r="AG38" s="748"/>
      <c r="AH38" s="748"/>
      <c r="AI38" s="748"/>
      <c r="AJ38" s="748"/>
      <c r="AK38" s="748"/>
      <c r="AL38" s="748"/>
      <c r="AM38" s="748"/>
    </row>
    <row r="39" spans="2:39">
      <c r="B39" s="588" t="s">
        <v>210</v>
      </c>
      <c r="C39" s="589" t="s">
        <v>322</v>
      </c>
      <c r="D39" s="836">
        <v>107353.8052783896</v>
      </c>
      <c r="E39" s="796">
        <v>248.94620288041187</v>
      </c>
      <c r="F39" s="797">
        <v>2.3243222112350193E-3</v>
      </c>
      <c r="H39" s="748"/>
      <c r="I39" s="748"/>
      <c r="J39" s="748"/>
      <c r="K39" s="748"/>
      <c r="L39" s="748"/>
      <c r="M39" s="748"/>
      <c r="N39" s="748"/>
      <c r="O39" s="748"/>
      <c r="P39" s="748"/>
      <c r="Q39" s="748"/>
      <c r="R39" s="748"/>
      <c r="S39" s="748"/>
      <c r="T39" s="748"/>
      <c r="U39" s="748"/>
      <c r="V39" s="748"/>
      <c r="W39" s="748"/>
      <c r="X39" s="748"/>
      <c r="Y39" s="748"/>
      <c r="Z39" s="748"/>
      <c r="AA39" s="748"/>
      <c r="AB39" s="748"/>
      <c r="AC39" s="748"/>
      <c r="AD39" s="748"/>
      <c r="AE39" s="748"/>
      <c r="AF39" s="748"/>
      <c r="AG39" s="748"/>
      <c r="AH39" s="748"/>
      <c r="AI39" s="748"/>
      <c r="AJ39" s="748"/>
      <c r="AK39" s="748"/>
      <c r="AL39" s="748"/>
      <c r="AM39" s="748"/>
    </row>
    <row r="40" spans="2:39">
      <c r="B40" s="588" t="s">
        <v>211</v>
      </c>
      <c r="C40" s="589" t="s">
        <v>323</v>
      </c>
      <c r="D40" s="836">
        <v>2273.7963755242099</v>
      </c>
      <c r="E40" s="796">
        <v>-89.47376865926617</v>
      </c>
      <c r="F40" s="797">
        <v>-3.7860152754639831E-2</v>
      </c>
      <c r="H40" s="748"/>
      <c r="I40" s="748"/>
      <c r="J40" s="748"/>
      <c r="K40" s="748"/>
      <c r="L40" s="748"/>
      <c r="M40" s="748"/>
      <c r="N40" s="748"/>
      <c r="O40" s="748"/>
      <c r="P40" s="748"/>
      <c r="Q40" s="748"/>
      <c r="R40" s="748"/>
      <c r="S40" s="748"/>
      <c r="T40" s="748"/>
      <c r="U40" s="748"/>
      <c r="V40" s="748"/>
      <c r="W40" s="748"/>
      <c r="X40" s="748"/>
      <c r="Y40" s="748"/>
      <c r="Z40" s="748"/>
      <c r="AA40" s="748"/>
      <c r="AB40" s="748"/>
      <c r="AC40" s="748"/>
      <c r="AD40" s="748"/>
      <c r="AE40" s="748"/>
      <c r="AF40" s="748"/>
      <c r="AG40" s="748"/>
      <c r="AH40" s="748"/>
      <c r="AI40" s="748"/>
      <c r="AJ40" s="748"/>
      <c r="AK40" s="748"/>
      <c r="AL40" s="748"/>
      <c r="AM40" s="748"/>
    </row>
    <row r="41" spans="2:39">
      <c r="B41" s="588" t="s">
        <v>212</v>
      </c>
      <c r="C41" s="589" t="s">
        <v>324</v>
      </c>
      <c r="D41" s="836">
        <v>521958.86096092692</v>
      </c>
      <c r="E41" s="796">
        <v>9834.9710585693247</v>
      </c>
      <c r="F41" s="797">
        <v>1.9204280941559793E-2</v>
      </c>
      <c r="H41" s="748"/>
      <c r="I41" s="748"/>
      <c r="J41" s="748"/>
      <c r="K41" s="748"/>
      <c r="L41" s="748"/>
      <c r="M41" s="748"/>
      <c r="N41" s="748"/>
      <c r="O41" s="748"/>
      <c r="P41" s="748"/>
      <c r="Q41" s="748"/>
      <c r="R41" s="748"/>
      <c r="S41" s="748"/>
      <c r="T41" s="748"/>
      <c r="U41" s="748"/>
      <c r="V41" s="748"/>
      <c r="W41" s="748"/>
      <c r="X41" s="748"/>
      <c r="Y41" s="748"/>
      <c r="Z41" s="748"/>
      <c r="AA41" s="748"/>
      <c r="AB41" s="748"/>
      <c r="AC41" s="748"/>
      <c r="AD41" s="748"/>
      <c r="AE41" s="748"/>
      <c r="AF41" s="748"/>
      <c r="AG41" s="748"/>
      <c r="AH41" s="748"/>
      <c r="AI41" s="748"/>
      <c r="AJ41" s="748"/>
      <c r="AK41" s="748"/>
      <c r="AL41" s="748"/>
      <c r="AM41" s="748"/>
    </row>
    <row r="42" spans="2:39">
      <c r="B42" s="588" t="s">
        <v>213</v>
      </c>
      <c r="C42" s="589" t="s">
        <v>325</v>
      </c>
      <c r="D42" s="836">
        <v>61719.306725909679</v>
      </c>
      <c r="E42" s="796">
        <v>1112.4806267279491</v>
      </c>
      <c r="F42" s="797">
        <v>1.835569849685581E-2</v>
      </c>
      <c r="H42" s="748"/>
      <c r="I42" s="748"/>
      <c r="J42" s="748"/>
      <c r="K42" s="748"/>
      <c r="L42" s="748"/>
      <c r="M42" s="748"/>
      <c r="N42" s="748"/>
      <c r="O42" s="748"/>
      <c r="P42" s="748"/>
      <c r="Q42" s="748"/>
      <c r="R42" s="748"/>
      <c r="S42" s="748"/>
      <c r="T42" s="748"/>
      <c r="U42" s="748"/>
      <c r="V42" s="748"/>
      <c r="W42" s="748"/>
      <c r="X42" s="748"/>
      <c r="Y42" s="748"/>
      <c r="Z42" s="748"/>
      <c r="AA42" s="748"/>
      <c r="AB42" s="748"/>
      <c r="AC42" s="748"/>
      <c r="AD42" s="748"/>
      <c r="AE42" s="748"/>
      <c r="AF42" s="748"/>
      <c r="AG42" s="748"/>
      <c r="AH42" s="748"/>
      <c r="AI42" s="748"/>
      <c r="AJ42" s="748"/>
      <c r="AK42" s="748"/>
      <c r="AL42" s="748"/>
      <c r="AM42" s="748"/>
    </row>
    <row r="43" spans="2:39">
      <c r="B43" s="588" t="s">
        <v>214</v>
      </c>
      <c r="C43" s="589" t="s">
        <v>326</v>
      </c>
      <c r="D43" s="836">
        <v>807911.21030442242</v>
      </c>
      <c r="E43" s="796">
        <v>6589.8386130195577</v>
      </c>
      <c r="F43" s="797">
        <v>8.2237150359660838E-3</v>
      </c>
      <c r="H43" s="748"/>
      <c r="I43" s="748"/>
      <c r="J43" s="748"/>
      <c r="K43" s="748"/>
      <c r="L43" s="748"/>
      <c r="M43" s="748"/>
      <c r="N43" s="748"/>
      <c r="O43" s="748"/>
      <c r="P43" s="748"/>
      <c r="Q43" s="748"/>
      <c r="R43" s="748"/>
      <c r="S43" s="748"/>
      <c r="T43" s="748"/>
      <c r="U43" s="748"/>
      <c r="V43" s="748"/>
      <c r="W43" s="748"/>
      <c r="X43" s="748"/>
      <c r="Y43" s="748"/>
      <c r="Z43" s="748"/>
      <c r="AA43" s="748"/>
      <c r="AB43" s="748"/>
      <c r="AC43" s="748"/>
      <c r="AD43" s="748"/>
      <c r="AE43" s="748"/>
      <c r="AF43" s="748"/>
      <c r="AG43" s="748"/>
      <c r="AH43" s="748"/>
      <c r="AI43" s="748"/>
      <c r="AJ43" s="748"/>
      <c r="AK43" s="748"/>
      <c r="AL43" s="748"/>
      <c r="AM43" s="748"/>
    </row>
    <row r="44" spans="2:39">
      <c r="B44" s="588" t="s">
        <v>215</v>
      </c>
      <c r="C44" s="589" t="s">
        <v>327</v>
      </c>
      <c r="D44" s="836">
        <v>342191.37608166347</v>
      </c>
      <c r="E44" s="796">
        <v>449.73513781232759</v>
      </c>
      <c r="F44" s="797">
        <v>1.3160091833415155E-3</v>
      </c>
      <c r="H44" s="748"/>
      <c r="I44" s="748"/>
      <c r="J44" s="748"/>
      <c r="K44" s="748"/>
      <c r="L44" s="748"/>
      <c r="M44" s="748"/>
      <c r="N44" s="748"/>
      <c r="O44" s="748"/>
      <c r="P44" s="748"/>
      <c r="Q44" s="748"/>
      <c r="R44" s="748"/>
      <c r="S44" s="748"/>
      <c r="T44" s="748"/>
      <c r="U44" s="748"/>
      <c r="V44" s="748"/>
      <c r="W44" s="748"/>
      <c r="X44" s="748"/>
      <c r="Y44" s="748"/>
      <c r="Z44" s="748"/>
      <c r="AA44" s="748"/>
      <c r="AB44" s="748"/>
      <c r="AC44" s="748"/>
      <c r="AD44" s="748"/>
      <c r="AE44" s="748"/>
      <c r="AF44" s="748"/>
      <c r="AG44" s="748"/>
      <c r="AH44" s="748"/>
      <c r="AI44" s="748"/>
      <c r="AJ44" s="748"/>
      <c r="AK44" s="748"/>
      <c r="AL44" s="748"/>
      <c r="AM44" s="748"/>
    </row>
    <row r="45" spans="2:39">
      <c r="B45" s="588" t="s">
        <v>216</v>
      </c>
      <c r="C45" s="589" t="s">
        <v>469</v>
      </c>
      <c r="D45" s="836">
        <v>1039201.9350539315</v>
      </c>
      <c r="E45" s="796">
        <v>3870.3767951133195</v>
      </c>
      <c r="F45" s="797">
        <v>3.7382969390233889E-3</v>
      </c>
      <c r="H45" s="748"/>
      <c r="I45" s="748"/>
      <c r="J45" s="748"/>
      <c r="K45" s="748"/>
      <c r="L45" s="748"/>
      <c r="M45" s="748"/>
      <c r="N45" s="748"/>
      <c r="O45" s="748"/>
      <c r="P45" s="748"/>
      <c r="Q45" s="748"/>
      <c r="R45" s="748"/>
      <c r="S45" s="748"/>
      <c r="T45" s="748"/>
      <c r="U45" s="748"/>
      <c r="V45" s="748"/>
      <c r="W45" s="748"/>
      <c r="X45" s="748"/>
      <c r="Y45" s="748"/>
      <c r="Z45" s="748"/>
      <c r="AA45" s="748"/>
      <c r="AB45" s="748"/>
      <c r="AC45" s="748"/>
      <c r="AD45" s="748"/>
      <c r="AE45" s="748"/>
      <c r="AF45" s="748"/>
      <c r="AG45" s="748"/>
      <c r="AH45" s="748"/>
      <c r="AI45" s="748"/>
      <c r="AJ45" s="748"/>
      <c r="AK45" s="748"/>
      <c r="AL45" s="748"/>
      <c r="AM45" s="748"/>
    </row>
    <row r="46" spans="2:39">
      <c r="B46" s="588" t="s">
        <v>217</v>
      </c>
      <c r="C46" s="589" t="s">
        <v>328</v>
      </c>
      <c r="D46" s="836">
        <v>1922732.1258916075</v>
      </c>
      <c r="E46" s="796">
        <v>2397.0282958657481</v>
      </c>
      <c r="F46" s="797">
        <v>1.2482343830859666E-3</v>
      </c>
      <c r="H46" s="748"/>
      <c r="I46" s="748"/>
      <c r="J46" s="748"/>
      <c r="K46" s="748"/>
      <c r="L46" s="748"/>
      <c r="M46" s="748"/>
      <c r="N46" s="748"/>
      <c r="O46" s="748"/>
      <c r="P46" s="748"/>
      <c r="Q46" s="748"/>
      <c r="R46" s="748"/>
      <c r="S46" s="748"/>
      <c r="T46" s="748"/>
      <c r="U46" s="748"/>
      <c r="V46" s="748"/>
      <c r="W46" s="748"/>
      <c r="X46" s="748"/>
      <c r="Y46" s="748"/>
      <c r="Z46" s="748"/>
      <c r="AA46" s="748"/>
      <c r="AB46" s="748"/>
      <c r="AC46" s="748"/>
      <c r="AD46" s="748"/>
      <c r="AE46" s="748"/>
      <c r="AF46" s="748"/>
      <c r="AG46" s="748"/>
      <c r="AH46" s="748"/>
      <c r="AI46" s="748"/>
      <c r="AJ46" s="748"/>
      <c r="AK46" s="748"/>
      <c r="AL46" s="748"/>
      <c r="AM46" s="748"/>
    </row>
    <row r="47" spans="2:39">
      <c r="B47" s="588" t="s">
        <v>329</v>
      </c>
      <c r="C47" s="589" t="s">
        <v>330</v>
      </c>
      <c r="D47" s="836">
        <v>649366.40068762959</v>
      </c>
      <c r="E47" s="796">
        <v>3108.4182996405289</v>
      </c>
      <c r="F47" s="797">
        <v>4.8098721940030842E-3</v>
      </c>
      <c r="H47" s="748"/>
      <c r="I47" s="748"/>
      <c r="J47" s="748"/>
      <c r="K47" s="748"/>
      <c r="L47" s="748"/>
      <c r="M47" s="748"/>
      <c r="N47" s="748"/>
      <c r="O47" s="748"/>
      <c r="P47" s="748"/>
      <c r="Q47" s="748"/>
      <c r="R47" s="748"/>
      <c r="S47" s="748"/>
      <c r="T47" s="748"/>
      <c r="U47" s="748"/>
      <c r="V47" s="748"/>
      <c r="W47" s="748"/>
      <c r="X47" s="748"/>
      <c r="Y47" s="748"/>
      <c r="Z47" s="748"/>
      <c r="AA47" s="748"/>
      <c r="AB47" s="748"/>
      <c r="AC47" s="748"/>
      <c r="AD47" s="748"/>
      <c r="AE47" s="748"/>
      <c r="AF47" s="748"/>
      <c r="AG47" s="748"/>
      <c r="AH47" s="748"/>
      <c r="AI47" s="748"/>
      <c r="AJ47" s="748"/>
      <c r="AK47" s="748"/>
      <c r="AL47" s="748"/>
      <c r="AM47" s="748"/>
    </row>
    <row r="48" spans="2:39">
      <c r="B48" s="588" t="s">
        <v>331</v>
      </c>
      <c r="C48" s="589" t="s">
        <v>332</v>
      </c>
      <c r="D48" s="836">
        <v>1444.7142285186815</v>
      </c>
      <c r="E48" s="796">
        <v>-125.09122277366009</v>
      </c>
      <c r="F48" s="797">
        <v>-7.9685812449357241E-2</v>
      </c>
      <c r="H48" s="748"/>
      <c r="I48" s="748"/>
      <c r="J48" s="748"/>
      <c r="K48" s="748"/>
      <c r="L48" s="748"/>
      <c r="M48" s="748"/>
      <c r="N48" s="748"/>
      <c r="O48" s="748"/>
      <c r="P48" s="748"/>
      <c r="Q48" s="748"/>
      <c r="R48" s="748"/>
      <c r="S48" s="748"/>
      <c r="T48" s="748"/>
      <c r="U48" s="748"/>
      <c r="V48" s="748"/>
      <c r="W48" s="748"/>
      <c r="X48" s="748"/>
      <c r="Y48" s="748"/>
      <c r="Z48" s="748"/>
      <c r="AA48" s="748"/>
      <c r="AB48" s="748"/>
      <c r="AC48" s="748"/>
      <c r="AD48" s="748"/>
      <c r="AE48" s="748"/>
      <c r="AF48" s="748"/>
      <c r="AG48" s="748"/>
      <c r="AH48" s="748"/>
      <c r="AI48" s="748"/>
      <c r="AJ48" s="748"/>
      <c r="AK48" s="748"/>
      <c r="AL48" s="748"/>
      <c r="AM48" s="748"/>
    </row>
    <row r="49" spans="2:39">
      <c r="B49" s="588" t="s">
        <v>333</v>
      </c>
      <c r="C49" s="589" t="s">
        <v>334</v>
      </c>
      <c r="D49" s="836">
        <v>41432.031936381609</v>
      </c>
      <c r="E49" s="796">
        <v>384.94938634887512</v>
      </c>
      <c r="F49" s="797">
        <v>9.3782398756270258E-3</v>
      </c>
      <c r="H49" s="748"/>
      <c r="I49" s="748"/>
      <c r="J49" s="748"/>
      <c r="K49" s="748"/>
      <c r="L49" s="748"/>
      <c r="M49" s="748"/>
      <c r="N49" s="748"/>
      <c r="O49" s="748"/>
      <c r="P49" s="748"/>
      <c r="Q49" s="748"/>
      <c r="R49" s="748"/>
      <c r="S49" s="748"/>
      <c r="T49" s="748"/>
      <c r="U49" s="748"/>
      <c r="V49" s="748"/>
      <c r="W49" s="748"/>
      <c r="X49" s="748"/>
      <c r="Y49" s="748"/>
      <c r="Z49" s="748"/>
      <c r="AA49" s="748"/>
      <c r="AB49" s="748"/>
      <c r="AC49" s="748"/>
      <c r="AD49" s="748"/>
      <c r="AE49" s="748"/>
      <c r="AF49" s="748"/>
      <c r="AG49" s="748"/>
      <c r="AH49" s="748"/>
      <c r="AI49" s="748"/>
      <c r="AJ49" s="748"/>
      <c r="AK49" s="748"/>
      <c r="AL49" s="748"/>
      <c r="AM49" s="748"/>
    </row>
    <row r="50" spans="2:39">
      <c r="B50" s="588" t="s">
        <v>335</v>
      </c>
      <c r="C50" s="589" t="s">
        <v>336</v>
      </c>
      <c r="D50" s="836">
        <v>244958.65874159115</v>
      </c>
      <c r="E50" s="796">
        <v>-494.62026011978742</v>
      </c>
      <c r="F50" s="797">
        <v>-2.0151299755760688E-3</v>
      </c>
      <c r="H50" s="748"/>
      <c r="I50" s="748"/>
      <c r="J50" s="748"/>
      <c r="K50" s="748"/>
      <c r="L50" s="748"/>
      <c r="M50" s="748"/>
      <c r="N50" s="748"/>
      <c r="O50" s="748"/>
      <c r="P50" s="748"/>
      <c r="Q50" s="748"/>
      <c r="R50" s="748"/>
      <c r="S50" s="748"/>
      <c r="T50" s="748"/>
      <c r="U50" s="748"/>
      <c r="V50" s="748"/>
      <c r="W50" s="748"/>
      <c r="X50" s="748"/>
      <c r="Y50" s="748"/>
      <c r="Z50" s="748"/>
      <c r="AA50" s="748"/>
      <c r="AB50" s="748"/>
      <c r="AC50" s="748"/>
      <c r="AD50" s="748"/>
      <c r="AE50" s="748"/>
      <c r="AF50" s="748"/>
      <c r="AG50" s="748"/>
      <c r="AH50" s="748"/>
      <c r="AI50" s="748"/>
      <c r="AJ50" s="748"/>
      <c r="AK50" s="748"/>
      <c r="AL50" s="748"/>
      <c r="AM50" s="748"/>
    </row>
    <row r="51" spans="2:39">
      <c r="B51" s="588" t="s">
        <v>337</v>
      </c>
      <c r="C51" s="589" t="s">
        <v>338</v>
      </c>
      <c r="D51" s="836">
        <v>100392.30520492498</v>
      </c>
      <c r="E51" s="796">
        <v>-4456.6144822916103</v>
      </c>
      <c r="F51" s="797">
        <v>-4.2505106352898059E-2</v>
      </c>
      <c r="H51" s="748"/>
      <c r="I51" s="748"/>
      <c r="J51" s="748"/>
      <c r="K51" s="748"/>
      <c r="L51" s="748"/>
      <c r="M51" s="748"/>
      <c r="N51" s="748"/>
      <c r="O51" s="748"/>
      <c r="P51" s="748"/>
      <c r="Q51" s="748"/>
      <c r="R51" s="748"/>
      <c r="S51" s="748"/>
      <c r="T51" s="748"/>
      <c r="U51" s="748"/>
      <c r="V51" s="748"/>
      <c r="W51" s="748"/>
      <c r="X51" s="748"/>
      <c r="Y51" s="748"/>
      <c r="Z51" s="748"/>
      <c r="AA51" s="748"/>
      <c r="AB51" s="748"/>
      <c r="AC51" s="748"/>
      <c r="AD51" s="748"/>
      <c r="AE51" s="748"/>
      <c r="AF51" s="748"/>
      <c r="AG51" s="748"/>
      <c r="AH51" s="748"/>
      <c r="AI51" s="748"/>
      <c r="AJ51" s="748"/>
      <c r="AK51" s="748"/>
      <c r="AL51" s="748"/>
      <c r="AM51" s="748"/>
    </row>
    <row r="52" spans="2:39">
      <c r="B52" s="588" t="s">
        <v>339</v>
      </c>
      <c r="C52" s="589" t="s">
        <v>340</v>
      </c>
      <c r="D52" s="836">
        <v>371448.88054095715</v>
      </c>
      <c r="E52" s="796">
        <v>-844.01045932335546</v>
      </c>
      <c r="F52" s="797">
        <v>-2.2670603702790171E-3</v>
      </c>
      <c r="H52" s="748"/>
      <c r="I52" s="748"/>
      <c r="J52" s="748"/>
      <c r="K52" s="748"/>
      <c r="L52" s="748"/>
      <c r="M52" s="748"/>
      <c r="N52" s="748"/>
      <c r="O52" s="748"/>
      <c r="P52" s="748"/>
      <c r="Q52" s="748"/>
      <c r="R52" s="748"/>
      <c r="S52" s="748"/>
      <c r="T52" s="748"/>
      <c r="U52" s="748"/>
      <c r="V52" s="748"/>
      <c r="W52" s="748"/>
      <c r="X52" s="748"/>
      <c r="Y52" s="748"/>
      <c r="Z52" s="748"/>
      <c r="AA52" s="748"/>
      <c r="AB52" s="748"/>
      <c r="AC52" s="748"/>
      <c r="AD52" s="748"/>
      <c r="AE52" s="748"/>
      <c r="AF52" s="748"/>
      <c r="AG52" s="748"/>
      <c r="AH52" s="748"/>
      <c r="AI52" s="748"/>
      <c r="AJ52" s="748"/>
      <c r="AK52" s="748"/>
      <c r="AL52" s="748"/>
      <c r="AM52" s="748"/>
    </row>
    <row r="53" spans="2:39">
      <c r="B53" s="588" t="s">
        <v>341</v>
      </c>
      <c r="C53" s="589" t="s">
        <v>342</v>
      </c>
      <c r="D53" s="836">
        <v>1383853.2975192808</v>
      </c>
      <c r="E53" s="796">
        <v>115.02391672343947</v>
      </c>
      <c r="F53" s="797">
        <v>8.3125486168622587E-5</v>
      </c>
      <c r="H53" s="748"/>
      <c r="I53" s="748"/>
      <c r="J53" s="748"/>
      <c r="K53" s="748"/>
      <c r="L53" s="748"/>
      <c r="M53" s="748"/>
      <c r="N53" s="748"/>
      <c r="O53" s="748"/>
      <c r="P53" s="748"/>
      <c r="Q53" s="748"/>
      <c r="R53" s="748"/>
      <c r="S53" s="748"/>
      <c r="T53" s="748"/>
      <c r="U53" s="748"/>
      <c r="V53" s="748"/>
      <c r="W53" s="748"/>
      <c r="X53" s="748"/>
      <c r="Y53" s="748"/>
      <c r="Z53" s="748"/>
      <c r="AA53" s="748"/>
      <c r="AB53" s="748"/>
      <c r="AC53" s="748"/>
      <c r="AD53" s="748"/>
      <c r="AE53" s="748"/>
      <c r="AF53" s="748"/>
      <c r="AG53" s="748"/>
      <c r="AH53" s="748"/>
      <c r="AI53" s="748"/>
      <c r="AJ53" s="748"/>
      <c r="AK53" s="748"/>
      <c r="AL53" s="748"/>
      <c r="AM53" s="748"/>
    </row>
    <row r="54" spans="2:39">
      <c r="B54" s="588" t="s">
        <v>343</v>
      </c>
      <c r="C54" s="589" t="s">
        <v>344</v>
      </c>
      <c r="D54" s="836">
        <v>49628.731804857482</v>
      </c>
      <c r="E54" s="796">
        <v>-124.57563506382576</v>
      </c>
      <c r="F54" s="797">
        <v>-2.5038664055501147E-3</v>
      </c>
      <c r="H54" s="748"/>
      <c r="I54" s="748"/>
      <c r="J54" s="748"/>
      <c r="K54" s="748"/>
      <c r="L54" s="748"/>
      <c r="M54" s="748"/>
      <c r="N54" s="748"/>
      <c r="O54" s="748"/>
      <c r="P54" s="748"/>
      <c r="Q54" s="748"/>
      <c r="R54" s="748"/>
      <c r="S54" s="748"/>
      <c r="T54" s="748"/>
      <c r="U54" s="748"/>
      <c r="V54" s="748"/>
      <c r="W54" s="748"/>
      <c r="X54" s="748"/>
      <c r="Y54" s="748"/>
      <c r="Z54" s="748"/>
      <c r="AA54" s="748"/>
      <c r="AB54" s="748"/>
      <c r="AC54" s="748"/>
      <c r="AD54" s="748"/>
      <c r="AE54" s="748"/>
      <c r="AF54" s="748"/>
      <c r="AG54" s="748"/>
      <c r="AH54" s="748"/>
      <c r="AI54" s="748"/>
      <c r="AJ54" s="748"/>
      <c r="AK54" s="748"/>
      <c r="AL54" s="748"/>
      <c r="AM54" s="748"/>
    </row>
    <row r="55" spans="2:39">
      <c r="B55" s="588" t="s">
        <v>345</v>
      </c>
      <c r="C55" s="589" t="s">
        <v>470</v>
      </c>
      <c r="D55" s="836">
        <v>56951.773916740298</v>
      </c>
      <c r="E55" s="796">
        <v>-367.30711463720218</v>
      </c>
      <c r="F55" s="797">
        <v>-6.4081124126210698E-3</v>
      </c>
      <c r="H55" s="748"/>
      <c r="I55" s="748"/>
      <c r="J55" s="748"/>
      <c r="K55" s="748"/>
      <c r="L55" s="748"/>
      <c r="M55" s="748"/>
      <c r="N55" s="748"/>
      <c r="O55" s="748"/>
      <c r="P55" s="748"/>
      <c r="Q55" s="748"/>
      <c r="R55" s="748"/>
      <c r="S55" s="748"/>
      <c r="T55" s="748"/>
      <c r="U55" s="748"/>
      <c r="V55" s="748"/>
      <c r="W55" s="748"/>
      <c r="X55" s="748"/>
      <c r="Y55" s="748"/>
      <c r="Z55" s="748"/>
      <c r="AA55" s="748"/>
      <c r="AB55" s="748"/>
      <c r="AC55" s="748"/>
      <c r="AD55" s="748"/>
      <c r="AE55" s="748"/>
      <c r="AF55" s="748"/>
      <c r="AG55" s="748"/>
      <c r="AH55" s="748"/>
      <c r="AI55" s="748"/>
      <c r="AJ55" s="748"/>
      <c r="AK55" s="748"/>
      <c r="AL55" s="748"/>
      <c r="AM55" s="748"/>
    </row>
    <row r="56" spans="2:39">
      <c r="B56" s="588" t="s">
        <v>346</v>
      </c>
      <c r="C56" s="589" t="s">
        <v>347</v>
      </c>
      <c r="D56" s="836">
        <v>26042.379692181381</v>
      </c>
      <c r="E56" s="796">
        <v>-80.53629758572788</v>
      </c>
      <c r="F56" s="797">
        <v>-3.0829750253484889E-3</v>
      </c>
      <c r="H56" s="748"/>
      <c r="I56" s="748"/>
      <c r="J56" s="748"/>
      <c r="K56" s="748"/>
      <c r="L56" s="748"/>
      <c r="M56" s="748"/>
      <c r="N56" s="748"/>
      <c r="O56" s="748"/>
      <c r="P56" s="748"/>
      <c r="Q56" s="748"/>
      <c r="R56" s="748"/>
      <c r="S56" s="748"/>
      <c r="T56" s="748"/>
      <c r="U56" s="748"/>
      <c r="V56" s="748"/>
      <c r="W56" s="748"/>
      <c r="X56" s="748"/>
      <c r="Y56" s="748"/>
      <c r="Z56" s="748"/>
      <c r="AA56" s="748"/>
      <c r="AB56" s="748"/>
      <c r="AC56" s="748"/>
      <c r="AD56" s="748"/>
      <c r="AE56" s="748"/>
      <c r="AF56" s="748"/>
      <c r="AG56" s="748"/>
      <c r="AH56" s="748"/>
      <c r="AI56" s="748"/>
      <c r="AJ56" s="748"/>
      <c r="AK56" s="748"/>
      <c r="AL56" s="748"/>
      <c r="AM56" s="748"/>
    </row>
    <row r="57" spans="2:39">
      <c r="B57" s="588" t="s">
        <v>348</v>
      </c>
      <c r="C57" s="589" t="s">
        <v>349</v>
      </c>
      <c r="D57" s="836">
        <v>81894.800985431386</v>
      </c>
      <c r="E57" s="796">
        <v>-116.54368689416151</v>
      </c>
      <c r="F57" s="797">
        <v>-1.4210678700588009E-3</v>
      </c>
      <c r="H57" s="748"/>
      <c r="I57" s="748"/>
      <c r="J57" s="748"/>
      <c r="K57" s="748"/>
      <c r="L57" s="748"/>
      <c r="M57" s="748"/>
      <c r="N57" s="748"/>
      <c r="O57" s="748"/>
      <c r="P57" s="748"/>
      <c r="Q57" s="748"/>
      <c r="R57" s="748"/>
      <c r="S57" s="748"/>
      <c r="T57" s="748"/>
      <c r="U57" s="748"/>
      <c r="V57" s="748"/>
      <c r="W57" s="748"/>
      <c r="X57" s="748"/>
      <c r="Y57" s="748"/>
      <c r="Z57" s="748"/>
      <c r="AA57" s="748"/>
      <c r="AB57" s="748"/>
      <c r="AC57" s="748"/>
      <c r="AD57" s="748"/>
      <c r="AE57" s="748"/>
      <c r="AF57" s="748"/>
      <c r="AG57" s="748"/>
      <c r="AH57" s="748"/>
      <c r="AI57" s="748"/>
      <c r="AJ57" s="748"/>
      <c r="AK57" s="748"/>
      <c r="AL57" s="748"/>
      <c r="AM57" s="748"/>
    </row>
    <row r="58" spans="2:39">
      <c r="B58" s="588" t="s">
        <v>350</v>
      </c>
      <c r="C58" s="589" t="s">
        <v>351</v>
      </c>
      <c r="D58" s="836">
        <v>459559.9913537933</v>
      </c>
      <c r="E58" s="796">
        <v>1422.0597667639959</v>
      </c>
      <c r="F58" s="797">
        <v>3.1039991860919436E-3</v>
      </c>
      <c r="H58" s="748"/>
      <c r="I58" s="748"/>
      <c r="J58" s="748"/>
      <c r="K58" s="748"/>
      <c r="L58" s="748"/>
      <c r="M58" s="748"/>
      <c r="N58" s="748"/>
      <c r="O58" s="748"/>
      <c r="P58" s="748"/>
      <c r="Q58" s="748"/>
      <c r="R58" s="748"/>
      <c r="S58" s="748"/>
      <c r="T58" s="748"/>
      <c r="U58" s="748"/>
      <c r="V58" s="748"/>
      <c r="W58" s="748"/>
      <c r="X58" s="748"/>
      <c r="Y58" s="748"/>
      <c r="Z58" s="748"/>
      <c r="AA58" s="748"/>
      <c r="AB58" s="748"/>
      <c r="AC58" s="748"/>
      <c r="AD58" s="748"/>
      <c r="AE58" s="748"/>
      <c r="AF58" s="748"/>
      <c r="AG58" s="748"/>
      <c r="AH58" s="748"/>
      <c r="AI58" s="748"/>
      <c r="AJ58" s="748"/>
      <c r="AK58" s="748"/>
      <c r="AL58" s="748"/>
      <c r="AM58" s="748"/>
    </row>
    <row r="59" spans="2:39">
      <c r="B59" s="588" t="s">
        <v>352</v>
      </c>
      <c r="C59" s="589" t="s">
        <v>353</v>
      </c>
      <c r="D59" s="836">
        <v>41165.644046401896</v>
      </c>
      <c r="E59" s="796">
        <v>343.35854688994732</v>
      </c>
      <c r="F59" s="797">
        <v>8.4110564288237821E-3</v>
      </c>
      <c r="H59" s="748"/>
      <c r="I59" s="748"/>
      <c r="J59" s="748"/>
      <c r="K59" s="748"/>
      <c r="L59" s="748"/>
      <c r="M59" s="748"/>
      <c r="N59" s="748"/>
      <c r="O59" s="748"/>
      <c r="P59" s="748"/>
      <c r="Q59" s="748"/>
      <c r="R59" s="748"/>
      <c r="S59" s="748"/>
      <c r="T59" s="748"/>
      <c r="U59" s="748"/>
      <c r="V59" s="748"/>
      <c r="W59" s="748"/>
      <c r="X59" s="748"/>
      <c r="Y59" s="748"/>
      <c r="Z59" s="748"/>
      <c r="AA59" s="748"/>
      <c r="AB59" s="748"/>
      <c r="AC59" s="748"/>
      <c r="AD59" s="748"/>
      <c r="AE59" s="748"/>
      <c r="AF59" s="748"/>
      <c r="AG59" s="748"/>
      <c r="AH59" s="748"/>
      <c r="AI59" s="748"/>
      <c r="AJ59" s="748"/>
      <c r="AK59" s="748"/>
      <c r="AL59" s="748"/>
      <c r="AM59" s="748"/>
    </row>
    <row r="60" spans="2:39">
      <c r="B60" s="588" t="s">
        <v>354</v>
      </c>
      <c r="C60" s="589" t="s">
        <v>355</v>
      </c>
      <c r="D60" s="836">
        <v>202840.76894652096</v>
      </c>
      <c r="E60" s="796">
        <v>2822.3045965174679</v>
      </c>
      <c r="F60" s="797">
        <v>1.411022030235598E-2</v>
      </c>
      <c r="H60" s="748"/>
      <c r="I60" s="748"/>
      <c r="J60" s="748"/>
      <c r="K60" s="748"/>
      <c r="L60" s="748"/>
      <c r="M60" s="748"/>
      <c r="N60" s="748"/>
      <c r="O60" s="748"/>
      <c r="P60" s="748"/>
      <c r="Q60" s="748"/>
      <c r="R60" s="748"/>
      <c r="S60" s="748"/>
      <c r="T60" s="748"/>
      <c r="U60" s="748"/>
      <c r="V60" s="748"/>
      <c r="W60" s="748"/>
      <c r="X60" s="748"/>
      <c r="Y60" s="748"/>
      <c r="Z60" s="748"/>
      <c r="AA60" s="748"/>
      <c r="AB60" s="748"/>
      <c r="AC60" s="748"/>
      <c r="AD60" s="748"/>
      <c r="AE60" s="748"/>
      <c r="AF60" s="748"/>
      <c r="AG60" s="748"/>
      <c r="AH60" s="748"/>
      <c r="AI60" s="748"/>
      <c r="AJ60" s="748"/>
      <c r="AK60" s="748"/>
      <c r="AL60" s="748"/>
      <c r="AM60" s="748"/>
    </row>
    <row r="61" spans="2:39">
      <c r="B61" s="588" t="s">
        <v>356</v>
      </c>
      <c r="C61" s="589" t="s">
        <v>357</v>
      </c>
      <c r="D61" s="836">
        <v>60035.895231540693</v>
      </c>
      <c r="E61" s="796">
        <v>80.117517927123117</v>
      </c>
      <c r="F61" s="797">
        <v>1.3362768524129987E-3</v>
      </c>
      <c r="H61" s="748"/>
      <c r="I61" s="748"/>
      <c r="J61" s="748"/>
      <c r="K61" s="748"/>
      <c r="L61" s="748"/>
      <c r="M61" s="748"/>
      <c r="N61" s="748"/>
      <c r="O61" s="748"/>
      <c r="P61" s="748"/>
      <c r="Q61" s="748"/>
      <c r="R61" s="748"/>
      <c r="S61" s="748"/>
      <c r="T61" s="748"/>
      <c r="U61" s="748"/>
      <c r="V61" s="748"/>
      <c r="W61" s="748"/>
      <c r="X61" s="748"/>
      <c r="Y61" s="748"/>
      <c r="Z61" s="748"/>
      <c r="AA61" s="748"/>
      <c r="AB61" s="748"/>
      <c r="AC61" s="748"/>
      <c r="AD61" s="748"/>
      <c r="AE61" s="748"/>
      <c r="AF61" s="748"/>
      <c r="AG61" s="748"/>
      <c r="AH61" s="748"/>
      <c r="AI61" s="748"/>
      <c r="AJ61" s="748"/>
      <c r="AK61" s="748"/>
      <c r="AL61" s="748"/>
      <c r="AM61" s="748"/>
    </row>
    <row r="62" spans="2:39">
      <c r="B62" s="588" t="s">
        <v>358</v>
      </c>
      <c r="C62" s="589" t="s">
        <v>359</v>
      </c>
      <c r="D62" s="836">
        <v>117155.81853513567</v>
      </c>
      <c r="E62" s="796">
        <v>180.56532683527621</v>
      </c>
      <c r="F62" s="797">
        <v>1.5436198844018811E-3</v>
      </c>
      <c r="H62" s="748"/>
      <c r="I62" s="748"/>
      <c r="J62" s="748"/>
      <c r="K62" s="748"/>
      <c r="L62" s="748"/>
      <c r="M62" s="748"/>
      <c r="N62" s="748"/>
      <c r="O62" s="748"/>
      <c r="P62" s="748"/>
      <c r="Q62" s="748"/>
      <c r="R62" s="748"/>
      <c r="S62" s="748"/>
      <c r="T62" s="748"/>
      <c r="U62" s="748"/>
      <c r="V62" s="748"/>
      <c r="W62" s="748"/>
      <c r="X62" s="748"/>
      <c r="Y62" s="748"/>
      <c r="Z62" s="748"/>
      <c r="AA62" s="748"/>
      <c r="AB62" s="748"/>
      <c r="AC62" s="748"/>
      <c r="AD62" s="748"/>
      <c r="AE62" s="748"/>
      <c r="AF62" s="748"/>
      <c r="AG62" s="748"/>
      <c r="AH62" s="748"/>
      <c r="AI62" s="748"/>
      <c r="AJ62" s="748"/>
      <c r="AK62" s="748"/>
      <c r="AL62" s="748"/>
      <c r="AM62" s="748"/>
    </row>
    <row r="63" spans="2:39">
      <c r="B63" s="588" t="s">
        <v>360</v>
      </c>
      <c r="C63" s="589" t="s">
        <v>361</v>
      </c>
      <c r="D63" s="836">
        <v>160634.33264666382</v>
      </c>
      <c r="E63" s="796">
        <v>152.56407281928114</v>
      </c>
      <c r="F63" s="797">
        <v>9.5066295801116141E-4</v>
      </c>
      <c r="H63" s="748"/>
      <c r="I63" s="748"/>
      <c r="J63" s="748"/>
      <c r="K63" s="748"/>
      <c r="L63" s="748"/>
      <c r="M63" s="748"/>
      <c r="N63" s="748"/>
      <c r="O63" s="748"/>
      <c r="P63" s="748"/>
      <c r="Q63" s="748"/>
      <c r="R63" s="748"/>
      <c r="S63" s="748"/>
      <c r="T63" s="748"/>
      <c r="U63" s="748"/>
      <c r="V63" s="748"/>
      <c r="W63" s="748"/>
      <c r="X63" s="748"/>
      <c r="Y63" s="748"/>
      <c r="Z63" s="748"/>
      <c r="AA63" s="748"/>
      <c r="AB63" s="748"/>
      <c r="AC63" s="748"/>
      <c r="AD63" s="748"/>
      <c r="AE63" s="748"/>
      <c r="AF63" s="748"/>
      <c r="AG63" s="748"/>
      <c r="AH63" s="748"/>
      <c r="AI63" s="748"/>
      <c r="AJ63" s="748"/>
      <c r="AK63" s="748"/>
      <c r="AL63" s="748"/>
      <c r="AM63" s="748"/>
    </row>
    <row r="64" spans="2:39">
      <c r="B64" s="588" t="s">
        <v>362</v>
      </c>
      <c r="C64" s="589" t="s">
        <v>363</v>
      </c>
      <c r="D64" s="836">
        <v>330329.15487270622</v>
      </c>
      <c r="E64" s="796">
        <v>-1345.2601544061908</v>
      </c>
      <c r="F64" s="797">
        <v>-4.0559660120188523E-3</v>
      </c>
      <c r="H64" s="748"/>
      <c r="I64" s="748"/>
      <c r="J64" s="748"/>
      <c r="K64" s="748"/>
      <c r="L64" s="748"/>
      <c r="M64" s="748"/>
      <c r="N64" s="748"/>
      <c r="O64" s="748"/>
      <c r="P64" s="748"/>
      <c r="Q64" s="748"/>
      <c r="R64" s="748"/>
      <c r="S64" s="748"/>
      <c r="T64" s="748"/>
      <c r="U64" s="748"/>
      <c r="V64" s="748"/>
      <c r="W64" s="748"/>
      <c r="X64" s="748"/>
      <c r="Y64" s="748"/>
      <c r="Z64" s="748"/>
      <c r="AA64" s="748"/>
      <c r="AB64" s="748"/>
      <c r="AC64" s="748"/>
      <c r="AD64" s="748"/>
      <c r="AE64" s="748"/>
      <c r="AF64" s="748"/>
      <c r="AG64" s="748"/>
      <c r="AH64" s="748"/>
      <c r="AI64" s="748"/>
      <c r="AJ64" s="748"/>
      <c r="AK64" s="748"/>
      <c r="AL64" s="748"/>
      <c r="AM64" s="748"/>
    </row>
    <row r="65" spans="2:39">
      <c r="B65" s="588" t="s">
        <v>364</v>
      </c>
      <c r="C65" s="589" t="s">
        <v>365</v>
      </c>
      <c r="D65" s="836">
        <v>150815.07488147914</v>
      </c>
      <c r="E65" s="796">
        <v>549.88412721568602</v>
      </c>
      <c r="F65" s="797">
        <v>3.6594245444039331E-3</v>
      </c>
      <c r="H65" s="748"/>
      <c r="I65" s="748"/>
      <c r="J65" s="748"/>
      <c r="K65" s="748"/>
      <c r="L65" s="748"/>
      <c r="M65" s="748"/>
      <c r="N65" s="748"/>
      <c r="O65" s="748"/>
      <c r="P65" s="748"/>
      <c r="Q65" s="748"/>
      <c r="R65" s="748"/>
      <c r="S65" s="748"/>
      <c r="T65" s="748"/>
      <c r="U65" s="748"/>
      <c r="V65" s="748"/>
      <c r="W65" s="748"/>
      <c r="X65" s="748"/>
      <c r="Y65" s="748"/>
      <c r="Z65" s="748"/>
      <c r="AA65" s="748"/>
      <c r="AB65" s="748"/>
      <c r="AC65" s="748"/>
      <c r="AD65" s="748"/>
      <c r="AE65" s="748"/>
      <c r="AF65" s="748"/>
      <c r="AG65" s="748"/>
      <c r="AH65" s="748"/>
      <c r="AI65" s="748"/>
      <c r="AJ65" s="748"/>
      <c r="AK65" s="748"/>
      <c r="AL65" s="748"/>
      <c r="AM65" s="748"/>
    </row>
    <row r="66" spans="2:39">
      <c r="B66" s="588" t="s">
        <v>366</v>
      </c>
      <c r="C66" s="589" t="s">
        <v>367</v>
      </c>
      <c r="D66" s="836">
        <v>305273.16091042128</v>
      </c>
      <c r="E66" s="796">
        <v>2032.9205002590315</v>
      </c>
      <c r="F66" s="797">
        <v>6.7039931689452104E-3</v>
      </c>
      <c r="H66" s="748"/>
      <c r="I66" s="748"/>
      <c r="J66" s="748"/>
      <c r="K66" s="748"/>
      <c r="L66" s="748"/>
      <c r="M66" s="748"/>
      <c r="N66" s="748"/>
      <c r="O66" s="748"/>
      <c r="P66" s="748"/>
      <c r="Q66" s="748"/>
      <c r="R66" s="748"/>
      <c r="S66" s="748"/>
      <c r="T66" s="748"/>
      <c r="U66" s="748"/>
      <c r="V66" s="748"/>
      <c r="W66" s="748"/>
      <c r="X66" s="748"/>
      <c r="Y66" s="748"/>
      <c r="Z66" s="748"/>
      <c r="AA66" s="748"/>
      <c r="AB66" s="748"/>
      <c r="AC66" s="748"/>
      <c r="AD66" s="748"/>
      <c r="AE66" s="748"/>
      <c r="AF66" s="748"/>
      <c r="AG66" s="748"/>
      <c r="AH66" s="748"/>
      <c r="AI66" s="748"/>
      <c r="AJ66" s="748"/>
      <c r="AK66" s="748"/>
      <c r="AL66" s="748"/>
      <c r="AM66" s="748"/>
    </row>
    <row r="67" spans="2:39">
      <c r="B67" s="588" t="s">
        <v>368</v>
      </c>
      <c r="C67" s="589" t="s">
        <v>369</v>
      </c>
      <c r="D67" s="836">
        <v>115684.55590067107</v>
      </c>
      <c r="E67" s="796">
        <v>473.55313994863536</v>
      </c>
      <c r="F67" s="797">
        <v>4.11031176364407E-3</v>
      </c>
      <c r="H67" s="748"/>
      <c r="I67" s="748"/>
      <c r="J67" s="748"/>
      <c r="K67" s="748"/>
      <c r="L67" s="748"/>
      <c r="M67" s="748"/>
      <c r="N67" s="748"/>
      <c r="O67" s="748"/>
      <c r="P67" s="748"/>
      <c r="Q67" s="748"/>
      <c r="R67" s="748"/>
      <c r="S67" s="748"/>
      <c r="T67" s="748"/>
      <c r="U67" s="748"/>
      <c r="V67" s="748"/>
      <c r="W67" s="748"/>
      <c r="X67" s="748"/>
      <c r="Y67" s="748"/>
      <c r="Z67" s="748"/>
      <c r="AA67" s="748"/>
      <c r="AB67" s="748"/>
      <c r="AC67" s="748"/>
      <c r="AD67" s="748"/>
      <c r="AE67" s="748"/>
      <c r="AF67" s="748"/>
      <c r="AG67" s="748"/>
      <c r="AH67" s="748"/>
      <c r="AI67" s="748"/>
      <c r="AJ67" s="748"/>
      <c r="AK67" s="748"/>
      <c r="AL67" s="748"/>
      <c r="AM67" s="748"/>
    </row>
    <row r="68" spans="2:39">
      <c r="B68" s="588" t="s">
        <v>370</v>
      </c>
      <c r="C68" s="589" t="s">
        <v>371</v>
      </c>
      <c r="D68" s="836">
        <v>129707.05039343696</v>
      </c>
      <c r="E68" s="796">
        <v>1593.7808617859555</v>
      </c>
      <c r="F68" s="797">
        <v>1.2440404242374026E-2</v>
      </c>
      <c r="H68" s="748"/>
      <c r="I68" s="748"/>
      <c r="J68" s="748"/>
      <c r="K68" s="748"/>
      <c r="L68" s="748"/>
      <c r="M68" s="748"/>
      <c r="N68" s="748"/>
      <c r="O68" s="748"/>
      <c r="P68" s="748"/>
      <c r="Q68" s="748"/>
      <c r="R68" s="748"/>
      <c r="S68" s="748"/>
      <c r="T68" s="748"/>
      <c r="U68" s="748"/>
      <c r="V68" s="748"/>
      <c r="W68" s="748"/>
      <c r="X68" s="748"/>
      <c r="Y68" s="748"/>
      <c r="Z68" s="748"/>
      <c r="AA68" s="748"/>
      <c r="AB68" s="748"/>
      <c r="AC68" s="748"/>
      <c r="AD68" s="748"/>
      <c r="AE68" s="748"/>
      <c r="AF68" s="748"/>
      <c r="AG68" s="748"/>
      <c r="AH68" s="748"/>
      <c r="AI68" s="748"/>
      <c r="AJ68" s="748"/>
      <c r="AK68" s="748"/>
      <c r="AL68" s="748"/>
      <c r="AM68" s="748"/>
    </row>
    <row r="69" spans="2:39">
      <c r="B69" s="588" t="s">
        <v>372</v>
      </c>
      <c r="C69" s="589" t="s">
        <v>373</v>
      </c>
      <c r="D69" s="836">
        <v>161102.65145051508</v>
      </c>
      <c r="E69" s="796">
        <v>137.60704003542196</v>
      </c>
      <c r="F69" s="797">
        <v>8.5488772136455005E-4</v>
      </c>
      <c r="H69" s="748"/>
      <c r="I69" s="748"/>
      <c r="J69" s="748"/>
      <c r="K69" s="748"/>
      <c r="L69" s="748"/>
      <c r="M69" s="748"/>
      <c r="N69" s="748"/>
      <c r="O69" s="748"/>
      <c r="P69" s="748"/>
      <c r="Q69" s="748"/>
      <c r="R69" s="748"/>
      <c r="S69" s="748"/>
      <c r="T69" s="748"/>
      <c r="U69" s="748"/>
      <c r="V69" s="748"/>
      <c r="W69" s="748"/>
      <c r="X69" s="748"/>
      <c r="Y69" s="748"/>
      <c r="Z69" s="748"/>
      <c r="AA69" s="748"/>
      <c r="AB69" s="748"/>
      <c r="AC69" s="748"/>
      <c r="AD69" s="748"/>
      <c r="AE69" s="748"/>
      <c r="AF69" s="748"/>
      <c r="AG69" s="748"/>
      <c r="AH69" s="748"/>
      <c r="AI69" s="748"/>
      <c r="AJ69" s="748"/>
      <c r="AK69" s="748"/>
      <c r="AL69" s="748"/>
      <c r="AM69" s="748"/>
    </row>
    <row r="70" spans="2:39">
      <c r="B70" s="588" t="s">
        <v>374</v>
      </c>
      <c r="C70" s="589" t="s">
        <v>375</v>
      </c>
      <c r="D70" s="836">
        <v>30879.74515466682</v>
      </c>
      <c r="E70" s="796">
        <v>62.828736856947216</v>
      </c>
      <c r="F70" s="797">
        <v>2.0387742889369509E-3</v>
      </c>
      <c r="H70" s="748"/>
      <c r="I70" s="748"/>
      <c r="J70" s="748"/>
      <c r="K70" s="748"/>
      <c r="L70" s="748"/>
      <c r="M70" s="748"/>
      <c r="N70" s="748"/>
      <c r="O70" s="748"/>
      <c r="P70" s="748"/>
      <c r="Q70" s="748"/>
      <c r="R70" s="748"/>
      <c r="S70" s="748"/>
      <c r="T70" s="748"/>
      <c r="U70" s="748"/>
      <c r="V70" s="748"/>
      <c r="W70" s="748"/>
      <c r="X70" s="748"/>
      <c r="Y70" s="748"/>
      <c r="Z70" s="748"/>
      <c r="AA70" s="748"/>
      <c r="AB70" s="748"/>
      <c r="AC70" s="748"/>
      <c r="AD70" s="748"/>
      <c r="AE70" s="748"/>
      <c r="AF70" s="748"/>
      <c r="AG70" s="748"/>
      <c r="AH70" s="748"/>
      <c r="AI70" s="748"/>
      <c r="AJ70" s="748"/>
      <c r="AK70" s="748"/>
      <c r="AL70" s="748"/>
      <c r="AM70" s="748"/>
    </row>
    <row r="71" spans="2:39">
      <c r="B71" s="588" t="s">
        <v>376</v>
      </c>
      <c r="C71" s="589" t="s">
        <v>377</v>
      </c>
      <c r="D71" s="836">
        <v>95204.559058488099</v>
      </c>
      <c r="E71" s="796">
        <v>-25.43146779514791</v>
      </c>
      <c r="F71" s="797">
        <v>-2.6705313793062846E-4</v>
      </c>
      <c r="H71" s="748"/>
      <c r="I71" s="748"/>
      <c r="J71" s="748"/>
      <c r="K71" s="748"/>
      <c r="L71" s="748"/>
      <c r="M71" s="748"/>
      <c r="N71" s="748"/>
      <c r="O71" s="748"/>
      <c r="P71" s="748"/>
      <c r="Q71" s="748"/>
      <c r="R71" s="748"/>
      <c r="S71" s="748"/>
      <c r="T71" s="748"/>
      <c r="U71" s="748"/>
      <c r="V71" s="748"/>
      <c r="W71" s="748"/>
      <c r="X71" s="748"/>
      <c r="Y71" s="748"/>
      <c r="Z71" s="748"/>
      <c r="AA71" s="748"/>
      <c r="AB71" s="748"/>
      <c r="AC71" s="748"/>
      <c r="AD71" s="748"/>
      <c r="AE71" s="748"/>
      <c r="AF71" s="748"/>
      <c r="AG71" s="748"/>
      <c r="AH71" s="748"/>
      <c r="AI71" s="748"/>
      <c r="AJ71" s="748"/>
      <c r="AK71" s="748"/>
      <c r="AL71" s="748"/>
      <c r="AM71" s="748"/>
    </row>
    <row r="72" spans="2:39">
      <c r="B72" s="588" t="s">
        <v>378</v>
      </c>
      <c r="C72" s="589" t="s">
        <v>379</v>
      </c>
      <c r="D72" s="836">
        <v>196456.34275262937</v>
      </c>
      <c r="E72" s="796">
        <v>-2205.298883013369</v>
      </c>
      <c r="F72" s="797">
        <v>-1.1100778513941867E-2</v>
      </c>
      <c r="H72" s="748"/>
      <c r="I72" s="748"/>
      <c r="J72" s="748"/>
      <c r="K72" s="748"/>
      <c r="L72" s="748"/>
      <c r="M72" s="748"/>
      <c r="N72" s="748"/>
      <c r="O72" s="748"/>
      <c r="P72" s="748"/>
      <c r="Q72" s="748"/>
      <c r="R72" s="748"/>
      <c r="S72" s="748"/>
      <c r="T72" s="748"/>
      <c r="U72" s="748"/>
      <c r="V72" s="748"/>
      <c r="W72" s="748"/>
      <c r="X72" s="748"/>
      <c r="Y72" s="748"/>
      <c r="Z72" s="748"/>
      <c r="AA72" s="748"/>
      <c r="AB72" s="748"/>
      <c r="AC72" s="748"/>
      <c r="AD72" s="748"/>
      <c r="AE72" s="748"/>
      <c r="AF72" s="748"/>
      <c r="AG72" s="748"/>
      <c r="AH72" s="748"/>
      <c r="AI72" s="748"/>
      <c r="AJ72" s="748"/>
      <c r="AK72" s="748"/>
      <c r="AL72" s="748"/>
      <c r="AM72" s="748"/>
    </row>
    <row r="73" spans="2:39">
      <c r="B73" s="588" t="s">
        <v>380</v>
      </c>
      <c r="C73" s="589" t="s">
        <v>471</v>
      </c>
      <c r="D73" s="836">
        <v>64619.261962598532</v>
      </c>
      <c r="E73" s="796">
        <v>187.09955364978669</v>
      </c>
      <c r="F73" s="797">
        <v>2.903822356019603E-3</v>
      </c>
      <c r="H73" s="748"/>
      <c r="I73" s="748"/>
      <c r="J73" s="748"/>
      <c r="K73" s="748"/>
      <c r="L73" s="748"/>
      <c r="M73" s="748"/>
      <c r="N73" s="748"/>
      <c r="O73" s="748"/>
      <c r="P73" s="748"/>
      <c r="Q73" s="748"/>
      <c r="R73" s="748"/>
      <c r="S73" s="748"/>
      <c r="T73" s="748"/>
      <c r="U73" s="748"/>
      <c r="V73" s="748"/>
      <c r="W73" s="748"/>
      <c r="X73" s="748"/>
      <c r="Y73" s="748"/>
      <c r="Z73" s="748"/>
      <c r="AA73" s="748"/>
      <c r="AB73" s="748"/>
      <c r="AC73" s="748"/>
      <c r="AD73" s="748"/>
      <c r="AE73" s="748"/>
      <c r="AF73" s="748"/>
      <c r="AG73" s="748"/>
      <c r="AH73" s="748"/>
      <c r="AI73" s="748"/>
      <c r="AJ73" s="748"/>
      <c r="AK73" s="748"/>
      <c r="AL73" s="748"/>
      <c r="AM73" s="748"/>
    </row>
    <row r="74" spans="2:39">
      <c r="B74" s="588" t="s">
        <v>381</v>
      </c>
      <c r="C74" s="589" t="s">
        <v>382</v>
      </c>
      <c r="D74" s="836">
        <v>150294.25864023541</v>
      </c>
      <c r="E74" s="796">
        <v>-2023.7887493178132</v>
      </c>
      <c r="F74" s="797">
        <v>-1.328659856137715E-2</v>
      </c>
      <c r="H74" s="748"/>
      <c r="I74" s="748"/>
      <c r="J74" s="748"/>
      <c r="K74" s="748"/>
      <c r="L74" s="748"/>
      <c r="M74" s="748"/>
      <c r="N74" s="748"/>
      <c r="O74" s="748"/>
      <c r="P74" s="748"/>
      <c r="Q74" s="748"/>
      <c r="R74" s="748"/>
      <c r="S74" s="748"/>
      <c r="T74" s="748"/>
      <c r="U74" s="748"/>
      <c r="V74" s="748"/>
      <c r="W74" s="748"/>
      <c r="X74" s="748"/>
      <c r="Y74" s="748"/>
      <c r="Z74" s="748"/>
      <c r="AA74" s="748"/>
      <c r="AB74" s="748"/>
      <c r="AC74" s="748"/>
      <c r="AD74" s="748"/>
      <c r="AE74" s="748"/>
      <c r="AF74" s="748"/>
      <c r="AG74" s="748"/>
      <c r="AH74" s="748"/>
      <c r="AI74" s="748"/>
      <c r="AJ74" s="748"/>
      <c r="AK74" s="748"/>
      <c r="AL74" s="748"/>
      <c r="AM74" s="748"/>
    </row>
    <row r="75" spans="2:39">
      <c r="B75" s="588" t="s">
        <v>383</v>
      </c>
      <c r="C75" s="589" t="s">
        <v>384</v>
      </c>
      <c r="D75" s="836">
        <v>657738.43634779751</v>
      </c>
      <c r="E75" s="796">
        <v>-2803.8920947873266</v>
      </c>
      <c r="F75" s="797">
        <v>-4.2448333347513412E-3</v>
      </c>
      <c r="H75" s="748"/>
      <c r="I75" s="748"/>
      <c r="J75" s="748"/>
      <c r="K75" s="748"/>
      <c r="L75" s="748"/>
      <c r="M75" s="748"/>
      <c r="N75" s="748"/>
      <c r="O75" s="748"/>
      <c r="P75" s="748"/>
      <c r="Q75" s="748"/>
      <c r="R75" s="748"/>
      <c r="S75" s="748"/>
      <c r="T75" s="748"/>
      <c r="U75" s="748"/>
      <c r="V75" s="748"/>
      <c r="W75" s="748"/>
      <c r="X75" s="748"/>
      <c r="Y75" s="748"/>
      <c r="Z75" s="748"/>
      <c r="AA75" s="748"/>
      <c r="AB75" s="748"/>
      <c r="AC75" s="748"/>
      <c r="AD75" s="748"/>
      <c r="AE75" s="748"/>
      <c r="AF75" s="748"/>
      <c r="AG75" s="748"/>
      <c r="AH75" s="748"/>
      <c r="AI75" s="748"/>
      <c r="AJ75" s="748"/>
      <c r="AK75" s="748"/>
      <c r="AL75" s="748"/>
      <c r="AM75" s="748"/>
    </row>
    <row r="76" spans="2:39">
      <c r="B76" s="588" t="s">
        <v>385</v>
      </c>
      <c r="C76" s="589" t="s">
        <v>386</v>
      </c>
      <c r="D76" s="836">
        <v>379119.50154102396</v>
      </c>
      <c r="E76" s="796">
        <v>217.06337482033996</v>
      </c>
      <c r="F76" s="797">
        <v>5.7287405135442171E-4</v>
      </c>
      <c r="H76" s="748"/>
      <c r="I76" s="748"/>
      <c r="J76" s="748"/>
      <c r="K76" s="748"/>
      <c r="L76" s="748"/>
      <c r="M76" s="748"/>
      <c r="N76" s="748"/>
      <c r="O76" s="748"/>
      <c r="P76" s="748"/>
      <c r="Q76" s="748"/>
      <c r="R76" s="748"/>
      <c r="S76" s="748"/>
      <c r="T76" s="748"/>
      <c r="U76" s="748"/>
      <c r="V76" s="748"/>
      <c r="W76" s="748"/>
      <c r="X76" s="748"/>
      <c r="Y76" s="748"/>
      <c r="Z76" s="748"/>
      <c r="AA76" s="748"/>
      <c r="AB76" s="748"/>
      <c r="AC76" s="748"/>
      <c r="AD76" s="748"/>
      <c r="AE76" s="748"/>
      <c r="AF76" s="748"/>
      <c r="AG76" s="748"/>
      <c r="AH76" s="748"/>
      <c r="AI76" s="748"/>
      <c r="AJ76" s="748"/>
      <c r="AK76" s="748"/>
      <c r="AL76" s="748"/>
      <c r="AM76" s="748"/>
    </row>
    <row r="77" spans="2:39">
      <c r="B77" s="588" t="s">
        <v>387</v>
      </c>
      <c r="C77" s="589" t="s">
        <v>388</v>
      </c>
      <c r="D77" s="836">
        <v>1244819.8506262293</v>
      </c>
      <c r="E77" s="796">
        <v>11745.349952692166</v>
      </c>
      <c r="F77" s="797">
        <v>9.5252557297036411E-3</v>
      </c>
      <c r="H77" s="748"/>
      <c r="I77" s="748"/>
      <c r="J77" s="748"/>
      <c r="K77" s="748"/>
      <c r="L77" s="748"/>
      <c r="M77" s="748"/>
      <c r="N77" s="748"/>
      <c r="O77" s="748"/>
      <c r="P77" s="748"/>
      <c r="Q77" s="748"/>
      <c r="R77" s="748"/>
      <c r="S77" s="748"/>
      <c r="T77" s="748"/>
      <c r="U77" s="748"/>
      <c r="V77" s="748"/>
      <c r="W77" s="748"/>
      <c r="X77" s="748"/>
      <c r="Y77" s="748"/>
      <c r="Z77" s="748"/>
      <c r="AA77" s="748"/>
      <c r="AB77" s="748"/>
      <c r="AC77" s="748"/>
      <c r="AD77" s="748"/>
      <c r="AE77" s="748"/>
      <c r="AF77" s="748"/>
      <c r="AG77" s="748"/>
      <c r="AH77" s="748"/>
      <c r="AI77" s="748"/>
      <c r="AJ77" s="748"/>
      <c r="AK77" s="748"/>
      <c r="AL77" s="748"/>
      <c r="AM77" s="748"/>
    </row>
    <row r="78" spans="2:39">
      <c r="B78" s="588" t="s">
        <v>389</v>
      </c>
      <c r="C78" s="589" t="s">
        <v>100</v>
      </c>
      <c r="D78" s="836">
        <v>1213963.1712913304</v>
      </c>
      <c r="E78" s="796">
        <v>25721.41481170035</v>
      </c>
      <c r="F78" s="797">
        <v>2.1646617509810895E-2</v>
      </c>
      <c r="H78" s="748"/>
      <c r="I78" s="748"/>
      <c r="J78" s="748"/>
      <c r="K78" s="748"/>
      <c r="L78" s="748"/>
      <c r="M78" s="748"/>
      <c r="N78" s="748"/>
      <c r="O78" s="748"/>
      <c r="P78" s="748"/>
      <c r="Q78" s="748"/>
      <c r="R78" s="748"/>
      <c r="S78" s="748"/>
      <c r="T78" s="748"/>
      <c r="U78" s="748"/>
      <c r="V78" s="748"/>
      <c r="W78" s="748"/>
      <c r="X78" s="748"/>
      <c r="Y78" s="748"/>
      <c r="Z78" s="748"/>
      <c r="AA78" s="748"/>
      <c r="AB78" s="748"/>
      <c r="AC78" s="748"/>
      <c r="AD78" s="748"/>
      <c r="AE78" s="748"/>
      <c r="AF78" s="748"/>
      <c r="AG78" s="748"/>
      <c r="AH78" s="748"/>
      <c r="AI78" s="748"/>
      <c r="AJ78" s="748"/>
      <c r="AK78" s="748"/>
      <c r="AL78" s="748"/>
      <c r="AM78" s="748"/>
    </row>
    <row r="79" spans="2:39">
      <c r="B79" s="588" t="s">
        <v>390</v>
      </c>
      <c r="C79" s="589" t="s">
        <v>391</v>
      </c>
      <c r="D79" s="836">
        <v>1260757.7569417933</v>
      </c>
      <c r="E79" s="796">
        <v>-5821.8249111562036</v>
      </c>
      <c r="F79" s="797">
        <v>-4.5964935757444314E-3</v>
      </c>
      <c r="H79" s="748"/>
      <c r="I79" s="748"/>
      <c r="J79" s="748"/>
      <c r="K79" s="748"/>
      <c r="L79" s="748"/>
      <c r="M79" s="748"/>
      <c r="N79" s="748"/>
      <c r="O79" s="748"/>
      <c r="P79" s="748"/>
      <c r="Q79" s="748"/>
      <c r="R79" s="748"/>
      <c r="S79" s="748"/>
      <c r="T79" s="748"/>
      <c r="U79" s="748"/>
      <c r="V79" s="748"/>
      <c r="W79" s="748"/>
      <c r="X79" s="748"/>
      <c r="Y79" s="748"/>
      <c r="Z79" s="748"/>
      <c r="AA79" s="748"/>
      <c r="AB79" s="748"/>
      <c r="AC79" s="748"/>
      <c r="AD79" s="748"/>
      <c r="AE79" s="748"/>
      <c r="AF79" s="748"/>
      <c r="AG79" s="748"/>
      <c r="AH79" s="748"/>
      <c r="AI79" s="748"/>
      <c r="AJ79" s="748"/>
      <c r="AK79" s="748"/>
      <c r="AL79" s="748"/>
      <c r="AM79" s="748"/>
    </row>
    <row r="80" spans="2:39">
      <c r="B80" s="588" t="s">
        <v>392</v>
      </c>
      <c r="C80" s="589" t="s">
        <v>393</v>
      </c>
      <c r="D80" s="836">
        <v>316823.27861813182</v>
      </c>
      <c r="E80" s="796">
        <v>1121.6060551789124</v>
      </c>
      <c r="F80" s="797">
        <v>3.5527403009094627E-3</v>
      </c>
      <c r="H80" s="748"/>
      <c r="I80" s="748"/>
      <c r="J80" s="748"/>
      <c r="K80" s="748"/>
      <c r="L80" s="748"/>
      <c r="M80" s="748"/>
      <c r="N80" s="748"/>
      <c r="O80" s="748"/>
      <c r="P80" s="748"/>
      <c r="Q80" s="748"/>
      <c r="R80" s="748"/>
      <c r="S80" s="748"/>
      <c r="T80" s="748"/>
      <c r="U80" s="748"/>
      <c r="V80" s="748"/>
      <c r="W80" s="748"/>
      <c r="X80" s="748"/>
      <c r="Y80" s="748"/>
      <c r="Z80" s="748"/>
      <c r="AA80" s="748"/>
      <c r="AB80" s="748"/>
      <c r="AC80" s="748"/>
      <c r="AD80" s="748"/>
      <c r="AE80" s="748"/>
      <c r="AF80" s="748"/>
      <c r="AG80" s="748"/>
      <c r="AH80" s="748"/>
      <c r="AI80" s="748"/>
      <c r="AJ80" s="748"/>
      <c r="AK80" s="748"/>
      <c r="AL80" s="748"/>
      <c r="AM80" s="748"/>
    </row>
    <row r="81" spans="2:39">
      <c r="B81" s="588" t="s">
        <v>394</v>
      </c>
      <c r="C81" s="589" t="s">
        <v>395</v>
      </c>
      <c r="D81" s="836">
        <v>378502.4904079038</v>
      </c>
      <c r="E81" s="796">
        <v>-917.34012170688948</v>
      </c>
      <c r="F81" s="797">
        <v>-2.4177442713693154E-3</v>
      </c>
      <c r="H81" s="748"/>
      <c r="I81" s="748"/>
      <c r="J81" s="748"/>
      <c r="K81" s="748"/>
      <c r="L81" s="748"/>
      <c r="M81" s="748"/>
      <c r="N81" s="748"/>
      <c r="O81" s="748"/>
      <c r="P81" s="748"/>
      <c r="Q81" s="748"/>
      <c r="R81" s="748"/>
      <c r="S81" s="748"/>
      <c r="T81" s="748"/>
      <c r="U81" s="748"/>
      <c r="V81" s="748"/>
      <c r="W81" s="748"/>
      <c r="X81" s="748"/>
      <c r="Y81" s="748"/>
      <c r="Z81" s="748"/>
      <c r="AA81" s="748"/>
      <c r="AB81" s="748"/>
      <c r="AC81" s="748"/>
      <c r="AD81" s="748"/>
      <c r="AE81" s="748"/>
      <c r="AF81" s="748"/>
      <c r="AG81" s="748"/>
      <c r="AH81" s="748"/>
      <c r="AI81" s="748"/>
      <c r="AJ81" s="748"/>
      <c r="AK81" s="748"/>
      <c r="AL81" s="748"/>
      <c r="AM81" s="748"/>
    </row>
    <row r="82" spans="2:39">
      <c r="B82" s="588" t="s">
        <v>396</v>
      </c>
      <c r="C82" s="589" t="s">
        <v>397</v>
      </c>
      <c r="D82" s="836">
        <v>74903.319749182338</v>
      </c>
      <c r="E82" s="796">
        <v>-149.7460616176395</v>
      </c>
      <c r="F82" s="797">
        <v>-1.9952024610844221E-3</v>
      </c>
      <c r="H82" s="748"/>
      <c r="I82" s="748"/>
      <c r="J82" s="748"/>
      <c r="K82" s="748"/>
      <c r="L82" s="748"/>
      <c r="M82" s="748"/>
      <c r="N82" s="748"/>
      <c r="O82" s="748"/>
      <c r="P82" s="748"/>
      <c r="Q82" s="748"/>
      <c r="R82" s="748"/>
      <c r="S82" s="748"/>
      <c r="T82" s="748"/>
      <c r="U82" s="748"/>
      <c r="V82" s="748"/>
      <c r="W82" s="748"/>
      <c r="X82" s="748"/>
      <c r="Y82" s="748"/>
      <c r="Z82" s="748"/>
      <c r="AA82" s="748"/>
      <c r="AB82" s="748"/>
      <c r="AC82" s="748"/>
      <c r="AD82" s="748"/>
      <c r="AE82" s="748"/>
      <c r="AF82" s="748"/>
      <c r="AG82" s="748"/>
      <c r="AH82" s="748"/>
      <c r="AI82" s="748"/>
      <c r="AJ82" s="748"/>
      <c r="AK82" s="748"/>
      <c r="AL82" s="748"/>
      <c r="AM82" s="748"/>
    </row>
    <row r="83" spans="2:39">
      <c r="B83" s="588" t="s">
        <v>398</v>
      </c>
      <c r="C83" s="589" t="s">
        <v>399</v>
      </c>
      <c r="D83" s="836">
        <v>19320.28689493304</v>
      </c>
      <c r="E83" s="796">
        <v>177.68782850959906</v>
      </c>
      <c r="F83" s="797">
        <v>9.2823251374087867E-3</v>
      </c>
      <c r="H83" s="748"/>
      <c r="I83" s="748"/>
      <c r="J83" s="748"/>
      <c r="K83" s="748"/>
      <c r="L83" s="748"/>
      <c r="M83" s="748"/>
      <c r="N83" s="748"/>
      <c r="O83" s="748"/>
      <c r="P83" s="748"/>
      <c r="Q83" s="748"/>
      <c r="R83" s="748"/>
      <c r="S83" s="748"/>
      <c r="T83" s="748"/>
      <c r="U83" s="748"/>
      <c r="V83" s="748"/>
      <c r="W83" s="748"/>
      <c r="X83" s="748"/>
      <c r="Y83" s="748"/>
      <c r="Z83" s="748"/>
      <c r="AA83" s="748"/>
      <c r="AB83" s="748"/>
      <c r="AC83" s="748"/>
      <c r="AD83" s="748"/>
      <c r="AE83" s="748"/>
      <c r="AF83" s="748"/>
      <c r="AG83" s="748"/>
      <c r="AH83" s="748"/>
      <c r="AI83" s="748"/>
      <c r="AJ83" s="748"/>
      <c r="AK83" s="748"/>
      <c r="AL83" s="748"/>
      <c r="AM83" s="748"/>
    </row>
    <row r="84" spans="2:39">
      <c r="B84" s="588" t="s">
        <v>400</v>
      </c>
      <c r="C84" s="589" t="s">
        <v>401</v>
      </c>
      <c r="D84" s="836">
        <v>37260.063795657312</v>
      </c>
      <c r="E84" s="796">
        <v>-135.41142656963348</v>
      </c>
      <c r="F84" s="797">
        <v>-3.621064467423829E-3</v>
      </c>
      <c r="H84" s="748"/>
      <c r="I84" s="748"/>
      <c r="J84" s="748"/>
      <c r="K84" s="748"/>
      <c r="L84" s="748"/>
      <c r="M84" s="748"/>
      <c r="N84" s="748"/>
      <c r="O84" s="748"/>
      <c r="P84" s="748"/>
      <c r="Q84" s="748"/>
      <c r="R84" s="748"/>
      <c r="S84" s="748"/>
      <c r="T84" s="748"/>
      <c r="U84" s="748"/>
      <c r="V84" s="748"/>
      <c r="W84" s="748"/>
      <c r="X84" s="748"/>
      <c r="Y84" s="748"/>
      <c r="Z84" s="748"/>
      <c r="AA84" s="748"/>
      <c r="AB84" s="748"/>
      <c r="AC84" s="748"/>
      <c r="AD84" s="748"/>
      <c r="AE84" s="748"/>
      <c r="AF84" s="748"/>
      <c r="AG84" s="748"/>
      <c r="AH84" s="748"/>
      <c r="AI84" s="748"/>
      <c r="AJ84" s="748"/>
      <c r="AK84" s="748"/>
      <c r="AL84" s="748"/>
      <c r="AM84" s="748"/>
    </row>
    <row r="85" spans="2:39">
      <c r="B85" s="588" t="s">
        <v>402</v>
      </c>
      <c r="C85" s="589" t="s">
        <v>403</v>
      </c>
      <c r="D85" s="836">
        <v>251223.56185356976</v>
      </c>
      <c r="E85" s="796">
        <v>3579.2561741762329</v>
      </c>
      <c r="F85" s="797">
        <v>1.4453214114319435E-2</v>
      </c>
      <c r="H85" s="748"/>
      <c r="I85" s="748"/>
      <c r="J85" s="748"/>
      <c r="K85" s="748"/>
      <c r="L85" s="748"/>
      <c r="M85" s="748"/>
      <c r="N85" s="748"/>
      <c r="O85" s="748"/>
      <c r="P85" s="748"/>
      <c r="Q85" s="748"/>
      <c r="R85" s="748"/>
      <c r="S85" s="748"/>
      <c r="T85" s="748"/>
      <c r="U85" s="748"/>
      <c r="V85" s="748"/>
      <c r="W85" s="748"/>
      <c r="X85" s="748"/>
      <c r="Y85" s="748"/>
      <c r="Z85" s="748"/>
      <c r="AA85" s="748"/>
      <c r="AB85" s="748"/>
      <c r="AC85" s="748"/>
      <c r="AD85" s="748"/>
      <c r="AE85" s="748"/>
      <c r="AF85" s="748"/>
      <c r="AG85" s="748"/>
      <c r="AH85" s="748"/>
      <c r="AI85" s="748"/>
      <c r="AJ85" s="748"/>
      <c r="AK85" s="748"/>
      <c r="AL85" s="748"/>
      <c r="AM85" s="748"/>
    </row>
    <row r="86" spans="2:39">
      <c r="B86" s="588" t="s">
        <v>404</v>
      </c>
      <c r="C86" s="589" t="s">
        <v>405</v>
      </c>
      <c r="D86" s="836">
        <v>145236.00621951337</v>
      </c>
      <c r="E86" s="796">
        <v>-776.30249712819932</v>
      </c>
      <c r="F86" s="797">
        <v>-5.3166921607596951E-3</v>
      </c>
      <c r="H86" s="748"/>
      <c r="I86" s="748"/>
      <c r="J86" s="748"/>
      <c r="K86" s="748"/>
      <c r="L86" s="748"/>
      <c r="M86" s="748"/>
      <c r="N86" s="748"/>
      <c r="O86" s="748"/>
      <c r="P86" s="748"/>
      <c r="Q86" s="748"/>
      <c r="R86" s="748"/>
      <c r="S86" s="748"/>
      <c r="T86" s="748"/>
      <c r="U86" s="748"/>
      <c r="V86" s="748"/>
      <c r="W86" s="748"/>
      <c r="X86" s="748"/>
      <c r="Y86" s="748"/>
      <c r="Z86" s="748"/>
      <c r="AA86" s="748"/>
      <c r="AB86" s="748"/>
      <c r="AC86" s="748"/>
      <c r="AD86" s="748"/>
      <c r="AE86" s="748"/>
      <c r="AF86" s="748"/>
      <c r="AG86" s="748"/>
      <c r="AH86" s="748"/>
      <c r="AI86" s="748"/>
      <c r="AJ86" s="748"/>
      <c r="AK86" s="748"/>
      <c r="AL86" s="748"/>
      <c r="AM86" s="748"/>
    </row>
    <row r="87" spans="2:39">
      <c r="B87" s="588" t="s">
        <v>406</v>
      </c>
      <c r="C87" s="589" t="s">
        <v>407</v>
      </c>
      <c r="D87" s="836">
        <v>56572.897005505976</v>
      </c>
      <c r="E87" s="796">
        <v>-155.2424278862236</v>
      </c>
      <c r="F87" s="797">
        <v>-2.7366035522546905E-3</v>
      </c>
      <c r="H87" s="748"/>
      <c r="I87" s="748"/>
      <c r="J87" s="748"/>
      <c r="K87" s="748"/>
      <c r="L87" s="748"/>
      <c r="M87" s="748"/>
      <c r="N87" s="748"/>
      <c r="O87" s="748"/>
      <c r="P87" s="748"/>
      <c r="Q87" s="748"/>
      <c r="R87" s="748"/>
      <c r="S87" s="748"/>
      <c r="T87" s="748"/>
      <c r="U87" s="748"/>
      <c r="V87" s="748"/>
      <c r="W87" s="748"/>
      <c r="X87" s="748"/>
      <c r="Y87" s="748"/>
      <c r="Z87" s="748"/>
      <c r="AA87" s="748"/>
      <c r="AB87" s="748"/>
      <c r="AC87" s="748"/>
      <c r="AD87" s="748"/>
      <c r="AE87" s="748"/>
      <c r="AF87" s="748"/>
      <c r="AG87" s="748"/>
      <c r="AH87" s="748"/>
      <c r="AI87" s="748"/>
      <c r="AJ87" s="748"/>
      <c r="AK87" s="748"/>
      <c r="AL87" s="748"/>
      <c r="AM87" s="748"/>
    </row>
    <row r="88" spans="2:39">
      <c r="B88" s="588" t="s">
        <v>408</v>
      </c>
      <c r="C88" s="589" t="s">
        <v>409</v>
      </c>
      <c r="D88" s="836">
        <v>352748.90026327764</v>
      </c>
      <c r="E88" s="796">
        <v>1399.1610492183827</v>
      </c>
      <c r="F88" s="797">
        <v>3.982245873721757E-3</v>
      </c>
      <c r="H88" s="748"/>
      <c r="I88" s="748"/>
      <c r="J88" s="748"/>
      <c r="K88" s="748"/>
      <c r="L88" s="748"/>
      <c r="M88" s="748"/>
      <c r="N88" s="748"/>
      <c r="O88" s="748"/>
      <c r="P88" s="748"/>
      <c r="Q88" s="748"/>
      <c r="R88" s="748"/>
      <c r="S88" s="748"/>
      <c r="T88" s="748"/>
      <c r="U88" s="748"/>
      <c r="V88" s="748"/>
      <c r="W88" s="748"/>
      <c r="X88" s="748"/>
      <c r="Y88" s="748"/>
      <c r="Z88" s="748"/>
      <c r="AA88" s="748"/>
      <c r="AB88" s="748"/>
      <c r="AC88" s="748"/>
      <c r="AD88" s="748"/>
      <c r="AE88" s="748"/>
      <c r="AF88" s="748"/>
      <c r="AG88" s="748"/>
      <c r="AH88" s="748"/>
      <c r="AI88" s="748"/>
      <c r="AJ88" s="748"/>
      <c r="AK88" s="748"/>
      <c r="AL88" s="748"/>
      <c r="AM88" s="748"/>
    </row>
    <row r="89" spans="2:39">
      <c r="B89" s="588" t="s">
        <v>410</v>
      </c>
      <c r="C89" s="589" t="s">
        <v>411</v>
      </c>
      <c r="D89" s="836">
        <v>39225.132762500769</v>
      </c>
      <c r="E89" s="796">
        <v>-389.56979296591453</v>
      </c>
      <c r="F89" s="797">
        <v>-9.8339699110565615E-3</v>
      </c>
      <c r="H89" s="748"/>
      <c r="I89" s="748"/>
      <c r="J89" s="748"/>
      <c r="K89" s="748"/>
      <c r="L89" s="748"/>
      <c r="M89" s="748"/>
      <c r="N89" s="748"/>
      <c r="O89" s="748"/>
      <c r="P89" s="748"/>
      <c r="Q89" s="748"/>
      <c r="R89" s="748"/>
      <c r="S89" s="748"/>
      <c r="T89" s="748"/>
      <c r="U89" s="748"/>
      <c r="V89" s="748"/>
      <c r="W89" s="748"/>
      <c r="X89" s="748"/>
      <c r="Y89" s="748"/>
      <c r="Z89" s="748"/>
      <c r="AA89" s="748"/>
      <c r="AB89" s="748"/>
      <c r="AC89" s="748"/>
      <c r="AD89" s="748"/>
      <c r="AE89" s="748"/>
      <c r="AF89" s="748"/>
      <c r="AG89" s="748"/>
      <c r="AH89" s="748"/>
      <c r="AI89" s="748"/>
      <c r="AJ89" s="748"/>
      <c r="AK89" s="748"/>
      <c r="AL89" s="748"/>
      <c r="AM89" s="748"/>
    </row>
    <row r="90" spans="2:39">
      <c r="B90" s="588" t="s">
        <v>412</v>
      </c>
      <c r="C90" s="589" t="s">
        <v>413</v>
      </c>
      <c r="D90" s="836">
        <v>3352.5882892865125</v>
      </c>
      <c r="E90" s="796">
        <v>-26.04798395600892</v>
      </c>
      <c r="F90" s="797">
        <v>-7.7096147230463208E-3</v>
      </c>
      <c r="H90" s="748"/>
      <c r="I90" s="748"/>
      <c r="J90" s="748"/>
      <c r="K90" s="748"/>
      <c r="L90" s="748"/>
      <c r="M90" s="748"/>
      <c r="N90" s="748"/>
      <c r="O90" s="748"/>
      <c r="P90" s="748"/>
      <c r="Q90" s="748"/>
      <c r="R90" s="748"/>
      <c r="S90" s="748"/>
      <c r="T90" s="748"/>
      <c r="U90" s="748"/>
      <c r="V90" s="748"/>
      <c r="W90" s="748"/>
      <c r="X90" s="748"/>
      <c r="Y90" s="748"/>
      <c r="Z90" s="748"/>
      <c r="AA90" s="748"/>
      <c r="AB90" s="748"/>
      <c r="AC90" s="748"/>
      <c r="AD90" s="748"/>
      <c r="AE90" s="748"/>
      <c r="AF90" s="748"/>
      <c r="AG90" s="748"/>
      <c r="AH90" s="748"/>
      <c r="AI90" s="748"/>
      <c r="AJ90" s="748"/>
      <c r="AK90" s="748"/>
      <c r="AL90" s="748"/>
      <c r="AM90" s="748"/>
    </row>
    <row r="91" spans="2:39">
      <c r="B91" s="587"/>
      <c r="C91" s="583"/>
      <c r="D91" s="837"/>
      <c r="E91" s="760"/>
      <c r="F91" s="584"/>
      <c r="H91" s="748"/>
      <c r="I91" s="748"/>
      <c r="J91" s="748"/>
      <c r="K91" s="748"/>
      <c r="L91" s="748"/>
      <c r="M91" s="748"/>
      <c r="N91" s="748"/>
      <c r="O91" s="748"/>
      <c r="P91" s="748"/>
      <c r="Q91" s="748"/>
      <c r="R91" s="748"/>
      <c r="S91" s="748"/>
      <c r="T91" s="748"/>
      <c r="U91" s="748"/>
      <c r="V91" s="748"/>
      <c r="W91" s="748"/>
      <c r="X91" s="748"/>
      <c r="Y91" s="748"/>
      <c r="Z91" s="748"/>
      <c r="AA91" s="748"/>
      <c r="AB91" s="748"/>
      <c r="AC91" s="748"/>
      <c r="AD91" s="748"/>
      <c r="AE91" s="748"/>
      <c r="AF91" s="748"/>
      <c r="AG91" s="748"/>
      <c r="AH91" s="748"/>
      <c r="AI91" s="748"/>
      <c r="AJ91" s="748"/>
      <c r="AK91" s="748"/>
      <c r="AL91" s="748"/>
      <c r="AM91" s="748"/>
    </row>
    <row r="92" spans="2:39" ht="15.5">
      <c r="B92" s="874" t="s">
        <v>279</v>
      </c>
      <c r="C92" s="874"/>
      <c r="D92" s="838">
        <v>19599372.821376864</v>
      </c>
      <c r="E92" s="761">
        <v>64432</v>
      </c>
      <c r="F92" s="593">
        <v>3.3E-3</v>
      </c>
      <c r="H92" s="748"/>
      <c r="I92" s="748"/>
      <c r="J92" s="748"/>
      <c r="K92" s="748"/>
      <c r="L92" s="748"/>
      <c r="M92" s="748"/>
      <c r="N92" s="748"/>
      <c r="O92" s="748"/>
      <c r="P92" s="748"/>
      <c r="Q92" s="748"/>
      <c r="R92" s="748"/>
      <c r="S92" s="748"/>
      <c r="T92" s="748"/>
      <c r="U92" s="748"/>
      <c r="V92" s="748"/>
      <c r="W92" s="748"/>
      <c r="X92" s="748"/>
      <c r="Y92" s="748"/>
      <c r="Z92" s="748"/>
      <c r="AA92" s="748"/>
      <c r="AB92" s="748"/>
      <c r="AC92" s="748"/>
      <c r="AD92" s="748"/>
      <c r="AE92" s="748"/>
      <c r="AF92" s="748"/>
      <c r="AG92" s="748"/>
      <c r="AH92" s="748"/>
      <c r="AI92" s="748"/>
      <c r="AJ92" s="748"/>
      <c r="AK92" s="748"/>
      <c r="AL92" s="748"/>
      <c r="AM92" s="748"/>
    </row>
    <row r="93" spans="2:39">
      <c r="H93" s="748"/>
      <c r="I93" s="748"/>
      <c r="J93" s="748"/>
      <c r="K93" s="748"/>
      <c r="L93" s="748"/>
      <c r="M93" s="748"/>
      <c r="N93" s="748"/>
      <c r="O93" s="748"/>
      <c r="P93" s="748"/>
      <c r="Q93" s="748"/>
      <c r="R93" s="748"/>
      <c r="S93" s="748"/>
      <c r="T93" s="748"/>
      <c r="U93" s="748"/>
      <c r="V93" s="748"/>
      <c r="W93" s="748"/>
      <c r="X93" s="748"/>
      <c r="Y93" s="748"/>
      <c r="Z93" s="748"/>
      <c r="AA93" s="748"/>
      <c r="AB93" s="748"/>
      <c r="AC93" s="748"/>
      <c r="AD93" s="748"/>
      <c r="AE93" s="748"/>
      <c r="AF93" s="748"/>
      <c r="AG93" s="748"/>
      <c r="AH93" s="748"/>
      <c r="AI93" s="748"/>
      <c r="AJ93" s="748"/>
      <c r="AK93" s="748"/>
      <c r="AL93" s="748"/>
      <c r="AM93" s="748"/>
    </row>
    <row r="94" spans="2:39" ht="16.5">
      <c r="B94" s="347" t="s">
        <v>498</v>
      </c>
      <c r="E94" s="348"/>
      <c r="H94" s="748"/>
      <c r="I94" s="748"/>
      <c r="J94" s="748"/>
      <c r="K94" s="748"/>
      <c r="L94" s="748"/>
      <c r="M94" s="748"/>
      <c r="N94" s="748"/>
      <c r="O94" s="748"/>
      <c r="P94" s="748"/>
      <c r="Q94" s="748"/>
      <c r="R94" s="748"/>
      <c r="S94" s="748"/>
      <c r="T94" s="748"/>
      <c r="U94" s="748"/>
      <c r="V94" s="748"/>
      <c r="W94" s="748"/>
      <c r="X94" s="748"/>
      <c r="Y94" s="748"/>
      <c r="Z94" s="748"/>
      <c r="AA94" s="748"/>
      <c r="AB94" s="748"/>
      <c r="AC94" s="748"/>
      <c r="AD94" s="748"/>
      <c r="AE94" s="748"/>
      <c r="AF94" s="748"/>
      <c r="AG94" s="748"/>
      <c r="AH94" s="748"/>
      <c r="AI94" s="748"/>
      <c r="AJ94" s="748"/>
      <c r="AK94" s="748"/>
      <c r="AL94" s="748"/>
      <c r="AM94" s="748"/>
    </row>
    <row r="95" spans="2:39">
      <c r="E95" s="356"/>
      <c r="H95" s="748"/>
      <c r="I95" s="748"/>
      <c r="J95" s="748"/>
      <c r="K95" s="748"/>
      <c r="L95" s="748"/>
      <c r="M95" s="748"/>
      <c r="N95" s="748"/>
      <c r="O95" s="748"/>
      <c r="P95" s="748"/>
      <c r="Q95" s="748"/>
      <c r="R95" s="748"/>
      <c r="S95" s="748"/>
      <c r="T95" s="748"/>
      <c r="U95" s="748"/>
      <c r="V95" s="748"/>
      <c r="W95" s="748"/>
      <c r="X95" s="748"/>
      <c r="Y95" s="748"/>
      <c r="Z95" s="748"/>
      <c r="AA95" s="748"/>
      <c r="AB95" s="748"/>
      <c r="AC95" s="748"/>
      <c r="AD95" s="748"/>
      <c r="AE95" s="748"/>
      <c r="AF95" s="748"/>
      <c r="AG95" s="748"/>
      <c r="AH95" s="748"/>
      <c r="AI95" s="748"/>
      <c r="AJ95" s="748"/>
      <c r="AK95" s="748"/>
      <c r="AL95" s="748"/>
      <c r="AM95" s="748"/>
    </row>
    <row r="96" spans="2:39">
      <c r="E96" s="326"/>
      <c r="F96" s="357"/>
      <c r="H96" s="748"/>
      <c r="I96" s="748"/>
      <c r="J96" s="748"/>
      <c r="K96" s="748"/>
      <c r="L96" s="748"/>
      <c r="M96" s="748"/>
      <c r="N96" s="748"/>
      <c r="O96" s="748"/>
      <c r="P96" s="748"/>
      <c r="Q96" s="748"/>
      <c r="R96" s="748"/>
      <c r="S96" s="748"/>
      <c r="T96" s="748"/>
      <c r="U96" s="748"/>
      <c r="V96" s="748"/>
      <c r="W96" s="748"/>
      <c r="X96" s="748"/>
      <c r="Y96" s="748"/>
      <c r="Z96" s="748"/>
      <c r="AA96" s="748"/>
      <c r="AB96" s="748"/>
      <c r="AC96" s="748"/>
      <c r="AD96" s="748"/>
      <c r="AE96" s="748"/>
      <c r="AF96" s="748"/>
      <c r="AG96" s="748"/>
      <c r="AH96" s="748"/>
      <c r="AI96" s="748"/>
      <c r="AJ96" s="748"/>
      <c r="AK96" s="748"/>
      <c r="AL96" s="748"/>
      <c r="AM96" s="748"/>
    </row>
    <row r="97" spans="5:39">
      <c r="E97" s="360"/>
      <c r="F97" s="357"/>
      <c r="H97" s="748"/>
      <c r="I97" s="748"/>
      <c r="J97" s="748"/>
      <c r="K97" s="748"/>
      <c r="L97" s="748"/>
      <c r="M97" s="748"/>
      <c r="N97" s="748"/>
      <c r="O97" s="748"/>
      <c r="P97" s="748"/>
      <c r="Q97" s="748"/>
      <c r="R97" s="748"/>
      <c r="S97" s="748"/>
      <c r="T97" s="748"/>
      <c r="U97" s="748"/>
      <c r="V97" s="748"/>
      <c r="W97" s="748"/>
      <c r="X97" s="748"/>
      <c r="Y97" s="748"/>
      <c r="Z97" s="748"/>
      <c r="AA97" s="748"/>
      <c r="AB97" s="748"/>
      <c r="AC97" s="748"/>
      <c r="AD97" s="748"/>
      <c r="AE97" s="748"/>
      <c r="AF97" s="748"/>
      <c r="AG97" s="748"/>
      <c r="AH97" s="748"/>
      <c r="AI97" s="748"/>
      <c r="AJ97" s="748"/>
      <c r="AK97" s="748"/>
      <c r="AL97" s="748"/>
      <c r="AM97" s="748"/>
    </row>
    <row r="98" spans="5:39">
      <c r="H98" s="748"/>
      <c r="I98" s="748"/>
      <c r="J98" s="748"/>
      <c r="K98" s="748"/>
      <c r="L98" s="748"/>
      <c r="M98" s="748"/>
      <c r="N98" s="748"/>
      <c r="O98" s="748"/>
      <c r="P98" s="748"/>
      <c r="Q98" s="748"/>
      <c r="R98" s="748"/>
      <c r="S98" s="748"/>
      <c r="T98" s="748"/>
      <c r="U98" s="748"/>
      <c r="V98" s="748"/>
      <c r="W98" s="748"/>
      <c r="X98" s="748"/>
      <c r="Y98" s="748"/>
      <c r="Z98" s="748"/>
      <c r="AA98" s="748"/>
      <c r="AB98" s="748"/>
      <c r="AC98" s="748"/>
      <c r="AD98" s="748"/>
      <c r="AE98" s="748"/>
      <c r="AF98" s="748"/>
      <c r="AG98" s="748"/>
      <c r="AH98" s="748"/>
      <c r="AI98" s="748"/>
      <c r="AJ98" s="748"/>
      <c r="AK98" s="748"/>
      <c r="AL98" s="748"/>
      <c r="AM98" s="748"/>
    </row>
    <row r="99" spans="5:39">
      <c r="H99" s="748"/>
      <c r="I99" s="748"/>
      <c r="J99" s="748"/>
      <c r="K99" s="748"/>
      <c r="L99" s="748"/>
      <c r="M99" s="748"/>
      <c r="N99" s="748"/>
      <c r="O99" s="748"/>
      <c r="P99" s="748"/>
      <c r="Q99" s="748"/>
      <c r="R99" s="748"/>
      <c r="S99" s="748"/>
      <c r="T99" s="748"/>
      <c r="U99" s="748"/>
      <c r="V99" s="748"/>
      <c r="W99" s="748"/>
      <c r="X99" s="748"/>
      <c r="Y99" s="748"/>
      <c r="Z99" s="748"/>
      <c r="AA99" s="748"/>
      <c r="AB99" s="748"/>
      <c r="AC99" s="748"/>
      <c r="AD99" s="748"/>
      <c r="AE99" s="748"/>
      <c r="AF99" s="748"/>
      <c r="AG99" s="748"/>
      <c r="AH99" s="748"/>
      <c r="AI99" s="748"/>
      <c r="AJ99" s="748"/>
      <c r="AK99" s="748"/>
      <c r="AL99" s="748"/>
      <c r="AM99" s="748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 B5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3"/>
  <sheetViews>
    <sheetView showGridLines="0" showRowColHeaders="0" zoomScaleNormal="100" workbookViewId="0">
      <pane ySplit="3" topLeftCell="A47" activePane="bottomLeft" state="frozen"/>
      <selection activeCell="B69" sqref="B69:J71"/>
      <selection pane="bottomLeft" activeCell="Q77" sqref="Q77"/>
    </sheetView>
  </sheetViews>
  <sheetFormatPr baseColWidth="10" defaultColWidth="11.453125" defaultRowHeight="13"/>
  <cols>
    <col min="1" max="1" width="3" style="246" customWidth="1"/>
    <col min="2" max="2" width="15.453125" style="14" customWidth="1"/>
    <col min="3" max="4" width="12.1796875" style="18" customWidth="1"/>
    <col min="5" max="5" width="12.453125" style="18" customWidth="1"/>
    <col min="6" max="6" width="14.453125" style="18" bestFit="1" customWidth="1"/>
    <col min="7" max="7" width="10.453125" style="18" customWidth="1"/>
    <col min="8" max="8" width="14.81640625" style="19" bestFit="1" customWidth="1"/>
    <col min="9" max="9" width="12.54296875" style="14" customWidth="1"/>
    <col min="10" max="10" width="12.1796875" style="14" customWidth="1"/>
    <col min="11" max="11" width="13" style="14" hidden="1" customWidth="1"/>
    <col min="12" max="14" width="11.453125" style="14" hidden="1" customWidth="1"/>
    <col min="15" max="15" width="11.453125" style="14" customWidth="1"/>
    <col min="16" max="16384" width="11.453125" style="14"/>
  </cols>
  <sheetData>
    <row r="1" spans="1:11" s="15" customFormat="1" ht="32.25" customHeight="1">
      <c r="A1" s="246"/>
      <c r="B1" s="864" t="s">
        <v>156</v>
      </c>
      <c r="C1" s="864"/>
      <c r="D1" s="864"/>
      <c r="E1" s="864"/>
      <c r="F1" s="864"/>
      <c r="G1" s="864"/>
      <c r="H1" s="864"/>
      <c r="I1" s="864"/>
      <c r="J1" s="864"/>
    </row>
    <row r="2" spans="1:11" ht="18" customHeight="1">
      <c r="B2" s="443"/>
      <c r="C2" s="877" t="s">
        <v>157</v>
      </c>
      <c r="D2" s="877"/>
      <c r="E2" s="877"/>
      <c r="F2" s="877"/>
      <c r="G2" s="877"/>
      <c r="H2" s="878" t="s">
        <v>53</v>
      </c>
      <c r="I2" s="877" t="s">
        <v>158</v>
      </c>
      <c r="J2" s="880"/>
    </row>
    <row r="3" spans="1:11" ht="42" customHeight="1">
      <c r="B3" s="444" t="s">
        <v>574</v>
      </c>
      <c r="C3" s="445" t="s">
        <v>159</v>
      </c>
      <c r="D3" s="445" t="s">
        <v>160</v>
      </c>
      <c r="E3" s="445" t="s">
        <v>55</v>
      </c>
      <c r="F3" s="445" t="s">
        <v>161</v>
      </c>
      <c r="G3" s="445" t="s">
        <v>54</v>
      </c>
      <c r="H3" s="879"/>
      <c r="I3" s="446" t="s">
        <v>162</v>
      </c>
      <c r="J3" s="447" t="s">
        <v>163</v>
      </c>
    </row>
    <row r="4" spans="1:11">
      <c r="B4" s="400">
        <v>2001</v>
      </c>
      <c r="C4" s="404">
        <v>1294044.0900000001</v>
      </c>
      <c r="D4" s="404">
        <v>2671515.77</v>
      </c>
      <c r="E4" s="404">
        <v>1722660.9</v>
      </c>
      <c r="F4" s="404">
        <v>10130986.18</v>
      </c>
      <c r="G4" s="404">
        <v>10203.070000000298</v>
      </c>
      <c r="H4" s="404">
        <v>15829410.01</v>
      </c>
      <c r="I4" s="404">
        <v>12834757.75</v>
      </c>
      <c r="J4" s="579">
        <v>2994652.26</v>
      </c>
    </row>
    <row r="5" spans="1:11">
      <c r="B5" s="400">
        <v>2002</v>
      </c>
      <c r="C5" s="404">
        <v>1290140.8999999999</v>
      </c>
      <c r="D5" s="404">
        <v>2669007.9</v>
      </c>
      <c r="E5" s="404">
        <v>1829633</v>
      </c>
      <c r="F5" s="404">
        <v>10523514.52</v>
      </c>
      <c r="G5" s="404">
        <v>9508.5</v>
      </c>
      <c r="H5" s="404">
        <v>16321804.82</v>
      </c>
      <c r="I5" s="404">
        <v>13283216.359999999</v>
      </c>
      <c r="J5" s="579">
        <v>3038588.46</v>
      </c>
    </row>
    <row r="6" spans="1:11">
      <c r="B6" s="400">
        <v>2003</v>
      </c>
      <c r="C6" s="404">
        <v>1302769.1399999999</v>
      </c>
      <c r="D6" s="404">
        <v>2659461.09</v>
      </c>
      <c r="E6" s="404">
        <v>1908300.04</v>
      </c>
      <c r="F6" s="404">
        <v>10930343.76</v>
      </c>
      <c r="G6" s="404">
        <v>9162.1699999980628</v>
      </c>
      <c r="H6" s="404">
        <v>16810036.199999999</v>
      </c>
      <c r="I6" s="404">
        <v>13695292.880000001</v>
      </c>
      <c r="J6" s="579">
        <v>3114743.32</v>
      </c>
    </row>
    <row r="7" spans="1:11">
      <c r="B7" s="400">
        <v>2004</v>
      </c>
      <c r="C7" s="404">
        <v>1246094.77</v>
      </c>
      <c r="D7" s="404">
        <v>2645747.7200000002</v>
      </c>
      <c r="E7" s="404">
        <v>2010139.04</v>
      </c>
      <c r="F7" s="404">
        <v>11351630.220000001</v>
      </c>
      <c r="G7" s="404">
        <v>6562.8999999985099</v>
      </c>
      <c r="H7" s="404">
        <v>17260174.649999999</v>
      </c>
      <c r="I7" s="404">
        <v>14046612.25</v>
      </c>
      <c r="J7" s="579">
        <v>3213562.4</v>
      </c>
    </row>
    <row r="8" spans="1:11">
      <c r="B8" s="400">
        <v>2005</v>
      </c>
      <c r="C8" s="404">
        <v>1248897.5</v>
      </c>
      <c r="D8" s="404">
        <v>2640500.6800000002</v>
      </c>
      <c r="E8" s="404">
        <v>2209900.5</v>
      </c>
      <c r="F8" s="404">
        <v>12064270.4</v>
      </c>
      <c r="G8" s="404">
        <v>4743.5099999955855</v>
      </c>
      <c r="H8" s="404">
        <v>18168312.589999996</v>
      </c>
      <c r="I8" s="404">
        <v>14811433.789999999</v>
      </c>
      <c r="J8" s="579">
        <v>3356878.8</v>
      </c>
    </row>
    <row r="9" spans="1:11">
      <c r="B9" s="400">
        <v>2006</v>
      </c>
      <c r="C9" s="404">
        <v>1186204.72</v>
      </c>
      <c r="D9" s="404">
        <v>2636006.1800000002</v>
      </c>
      <c r="E9" s="404">
        <v>2371446.63</v>
      </c>
      <c r="F9" s="404">
        <v>12566756.09</v>
      </c>
      <c r="G9" s="404">
        <v>132.97999999416061</v>
      </c>
      <c r="H9" s="404">
        <v>18760546.599999994</v>
      </c>
      <c r="I9" s="404">
        <v>15326871.029999999</v>
      </c>
      <c r="J9" s="579">
        <v>3433675.57</v>
      </c>
    </row>
    <row r="10" spans="1:11">
      <c r="B10" s="400">
        <v>2007</v>
      </c>
      <c r="C10" s="404">
        <v>1179274.68</v>
      </c>
      <c r="D10" s="404">
        <v>2703660.36</v>
      </c>
      <c r="E10" s="404">
        <v>2436255.5</v>
      </c>
      <c r="F10" s="404">
        <v>12966886.359999999</v>
      </c>
      <c r="G10" s="404">
        <v>108.28999999468215</v>
      </c>
      <c r="H10" s="404">
        <v>19286185.189999994</v>
      </c>
      <c r="I10" s="404">
        <v>15788853.57</v>
      </c>
      <c r="J10" s="579">
        <v>3497331.62</v>
      </c>
    </row>
    <row r="11" spans="1:11">
      <c r="B11" s="400">
        <v>2008</v>
      </c>
      <c r="C11" s="404">
        <v>1189588.1000000001</v>
      </c>
      <c r="D11" s="404">
        <v>2637940.9500000002</v>
      </c>
      <c r="E11" s="404">
        <v>2143437.7000000002</v>
      </c>
      <c r="F11" s="404">
        <v>13166489.550000001</v>
      </c>
      <c r="G11" s="404">
        <v>99.849999997299165</v>
      </c>
      <c r="H11" s="404">
        <v>19137556.149999999</v>
      </c>
      <c r="I11" s="404">
        <v>15646705.65</v>
      </c>
      <c r="J11" s="579">
        <v>3490850.5</v>
      </c>
    </row>
    <row r="12" spans="1:11">
      <c r="B12" s="401" t="s">
        <v>462</v>
      </c>
      <c r="C12" s="401"/>
      <c r="D12" s="401"/>
      <c r="E12" s="401"/>
      <c r="F12" s="401"/>
      <c r="G12" s="401"/>
      <c r="H12" s="401"/>
      <c r="I12" s="401"/>
      <c r="J12" s="402"/>
    </row>
    <row r="13" spans="1:11">
      <c r="B13" s="400">
        <v>2008</v>
      </c>
      <c r="C13" s="404">
        <v>1133330.95</v>
      </c>
      <c r="D13" s="404">
        <v>2687358.25</v>
      </c>
      <c r="E13" s="404">
        <v>2262918.35</v>
      </c>
      <c r="F13" s="404">
        <v>13053848.75</v>
      </c>
      <c r="G13" s="404">
        <v>99.849999998463318</v>
      </c>
      <c r="H13" s="404">
        <v>19137556.149999999</v>
      </c>
      <c r="I13" s="404">
        <v>15646705.65</v>
      </c>
      <c r="J13" s="579">
        <v>3490850.5</v>
      </c>
    </row>
    <row r="14" spans="1:11">
      <c r="B14" s="400">
        <v>2009</v>
      </c>
      <c r="C14" s="404">
        <v>1178352.95</v>
      </c>
      <c r="D14" s="404">
        <v>2379346</v>
      </c>
      <c r="E14" s="404">
        <v>1770832.19</v>
      </c>
      <c r="F14" s="404">
        <v>12672778.949999999</v>
      </c>
      <c r="G14" s="404">
        <v>-4.999999632127583E-2</v>
      </c>
      <c r="H14" s="404">
        <v>18001310.040000003</v>
      </c>
      <c r="I14" s="404">
        <v>14696108.25</v>
      </c>
      <c r="J14" s="579">
        <v>3305201.79</v>
      </c>
      <c r="K14" s="249"/>
    </row>
    <row r="15" spans="1:11">
      <c r="B15" s="400">
        <v>2010</v>
      </c>
      <c r="C15" s="404">
        <v>1162048.3999999999</v>
      </c>
      <c r="D15" s="404">
        <v>2287869.9500000002</v>
      </c>
      <c r="E15" s="404">
        <v>1550256.72</v>
      </c>
      <c r="F15" s="404">
        <v>12716289.18</v>
      </c>
      <c r="G15" s="404">
        <v>2.0000000018626451E-2</v>
      </c>
      <c r="H15" s="404">
        <v>17716464.27</v>
      </c>
      <c r="I15" s="404">
        <v>14485320.15</v>
      </c>
      <c r="J15" s="579">
        <v>3231144.08</v>
      </c>
      <c r="K15" s="249"/>
    </row>
    <row r="16" spans="1:11">
      <c r="B16" s="400">
        <v>2011</v>
      </c>
      <c r="C16" s="404">
        <v>1157113.68</v>
      </c>
      <c r="D16" s="404">
        <v>2233629.7200000002</v>
      </c>
      <c r="E16" s="404">
        <v>1350394.13</v>
      </c>
      <c r="F16" s="404">
        <v>12759379.859999999</v>
      </c>
      <c r="G16" s="404">
        <v>-1.9999998388811946E-2</v>
      </c>
      <c r="H16" s="404">
        <v>17500517.370000001</v>
      </c>
      <c r="I16" s="404">
        <v>14308193.25</v>
      </c>
      <c r="J16" s="579">
        <v>3192324.12</v>
      </c>
      <c r="K16" s="249"/>
    </row>
    <row r="17" spans="1:13">
      <c r="B17" s="400">
        <v>2012</v>
      </c>
      <c r="C17" s="404">
        <v>1155218.8600000001</v>
      </c>
      <c r="D17" s="404">
        <v>2101169.2200000002</v>
      </c>
      <c r="E17" s="404">
        <v>1110616.77</v>
      </c>
      <c r="F17" s="404">
        <v>12528972.039999999</v>
      </c>
      <c r="G17" s="404">
        <v>9.9999990779906511E-3</v>
      </c>
      <c r="H17" s="404">
        <v>16895976.899999999</v>
      </c>
      <c r="I17" s="404">
        <v>13828511.699999999</v>
      </c>
      <c r="J17" s="579">
        <v>3067465.16</v>
      </c>
      <c r="K17" s="249"/>
    </row>
    <row r="18" spans="1:13">
      <c r="B18" s="400">
        <v>2013</v>
      </c>
      <c r="C18" s="404">
        <v>1057033.8</v>
      </c>
      <c r="D18" s="404">
        <v>2017820.71</v>
      </c>
      <c r="E18" s="404">
        <v>990460.04</v>
      </c>
      <c r="F18" s="404">
        <v>12262372.609999999</v>
      </c>
      <c r="G18" s="404">
        <v>0</v>
      </c>
      <c r="H18" s="404">
        <v>16327687.18</v>
      </c>
      <c r="I18" s="404">
        <v>13280594.800000001</v>
      </c>
      <c r="J18" s="579">
        <v>3047092.38</v>
      </c>
      <c r="K18" s="249"/>
    </row>
    <row r="19" spans="1:13">
      <c r="B19" s="400">
        <v>2014</v>
      </c>
      <c r="C19" s="404">
        <v>1063734.2</v>
      </c>
      <c r="D19" s="404">
        <v>2028995.15</v>
      </c>
      <c r="E19" s="404">
        <v>986772.5</v>
      </c>
      <c r="F19" s="404">
        <v>12570018.65</v>
      </c>
      <c r="G19" s="404">
        <v>0</v>
      </c>
      <c r="H19" s="404">
        <v>16649520.5</v>
      </c>
      <c r="I19" s="404">
        <v>13527140.699999999</v>
      </c>
      <c r="J19" s="579">
        <v>3122379.8</v>
      </c>
      <c r="K19" s="249"/>
    </row>
    <row r="20" spans="1:13">
      <c r="B20" s="400">
        <v>2014.5384615384601</v>
      </c>
      <c r="C20" s="404">
        <v>1075379.52</v>
      </c>
      <c r="D20" s="404">
        <v>2076880.28</v>
      </c>
      <c r="E20" s="404">
        <v>1030791.42</v>
      </c>
      <c r="F20" s="404">
        <v>12997847.66</v>
      </c>
      <c r="G20" s="404">
        <v>0</v>
      </c>
      <c r="H20" s="404">
        <v>17180898.899999999</v>
      </c>
      <c r="I20" s="404">
        <v>14004076.710000001</v>
      </c>
      <c r="J20" s="579">
        <v>3176822.19</v>
      </c>
      <c r="K20" s="249"/>
    </row>
    <row r="21" spans="1:13">
      <c r="B21" s="400">
        <v>2016</v>
      </c>
      <c r="C21" s="404">
        <v>1086319</v>
      </c>
      <c r="D21" s="404">
        <v>2133364.31</v>
      </c>
      <c r="E21" s="404">
        <v>1057777.5</v>
      </c>
      <c r="F21" s="404">
        <v>13422534.49</v>
      </c>
      <c r="G21" s="404">
        <v>0</v>
      </c>
      <c r="H21" s="404">
        <v>17699995.309999999</v>
      </c>
      <c r="I21" s="404">
        <v>14493876.310000001</v>
      </c>
      <c r="J21" s="579">
        <v>3206119</v>
      </c>
      <c r="K21" s="249"/>
    </row>
    <row r="22" spans="1:13">
      <c r="B22" s="400">
        <v>2017</v>
      </c>
      <c r="C22" s="404">
        <v>1096238.72</v>
      </c>
      <c r="D22" s="404">
        <v>2199967.9500000002</v>
      </c>
      <c r="E22" s="404">
        <v>1119442.68</v>
      </c>
      <c r="F22" s="404">
        <v>13894194.49</v>
      </c>
      <c r="G22" s="404">
        <v>0</v>
      </c>
      <c r="H22" s="404">
        <v>18309843.850000001</v>
      </c>
      <c r="I22" s="404">
        <v>15082424.08</v>
      </c>
      <c r="J22" s="579">
        <v>3227419.77</v>
      </c>
      <c r="K22" s="249"/>
    </row>
    <row r="23" spans="1:13" ht="14.15" customHeight="1">
      <c r="A23" s="442"/>
      <c r="B23" s="400">
        <v>2018</v>
      </c>
      <c r="C23" s="404">
        <v>1087266.54</v>
      </c>
      <c r="D23" s="404">
        <v>2255386.7200000002</v>
      </c>
      <c r="E23" s="404">
        <v>1195997.45</v>
      </c>
      <c r="F23" s="404">
        <v>14301163.09</v>
      </c>
      <c r="G23" s="404">
        <v>0</v>
      </c>
      <c r="H23" s="404">
        <v>18839813.809999999</v>
      </c>
      <c r="I23" s="404">
        <v>15576488.18</v>
      </c>
      <c r="J23" s="579">
        <v>3263325.63</v>
      </c>
      <c r="K23" s="249"/>
      <c r="L23" s="248"/>
      <c r="M23" s="249"/>
    </row>
    <row r="24" spans="1:13">
      <c r="B24" s="403">
        <v>2019</v>
      </c>
      <c r="C24" s="404">
        <v>1081326.47</v>
      </c>
      <c r="D24" s="404">
        <v>2286171.33</v>
      </c>
      <c r="E24" s="404">
        <v>1247113.52</v>
      </c>
      <c r="F24" s="404">
        <v>14705615.76</v>
      </c>
      <c r="G24" s="404">
        <v>0</v>
      </c>
      <c r="H24" s="404">
        <v>19320227.09</v>
      </c>
      <c r="I24" s="404">
        <v>16044709.23</v>
      </c>
      <c r="J24" s="579">
        <v>3275517.85</v>
      </c>
    </row>
    <row r="25" spans="1:13">
      <c r="B25" s="403">
        <v>2020</v>
      </c>
      <c r="C25" s="404">
        <v>1070210.1399999999</v>
      </c>
      <c r="D25" s="404">
        <v>2231810.4700000002</v>
      </c>
      <c r="E25" s="404">
        <v>1246737.1399999999</v>
      </c>
      <c r="F25" s="404">
        <v>14243618.369999999</v>
      </c>
      <c r="G25" s="404">
        <v>0</v>
      </c>
      <c r="H25" s="404">
        <v>18792376.129999999</v>
      </c>
      <c r="I25" s="404">
        <v>15515471.369999999</v>
      </c>
      <c r="J25" s="579">
        <v>3276904.76</v>
      </c>
    </row>
    <row r="26" spans="1:13">
      <c r="B26" s="403">
        <v>2021</v>
      </c>
      <c r="C26" s="406"/>
      <c r="D26" s="406"/>
      <c r="E26" s="406"/>
      <c r="F26" s="406"/>
      <c r="G26" s="406"/>
      <c r="H26" s="406"/>
      <c r="I26" s="406"/>
      <c r="J26" s="405"/>
      <c r="K26" s="249"/>
    </row>
    <row r="27" spans="1:13">
      <c r="B27" s="592" t="s">
        <v>501</v>
      </c>
      <c r="C27" s="578">
        <v>1141660.57</v>
      </c>
      <c r="D27" s="578">
        <v>2223117.15</v>
      </c>
      <c r="E27" s="578">
        <v>1225714.8899999999</v>
      </c>
      <c r="F27" s="578">
        <v>14238987.52</v>
      </c>
      <c r="G27" s="578">
        <v>0</v>
      </c>
      <c r="H27" s="578">
        <v>18829480.149999999</v>
      </c>
      <c r="I27" s="578">
        <v>15559082.52</v>
      </c>
      <c r="J27" s="580">
        <v>3270397.63</v>
      </c>
    </row>
    <row r="28" spans="1:13">
      <c r="B28" s="592" t="s">
        <v>502</v>
      </c>
      <c r="C28" s="578">
        <v>1140654.55</v>
      </c>
      <c r="D28" s="578">
        <v>2233032.2999999998</v>
      </c>
      <c r="E28" s="578">
        <v>1250239.3</v>
      </c>
      <c r="F28" s="578">
        <v>14226185.5</v>
      </c>
      <c r="G28" s="578">
        <v>0</v>
      </c>
      <c r="H28" s="578">
        <v>18850111.649999999</v>
      </c>
      <c r="I28" s="578">
        <v>15574229.65</v>
      </c>
      <c r="J28" s="580">
        <v>3275882</v>
      </c>
    </row>
    <row r="29" spans="1:13">
      <c r="B29" s="592" t="s">
        <v>503</v>
      </c>
      <c r="C29" s="578">
        <v>1120089.3400000001</v>
      </c>
      <c r="D29" s="578">
        <v>2236864.86</v>
      </c>
      <c r="E29" s="578">
        <v>1268553.08</v>
      </c>
      <c r="F29" s="578">
        <v>14295394.560000001</v>
      </c>
      <c r="G29" s="578">
        <v>0</v>
      </c>
      <c r="H29" s="578">
        <v>18920901.859999999</v>
      </c>
      <c r="I29" s="578">
        <v>15629844.73</v>
      </c>
      <c r="J29" s="580">
        <v>3291057.13</v>
      </c>
    </row>
    <row r="30" spans="1:13">
      <c r="B30" s="592" t="s">
        <v>504</v>
      </c>
      <c r="C30" s="578">
        <v>1133572.3999999999</v>
      </c>
      <c r="D30" s="578">
        <v>2245408.85</v>
      </c>
      <c r="E30" s="578">
        <v>1281518.45</v>
      </c>
      <c r="F30" s="578">
        <v>14394798.35</v>
      </c>
      <c r="G30" s="578">
        <v>0</v>
      </c>
      <c r="H30" s="578">
        <v>19055298.050000001</v>
      </c>
      <c r="I30" s="578">
        <v>15748949.15</v>
      </c>
      <c r="J30" s="580">
        <v>3306348.9</v>
      </c>
    </row>
    <row r="31" spans="1:13">
      <c r="B31" s="592" t="s">
        <v>505</v>
      </c>
      <c r="C31" s="578">
        <v>1159142.57</v>
      </c>
      <c r="D31" s="578">
        <v>2260675.52</v>
      </c>
      <c r="E31" s="578">
        <v>1297734.57</v>
      </c>
      <c r="F31" s="578">
        <v>14549668.33</v>
      </c>
      <c r="G31" s="578">
        <v>0</v>
      </c>
      <c r="H31" s="578">
        <v>19267221</v>
      </c>
      <c r="I31" s="578">
        <v>15945930.18</v>
      </c>
      <c r="J31" s="580">
        <v>3321290.8</v>
      </c>
    </row>
    <row r="32" spans="1:13">
      <c r="B32" s="592" t="s">
        <v>506</v>
      </c>
      <c r="C32" s="578">
        <v>1135305</v>
      </c>
      <c r="D32" s="578">
        <v>2278897.2200000002</v>
      </c>
      <c r="E32" s="578">
        <v>1310110.5900000001</v>
      </c>
      <c r="F32" s="578">
        <v>14775964.59</v>
      </c>
      <c r="G32" s="578">
        <v>0</v>
      </c>
      <c r="H32" s="578">
        <v>19500277.399999999</v>
      </c>
      <c r="I32" s="578">
        <v>16165893.4</v>
      </c>
      <c r="J32" s="580">
        <v>3334384</v>
      </c>
    </row>
    <row r="33" spans="1:14">
      <c r="B33" s="592" t="s">
        <v>507</v>
      </c>
      <c r="C33" s="578">
        <v>1083583.0900000001</v>
      </c>
      <c r="D33" s="578">
        <v>2299365.27</v>
      </c>
      <c r="E33" s="578">
        <v>1313146.45</v>
      </c>
      <c r="F33" s="578">
        <v>14895633.119999999</v>
      </c>
      <c r="G33" s="578">
        <v>0</v>
      </c>
      <c r="H33" s="578">
        <v>19591727.947272725</v>
      </c>
      <c r="I33" s="578">
        <v>16255269.529999999</v>
      </c>
      <c r="J33" s="580">
        <v>3336458.4</v>
      </c>
    </row>
    <row r="34" spans="1:14">
      <c r="B34" s="590" t="s">
        <v>508</v>
      </c>
      <c r="C34" s="404">
        <v>1065501.8600000001</v>
      </c>
      <c r="D34" s="404">
        <v>2282383.5</v>
      </c>
      <c r="E34" s="404">
        <v>1292125.04</v>
      </c>
      <c r="F34" s="404">
        <v>14833713.67</v>
      </c>
      <c r="G34" s="404">
        <v>0</v>
      </c>
      <c r="H34" s="404">
        <v>19473724.079999998</v>
      </c>
      <c r="I34" s="404">
        <v>16144675.810000001</v>
      </c>
      <c r="J34" s="579">
        <v>3329048.27</v>
      </c>
    </row>
    <row r="35" spans="1:14" ht="14.15" customHeight="1">
      <c r="A35" s="442"/>
      <c r="B35" s="592" t="s">
        <v>509</v>
      </c>
      <c r="C35" s="578">
        <v>1087595</v>
      </c>
      <c r="D35" s="578">
        <v>2291943</v>
      </c>
      <c r="E35" s="578">
        <v>1297474</v>
      </c>
      <c r="F35" s="578">
        <v>14854099</v>
      </c>
      <c r="G35" s="578">
        <v>0</v>
      </c>
      <c r="H35" s="578">
        <v>19531111</v>
      </c>
      <c r="I35" s="578">
        <v>16197825.630000001</v>
      </c>
      <c r="J35" s="580">
        <v>3333285.72</v>
      </c>
      <c r="K35" s="247"/>
      <c r="L35" s="248"/>
      <c r="M35" s="249"/>
    </row>
    <row r="36" spans="1:14">
      <c r="B36" s="592" t="s">
        <v>510</v>
      </c>
      <c r="C36" s="578">
        <v>1097530.3999999999</v>
      </c>
      <c r="D36" s="578">
        <v>2293208.35</v>
      </c>
      <c r="E36" s="578">
        <v>1309531.3999999999</v>
      </c>
      <c r="F36" s="578">
        <v>14990319.52</v>
      </c>
      <c r="G36" s="578">
        <v>0</v>
      </c>
      <c r="H36" s="578">
        <v>19690589.66</v>
      </c>
      <c r="I36" s="578">
        <v>16352697.800000001</v>
      </c>
      <c r="J36" s="580">
        <v>3337891.85</v>
      </c>
    </row>
    <row r="37" spans="1:14">
      <c r="B37" s="592" t="s">
        <v>511</v>
      </c>
      <c r="C37" s="578">
        <v>1099296.8500000001</v>
      </c>
      <c r="D37" s="578">
        <v>2303599.71</v>
      </c>
      <c r="E37" s="578">
        <v>1318644.6100000001</v>
      </c>
      <c r="F37" s="578">
        <v>15030816.609999999</v>
      </c>
      <c r="G37" s="578">
        <v>0</v>
      </c>
      <c r="H37" s="578">
        <v>19752357.800000001</v>
      </c>
      <c r="I37" s="578">
        <v>16413286.140000001</v>
      </c>
      <c r="J37" s="580">
        <v>3339071.66</v>
      </c>
    </row>
    <row r="38" spans="1:14">
      <c r="B38" s="592" t="s">
        <v>512</v>
      </c>
      <c r="C38" s="578">
        <v>1126156.1499999999</v>
      </c>
      <c r="D38" s="578">
        <v>2296298.6800000002</v>
      </c>
      <c r="E38" s="578">
        <v>1299007.1000000001</v>
      </c>
      <c r="F38" s="578">
        <v>15103449.26</v>
      </c>
      <c r="G38" s="578">
        <v>0</v>
      </c>
      <c r="H38" s="578">
        <v>19824911.210000001</v>
      </c>
      <c r="I38" s="578">
        <v>16482887.629999999</v>
      </c>
      <c r="J38" s="580">
        <v>3342023.5799999996</v>
      </c>
      <c r="K38" s="246"/>
      <c r="L38" s="246"/>
      <c r="M38" s="246"/>
      <c r="N38" s="246"/>
    </row>
    <row r="39" spans="1:14">
      <c r="B39" s="591">
        <v>2022</v>
      </c>
      <c r="C39" s="576"/>
      <c r="D39" s="576"/>
      <c r="E39" s="576"/>
      <c r="F39" s="576"/>
      <c r="G39" s="576"/>
      <c r="H39" s="576"/>
      <c r="I39" s="576"/>
      <c r="J39" s="577"/>
      <c r="K39" s="692"/>
      <c r="L39" s="246"/>
      <c r="M39" s="246"/>
      <c r="N39" s="246"/>
    </row>
    <row r="40" spans="1:14">
      <c r="B40" s="592" t="s">
        <v>501</v>
      </c>
      <c r="C40" s="578">
        <v>1113059.45</v>
      </c>
      <c r="D40" s="578">
        <v>2283718.0499999998</v>
      </c>
      <c r="E40" s="578">
        <v>1288399.2</v>
      </c>
      <c r="F40" s="578">
        <v>14941984.550000001</v>
      </c>
      <c r="G40" s="578">
        <v>0</v>
      </c>
      <c r="H40" s="578">
        <v>19627161.25</v>
      </c>
      <c r="I40" s="578">
        <v>16301521.85</v>
      </c>
      <c r="J40" s="580">
        <v>3325639.4</v>
      </c>
      <c r="K40" s="246"/>
      <c r="L40" s="246"/>
      <c r="M40" s="693"/>
      <c r="N40" s="246"/>
    </row>
    <row r="41" spans="1:14">
      <c r="B41" s="592" t="s">
        <v>502</v>
      </c>
      <c r="C41" s="578">
        <v>1093625.8500000001</v>
      </c>
      <c r="D41" s="578">
        <v>2299061.6</v>
      </c>
      <c r="E41" s="578">
        <v>1314144.05</v>
      </c>
      <c r="F41" s="578">
        <v>14987440.550000001</v>
      </c>
      <c r="G41" s="578">
        <v>0</v>
      </c>
      <c r="H41" s="578">
        <v>19694272.050000001</v>
      </c>
      <c r="I41" s="578">
        <v>16365187.4</v>
      </c>
      <c r="J41" s="580">
        <v>3329084.65</v>
      </c>
      <c r="K41" s="246"/>
      <c r="L41" s="246"/>
      <c r="M41" s="693"/>
      <c r="N41" s="246"/>
    </row>
    <row r="42" spans="1:14">
      <c r="B42" s="592" t="s">
        <v>503</v>
      </c>
      <c r="C42" s="578">
        <v>1091728</v>
      </c>
      <c r="D42" s="578">
        <v>2305541</v>
      </c>
      <c r="E42" s="578">
        <v>1321058</v>
      </c>
      <c r="F42" s="578">
        <v>15116177</v>
      </c>
      <c r="G42" s="578">
        <v>0</v>
      </c>
      <c r="H42" s="578">
        <v>19834504</v>
      </c>
      <c r="I42" s="578">
        <v>16497591.55869</v>
      </c>
      <c r="J42" s="580">
        <v>3336912.13</v>
      </c>
      <c r="K42" s="246"/>
      <c r="L42" s="246"/>
      <c r="M42" s="693"/>
      <c r="N42" s="246"/>
    </row>
    <row r="43" spans="1:14">
      <c r="B43" s="592" t="s">
        <v>504</v>
      </c>
      <c r="C43" s="578">
        <v>1100007.3600000001</v>
      </c>
      <c r="D43" s="578">
        <v>2309207.0499999998</v>
      </c>
      <c r="E43" s="578">
        <v>1319840.21</v>
      </c>
      <c r="F43" s="578">
        <v>15290025.67</v>
      </c>
      <c r="G43" s="578">
        <v>0</v>
      </c>
      <c r="H43" s="578">
        <v>20019080.309999999</v>
      </c>
      <c r="I43" s="578">
        <v>16673095.09</v>
      </c>
      <c r="J43" s="580">
        <v>3345985.21</v>
      </c>
      <c r="K43" s="246"/>
      <c r="L43" s="246"/>
      <c r="M43" s="693"/>
      <c r="N43" s="246"/>
    </row>
    <row r="44" spans="1:14">
      <c r="B44" s="592" t="s">
        <v>505</v>
      </c>
      <c r="C44" s="578">
        <v>1123261.3600000001</v>
      </c>
      <c r="D44" s="578">
        <v>2320144.4</v>
      </c>
      <c r="E44" s="578">
        <v>1334749.04</v>
      </c>
      <c r="F44" s="578">
        <v>15454568.310000001</v>
      </c>
      <c r="G44" s="578">
        <v>0</v>
      </c>
      <c r="H44" s="578">
        <v>20232723.129999999</v>
      </c>
      <c r="I44" s="578">
        <v>16876050.039999999</v>
      </c>
      <c r="J44" s="580">
        <v>3356673.09</v>
      </c>
      <c r="K44" s="246"/>
      <c r="L44" s="246"/>
      <c r="M44" s="693"/>
      <c r="N44" s="246"/>
    </row>
    <row r="45" spans="1:14">
      <c r="B45" s="592" t="s">
        <v>506</v>
      </c>
      <c r="C45" s="578">
        <v>1098753.18</v>
      </c>
      <c r="D45" s="578">
        <v>2335206.77</v>
      </c>
      <c r="E45" s="578">
        <v>1347248.4</v>
      </c>
      <c r="F45" s="578">
        <v>15567121.58</v>
      </c>
      <c r="G45" s="578">
        <v>0</v>
      </c>
      <c r="H45" s="578">
        <v>20348329.949999999</v>
      </c>
      <c r="I45" s="578">
        <v>16983625.359999999</v>
      </c>
      <c r="J45" s="580">
        <v>3364704.59</v>
      </c>
      <c r="K45" s="246"/>
      <c r="L45" s="246"/>
      <c r="M45" s="693"/>
      <c r="N45" s="246"/>
    </row>
    <row r="46" spans="1:14" ht="14.15" customHeight="1">
      <c r="A46" s="442"/>
      <c r="B46" s="592" t="s">
        <v>507</v>
      </c>
      <c r="C46" s="578">
        <v>1046903.04</v>
      </c>
      <c r="D46" s="578">
        <v>2351368.7599999998</v>
      </c>
      <c r="E46" s="578">
        <v>1347508.57</v>
      </c>
      <c r="F46" s="578">
        <v>15595183.85</v>
      </c>
      <c r="G46" s="578">
        <v>0</v>
      </c>
      <c r="H46" s="578">
        <v>20340964.238095239</v>
      </c>
      <c r="I46" s="578">
        <v>16986613.609999999</v>
      </c>
      <c r="J46" s="580">
        <v>3354350.61</v>
      </c>
      <c r="K46" s="694"/>
      <c r="L46" s="695"/>
      <c r="M46" s="693"/>
      <c r="N46" s="246"/>
    </row>
    <row r="47" spans="1:14">
      <c r="B47" s="590" t="s">
        <v>508</v>
      </c>
      <c r="C47" s="404">
        <v>1030830.95</v>
      </c>
      <c r="D47" s="404">
        <v>2335348.13</v>
      </c>
      <c r="E47" s="404">
        <v>1331663.95</v>
      </c>
      <c r="F47" s="404">
        <v>15453158.08</v>
      </c>
      <c r="G47" s="404">
        <v>0</v>
      </c>
      <c r="H47" s="404">
        <v>20151001.120000001</v>
      </c>
      <c r="I47" s="404">
        <v>16810176.670000002</v>
      </c>
      <c r="J47" s="579">
        <v>3340824.45</v>
      </c>
      <c r="K47" s="246"/>
      <c r="L47" s="246"/>
      <c r="M47" s="693"/>
      <c r="N47" s="246"/>
    </row>
    <row r="48" spans="1:14">
      <c r="B48" s="592" t="s">
        <v>509</v>
      </c>
      <c r="C48" s="578">
        <v>1054626.77</v>
      </c>
      <c r="D48" s="578">
        <v>2339442.63</v>
      </c>
      <c r="E48" s="578">
        <v>1335914.6299999999</v>
      </c>
      <c r="F48" s="578">
        <v>15450303.35</v>
      </c>
      <c r="G48" s="578">
        <v>0</v>
      </c>
      <c r="H48" s="578">
        <v>20180287.399999999</v>
      </c>
      <c r="I48" s="578">
        <v>16837087.170000002</v>
      </c>
      <c r="J48" s="580">
        <v>3343200.22</v>
      </c>
      <c r="K48" s="246"/>
      <c r="L48" s="246"/>
      <c r="M48" s="693"/>
      <c r="N48" s="246"/>
    </row>
    <row r="49" spans="2:14">
      <c r="B49" s="592" t="s">
        <v>510</v>
      </c>
      <c r="C49" s="578">
        <v>1055033.2</v>
      </c>
      <c r="D49" s="578">
        <v>2338078.75</v>
      </c>
      <c r="E49" s="578">
        <v>1352403.95</v>
      </c>
      <c r="F49" s="578">
        <v>15538270.52</v>
      </c>
      <c r="G49" s="578">
        <v>0</v>
      </c>
      <c r="H49" s="578">
        <v>20283786.41</v>
      </c>
      <c r="I49" s="578">
        <v>16938101.949999999</v>
      </c>
      <c r="J49" s="580">
        <v>3345684.45</v>
      </c>
      <c r="K49" s="246"/>
      <c r="L49" s="246"/>
      <c r="M49" s="693"/>
      <c r="N49" s="246"/>
    </row>
    <row r="50" spans="2:14">
      <c r="B50" s="592" t="s">
        <v>511</v>
      </c>
      <c r="C50" s="578">
        <v>1059746.3799999999</v>
      </c>
      <c r="D50" s="578">
        <v>2342870.09</v>
      </c>
      <c r="E50" s="578">
        <v>1363933.66</v>
      </c>
      <c r="F50" s="578">
        <v>15517080.75</v>
      </c>
      <c r="G50" s="578">
        <v>0</v>
      </c>
      <c r="H50" s="578">
        <v>20283630.899999999</v>
      </c>
      <c r="I50" s="578">
        <v>16940722.989999998</v>
      </c>
      <c r="J50" s="580">
        <v>3342907.9</v>
      </c>
      <c r="K50" s="246"/>
      <c r="L50" s="246"/>
      <c r="M50" s="693"/>
      <c r="N50" s="246"/>
    </row>
    <row r="51" spans="2:14">
      <c r="B51" s="592" t="s">
        <v>512</v>
      </c>
      <c r="C51" s="578">
        <v>1076275</v>
      </c>
      <c r="D51" s="578">
        <v>2332164.15</v>
      </c>
      <c r="E51" s="578">
        <v>1348172.5</v>
      </c>
      <c r="F51" s="578">
        <v>15539659.25</v>
      </c>
      <c r="G51" s="578">
        <v>0</v>
      </c>
      <c r="H51" s="578">
        <v>20296270.899999999</v>
      </c>
      <c r="I51" s="578">
        <v>16954365.399999999</v>
      </c>
      <c r="J51" s="580">
        <v>3341905.5</v>
      </c>
      <c r="K51" s="794">
        <v>12640</v>
      </c>
      <c r="L51" s="795">
        <v>6.2316259166395049E-4</v>
      </c>
      <c r="M51" s="794">
        <v>471359.68999999762</v>
      </c>
      <c r="N51" s="795">
        <v>2.3776131202153161E-2</v>
      </c>
    </row>
    <row r="52" spans="2:14">
      <c r="B52" s="403">
        <v>2023</v>
      </c>
      <c r="C52" s="406"/>
      <c r="D52" s="406"/>
      <c r="E52" s="406"/>
      <c r="F52" s="406"/>
      <c r="G52" s="406"/>
      <c r="H52" s="406"/>
      <c r="I52" s="406"/>
      <c r="J52" s="405"/>
      <c r="K52" s="794"/>
      <c r="L52" s="795"/>
      <c r="M52" s="794"/>
      <c r="N52" s="795"/>
    </row>
    <row r="53" spans="2:14">
      <c r="B53" s="592" t="s">
        <v>501</v>
      </c>
      <c r="C53" s="578">
        <v>1069151.95</v>
      </c>
      <c r="D53" s="578">
        <v>2321579.38</v>
      </c>
      <c r="E53" s="578">
        <v>1342676.42</v>
      </c>
      <c r="F53" s="578">
        <v>15347816.140000001</v>
      </c>
      <c r="G53" s="578">
        <v>0</v>
      </c>
      <c r="H53" s="578">
        <v>20081223.899999999</v>
      </c>
      <c r="I53" s="578">
        <v>16760303.23</v>
      </c>
      <c r="J53" s="580">
        <v>3320920.66</v>
      </c>
      <c r="K53" s="794">
        <v>-215047</v>
      </c>
      <c r="L53" s="795">
        <v>-1.0595394644638878E-2</v>
      </c>
      <c r="M53" s="794">
        <v>454062.64999999851</v>
      </c>
      <c r="N53" s="795">
        <v>2.3134402587128955E-2</v>
      </c>
    </row>
    <row r="54" spans="2:14">
      <c r="B54" s="592" t="s">
        <v>502</v>
      </c>
      <c r="C54" s="578">
        <v>1055261.1499999999</v>
      </c>
      <c r="D54" s="578">
        <v>2334079.4</v>
      </c>
      <c r="E54" s="578">
        <v>1366315.1</v>
      </c>
      <c r="F54" s="578">
        <v>15414486.6</v>
      </c>
      <c r="G54" s="578">
        <v>0</v>
      </c>
      <c r="H54" s="578">
        <v>20170142.25</v>
      </c>
      <c r="I54" s="578">
        <v>16845829</v>
      </c>
      <c r="J54" s="580">
        <v>3324313.25</v>
      </c>
      <c r="K54" s="794">
        <v>88918.35000000149</v>
      </c>
      <c r="L54" s="795">
        <v>4.4279347933569024E-3</v>
      </c>
      <c r="M54" s="794">
        <v>475870.19999999925</v>
      </c>
      <c r="N54" s="795">
        <v>2.4162873285788589E-2</v>
      </c>
    </row>
    <row r="55" spans="2:14">
      <c r="B55" s="592" t="s">
        <v>503</v>
      </c>
      <c r="C55" s="578">
        <v>1060283.9099999999</v>
      </c>
      <c r="D55" s="578">
        <v>2342227.56</v>
      </c>
      <c r="E55" s="578">
        <v>1383137.34</v>
      </c>
      <c r="F55" s="578">
        <v>15590903.470000001</v>
      </c>
      <c r="G55" s="578">
        <v>0</v>
      </c>
      <c r="H55" s="578">
        <v>20376552.300000001</v>
      </c>
      <c r="I55" s="578">
        <v>17041114.82</v>
      </c>
      <c r="J55" s="580">
        <v>3335437.47</v>
      </c>
      <c r="K55" s="794">
        <v>206410.05000000075</v>
      </c>
      <c r="L55" s="795">
        <v>1.0233445428477372E-2</v>
      </c>
      <c r="M55" s="794">
        <v>542048.30000000075</v>
      </c>
      <c r="N55" s="795">
        <v>2.732855331295414E-2</v>
      </c>
    </row>
    <row r="56" spans="2:14">
      <c r="B56" s="592" t="s">
        <v>504</v>
      </c>
      <c r="C56" s="578">
        <v>1077059.6100000001</v>
      </c>
      <c r="D56" s="578">
        <v>2350192.2200000002</v>
      </c>
      <c r="E56" s="578">
        <v>1388531.5</v>
      </c>
      <c r="F56" s="578">
        <v>15799205.220000001</v>
      </c>
      <c r="G56" s="578">
        <v>0</v>
      </c>
      <c r="H56" s="578">
        <v>20614988.550000001</v>
      </c>
      <c r="I56" s="578">
        <v>17266616.100000001</v>
      </c>
      <c r="J56" s="580">
        <v>3348372.44</v>
      </c>
      <c r="K56" s="832">
        <v>238436.25</v>
      </c>
      <c r="L56" s="795">
        <v>1.1701501141584192E-2</v>
      </c>
      <c r="M56" s="794">
        <v>595908.24000000209</v>
      </c>
      <c r="N56" s="795">
        <v>2.9767013807439069E-2</v>
      </c>
    </row>
    <row r="57" spans="2:14">
      <c r="B57" s="592" t="s">
        <v>505</v>
      </c>
      <c r="C57" s="578">
        <v>1097695.22</v>
      </c>
      <c r="D57" s="578">
        <v>2362931.36</v>
      </c>
      <c r="E57" s="578">
        <v>1397176.68</v>
      </c>
      <c r="F57" s="578">
        <v>15957595.859999999</v>
      </c>
      <c r="G57" s="578">
        <v>0</v>
      </c>
      <c r="H57" s="578">
        <v>20815399.129999999</v>
      </c>
      <c r="I57" s="578">
        <v>17457570.949999999</v>
      </c>
      <c r="J57" s="580">
        <v>3357828.18</v>
      </c>
      <c r="K57" s="794">
        <v>200410.57999999821</v>
      </c>
      <c r="L57" s="795">
        <v>9.721595503869418E-3</v>
      </c>
      <c r="M57" s="794">
        <v>582676</v>
      </c>
      <c r="N57" s="795">
        <v>2.8798693890889959E-2</v>
      </c>
    </row>
    <row r="58" spans="2:14">
      <c r="B58" s="592" t="s">
        <v>506</v>
      </c>
      <c r="C58" s="578">
        <v>1065711</v>
      </c>
      <c r="D58" s="578">
        <v>2373906</v>
      </c>
      <c r="E58" s="578">
        <v>1400383</v>
      </c>
      <c r="F58" s="578">
        <v>16029939</v>
      </c>
      <c r="G58" s="578">
        <v>0</v>
      </c>
      <c r="H58" s="578">
        <v>20869940</v>
      </c>
      <c r="I58" s="578">
        <v>17505467</v>
      </c>
      <c r="J58" s="580">
        <v>3364473</v>
      </c>
      <c r="K58" s="794">
        <v>54540.870000001043</v>
      </c>
      <c r="L58" s="795">
        <v>2.6202173525173844E-3</v>
      </c>
      <c r="M58" s="794">
        <v>521610.05000000075</v>
      </c>
      <c r="N58" s="795">
        <v>2.5634047181351205E-2</v>
      </c>
    </row>
    <row r="59" spans="2:14">
      <c r="B59" s="592" t="s">
        <v>507</v>
      </c>
      <c r="C59" s="578">
        <v>1027703</v>
      </c>
      <c r="D59" s="578">
        <v>2390812</v>
      </c>
      <c r="E59" s="578">
        <v>1398048</v>
      </c>
      <c r="F59" s="578">
        <v>16075321</v>
      </c>
      <c r="G59" s="578">
        <v>0</v>
      </c>
      <c r="H59" s="578">
        <v>20891885</v>
      </c>
      <c r="I59" s="578">
        <v>17534215</v>
      </c>
      <c r="J59" s="580">
        <v>3357670</v>
      </c>
      <c r="K59" s="794">
        <v>21945</v>
      </c>
      <c r="L59" s="795">
        <v>1.0515123665904014E-3</v>
      </c>
      <c r="M59" s="794">
        <v>550920.7619047612</v>
      </c>
      <c r="N59" s="795">
        <v>2.708429922279576E-2</v>
      </c>
    </row>
    <row r="60" spans="2:14">
      <c r="B60" s="590" t="s">
        <v>508</v>
      </c>
      <c r="C60" s="404">
        <v>1013555</v>
      </c>
      <c r="D60" s="404">
        <v>2374878</v>
      </c>
      <c r="E60" s="404">
        <v>1379280</v>
      </c>
      <c r="F60" s="404">
        <v>15938786</v>
      </c>
      <c r="G60" s="404">
        <v>0</v>
      </c>
      <c r="H60" s="404">
        <v>20706500</v>
      </c>
      <c r="I60" s="404">
        <v>17359835</v>
      </c>
      <c r="J60" s="579">
        <v>3346665</v>
      </c>
      <c r="K60" s="794">
        <v>-185385</v>
      </c>
      <c r="L60" s="795">
        <v>-8.8735410902367473E-3</v>
      </c>
      <c r="M60" s="794">
        <v>555498.87999999896</v>
      </c>
      <c r="N60" s="795">
        <v>2.7566813017972702E-2</v>
      </c>
    </row>
    <row r="61" spans="2:14">
      <c r="B61" s="592" t="s">
        <v>509</v>
      </c>
      <c r="C61" s="578"/>
      <c r="D61" s="578"/>
      <c r="E61" s="578"/>
      <c r="F61" s="578"/>
      <c r="G61" s="578"/>
      <c r="H61" s="578"/>
      <c r="I61" s="578"/>
      <c r="J61" s="580"/>
      <c r="K61" s="794" t="s">
        <v>431</v>
      </c>
      <c r="L61" s="795" t="s">
        <v>431</v>
      </c>
      <c r="M61" s="794" t="s">
        <v>431</v>
      </c>
      <c r="N61" s="795" t="s">
        <v>431</v>
      </c>
    </row>
    <row r="62" spans="2:14">
      <c r="B62" s="592" t="s">
        <v>510</v>
      </c>
      <c r="C62" s="578"/>
      <c r="D62" s="578"/>
      <c r="E62" s="578"/>
      <c r="F62" s="578"/>
      <c r="G62" s="578"/>
      <c r="H62" s="578"/>
      <c r="I62" s="578"/>
      <c r="J62" s="580"/>
      <c r="K62" s="794" t="s">
        <v>431</v>
      </c>
      <c r="L62" s="795" t="s">
        <v>431</v>
      </c>
      <c r="M62" s="794" t="s">
        <v>431</v>
      </c>
      <c r="N62" s="795" t="s">
        <v>431</v>
      </c>
    </row>
    <row r="63" spans="2:14">
      <c r="B63" s="592" t="s">
        <v>511</v>
      </c>
      <c r="C63" s="578"/>
      <c r="D63" s="578"/>
      <c r="E63" s="578"/>
      <c r="F63" s="578"/>
      <c r="G63" s="578"/>
      <c r="H63" s="578"/>
      <c r="I63" s="578"/>
      <c r="J63" s="580"/>
      <c r="K63" s="794" t="s">
        <v>431</v>
      </c>
      <c r="L63" s="795" t="s">
        <v>431</v>
      </c>
      <c r="M63" s="794" t="s">
        <v>431</v>
      </c>
      <c r="N63" s="795" t="s">
        <v>431</v>
      </c>
    </row>
    <row r="64" spans="2:14">
      <c r="B64" s="592" t="s">
        <v>512</v>
      </c>
      <c r="C64" s="578"/>
      <c r="D64" s="578"/>
      <c r="E64" s="578"/>
      <c r="F64" s="578"/>
      <c r="G64" s="578"/>
      <c r="H64" s="578"/>
      <c r="I64" s="578"/>
      <c r="J64" s="580"/>
      <c r="K64" s="794" t="s">
        <v>431</v>
      </c>
      <c r="L64" s="795" t="s">
        <v>431</v>
      </c>
      <c r="M64" s="794" t="s">
        <v>431</v>
      </c>
      <c r="N64" s="795" t="s">
        <v>431</v>
      </c>
    </row>
    <row r="65" spans="2:14" ht="12.75" customHeight="1">
      <c r="B65" s="875" t="s">
        <v>517</v>
      </c>
      <c r="C65" s="875"/>
      <c r="D65" s="875"/>
      <c r="E65" s="875"/>
      <c r="F65" s="875"/>
      <c r="G65" s="875"/>
      <c r="H65" s="875"/>
      <c r="I65" s="875"/>
      <c r="J65" s="876"/>
      <c r="K65" s="246"/>
      <c r="L65" s="246"/>
      <c r="M65" s="246"/>
      <c r="N65" s="246"/>
    </row>
    <row r="66" spans="2:14">
      <c r="B66" s="875"/>
      <c r="C66" s="875"/>
      <c r="D66" s="875"/>
      <c r="E66" s="875"/>
      <c r="F66" s="875"/>
      <c r="G66" s="875"/>
      <c r="H66" s="875"/>
      <c r="I66" s="875"/>
      <c r="J66" s="876"/>
      <c r="K66" s="246"/>
      <c r="L66" s="246"/>
      <c r="M66" s="246"/>
      <c r="N66" s="246"/>
    </row>
    <row r="67" spans="2:14">
      <c r="B67" s="875"/>
      <c r="C67" s="875"/>
      <c r="D67" s="875"/>
      <c r="E67" s="875"/>
      <c r="F67" s="875"/>
      <c r="G67" s="875"/>
      <c r="H67" s="875"/>
      <c r="I67" s="875"/>
      <c r="J67" s="876"/>
      <c r="K67" s="246"/>
      <c r="L67" s="246"/>
      <c r="M67" s="246"/>
      <c r="N67" s="246"/>
    </row>
    <row r="68" spans="2:14">
      <c r="B68" s="875"/>
      <c r="C68" s="875"/>
      <c r="D68" s="875"/>
      <c r="E68" s="875"/>
      <c r="F68" s="875"/>
      <c r="G68" s="875"/>
      <c r="H68" s="875"/>
      <c r="I68" s="875"/>
      <c r="J68" s="876"/>
      <c r="K68" s="246"/>
      <c r="L68" s="246"/>
      <c r="M68" s="246"/>
      <c r="N68" s="246"/>
    </row>
    <row r="69" spans="2:14">
      <c r="B69" s="875"/>
      <c r="C69" s="875"/>
      <c r="D69" s="875"/>
      <c r="E69" s="875"/>
      <c r="F69" s="875"/>
      <c r="G69" s="875"/>
      <c r="H69" s="875"/>
      <c r="I69" s="875"/>
      <c r="J69" s="876"/>
      <c r="K69" s="246"/>
      <c r="L69" s="246"/>
      <c r="M69" s="246"/>
      <c r="N69" s="246"/>
    </row>
    <row r="70" spans="2:14">
      <c r="B70" s="875"/>
      <c r="C70" s="875"/>
      <c r="D70" s="875"/>
      <c r="E70" s="875"/>
      <c r="F70" s="875"/>
      <c r="G70" s="875"/>
      <c r="H70" s="875"/>
      <c r="I70" s="875"/>
      <c r="J70" s="875"/>
    </row>
    <row r="71" spans="2:14">
      <c r="B71" s="875"/>
      <c r="C71" s="875"/>
      <c r="D71" s="875"/>
      <c r="E71" s="875"/>
      <c r="F71" s="875"/>
      <c r="G71" s="875"/>
      <c r="H71" s="875"/>
      <c r="I71" s="875"/>
      <c r="J71" s="875"/>
    </row>
    <row r="72" spans="2:14">
      <c r="B72" s="448"/>
      <c r="C72" s="410"/>
      <c r="D72" s="410"/>
      <c r="E72" s="410"/>
      <c r="F72" s="410"/>
      <c r="G72" s="410"/>
      <c r="H72" s="410"/>
      <c r="I72" s="410"/>
      <c r="J72" s="410"/>
    </row>
    <row r="73" spans="2:14">
      <c r="B73" s="448"/>
      <c r="C73" s="410"/>
      <c r="D73" s="410"/>
      <c r="E73" s="410"/>
      <c r="F73" s="410"/>
      <c r="G73" s="410"/>
      <c r="H73" s="410"/>
      <c r="I73" s="410"/>
      <c r="J73" s="410"/>
    </row>
    <row r="74" spans="2:14">
      <c r="B74" s="448"/>
      <c r="C74" s="449"/>
      <c r="D74" s="449"/>
      <c r="E74" s="449"/>
      <c r="F74" s="449"/>
      <c r="G74" s="450"/>
      <c r="H74" s="451"/>
      <c r="I74" s="448"/>
      <c r="J74" s="393"/>
    </row>
    <row r="75" spans="2:14">
      <c r="B75" s="246"/>
      <c r="C75" s="304"/>
      <c r="D75" s="304"/>
      <c r="E75" s="304"/>
      <c r="F75" s="304"/>
      <c r="G75" s="263"/>
      <c r="H75" s="305"/>
      <c r="I75" s="246"/>
    </row>
    <row r="76" spans="2:14">
      <c r="B76" s="246"/>
      <c r="C76" s="304"/>
      <c r="D76" s="304"/>
      <c r="E76" s="304"/>
      <c r="F76" s="304"/>
      <c r="G76" s="263"/>
      <c r="H76" s="305"/>
      <c r="I76" s="246"/>
    </row>
    <row r="77" spans="2:14">
      <c r="B77" s="246"/>
      <c r="C77" s="304"/>
      <c r="D77" s="304"/>
      <c r="E77" s="304"/>
      <c r="F77" s="304"/>
      <c r="G77" s="263"/>
      <c r="H77" s="305"/>
      <c r="I77" s="246"/>
    </row>
    <row r="78" spans="2:14">
      <c r="B78" s="246"/>
      <c r="C78" s="304"/>
      <c r="D78" s="304"/>
      <c r="E78" s="304"/>
      <c r="F78" s="304"/>
      <c r="G78" s="263"/>
      <c r="H78" s="305"/>
      <c r="I78" s="246"/>
    </row>
    <row r="79" spans="2:14">
      <c r="B79" s="246"/>
      <c r="C79" s="304"/>
      <c r="D79" s="304"/>
      <c r="E79" s="304"/>
      <c r="F79" s="304"/>
      <c r="G79" s="263"/>
      <c r="H79" s="305"/>
      <c r="I79" s="246"/>
    </row>
    <row r="80" spans="2:14">
      <c r="B80" s="246"/>
      <c r="C80" s="304"/>
      <c r="D80" s="304"/>
      <c r="E80" s="304"/>
      <c r="F80" s="304"/>
      <c r="G80" s="263"/>
      <c r="H80" s="305"/>
      <c r="I80" s="246"/>
    </row>
    <row r="81" spans="2:9">
      <c r="B81" s="246"/>
      <c r="C81" s="304"/>
      <c r="D81" s="304"/>
      <c r="E81" s="304"/>
      <c r="F81" s="304"/>
      <c r="G81" s="263"/>
      <c r="H81" s="305"/>
      <c r="I81" s="246"/>
    </row>
    <row r="82" spans="2:9">
      <c r="B82" s="246"/>
      <c r="C82" s="304"/>
      <c r="D82" s="304"/>
      <c r="E82" s="304"/>
      <c r="F82" s="304"/>
      <c r="G82" s="263"/>
      <c r="H82" s="305"/>
      <c r="I82" s="246"/>
    </row>
    <row r="83" spans="2:9">
      <c r="B83" s="246"/>
      <c r="C83" s="304"/>
      <c r="D83" s="304"/>
      <c r="E83" s="304"/>
      <c r="F83" s="304"/>
      <c r="G83" s="263"/>
      <c r="H83" s="305"/>
      <c r="I83" s="246"/>
    </row>
    <row r="84" spans="2:9">
      <c r="B84" s="246"/>
      <c r="C84" s="304"/>
      <c r="D84" s="304"/>
      <c r="E84" s="304"/>
      <c r="F84" s="304"/>
      <c r="G84" s="263"/>
      <c r="H84" s="305"/>
      <c r="I84" s="246"/>
    </row>
    <row r="85" spans="2:9">
      <c r="B85" s="246"/>
      <c r="C85" s="304"/>
      <c r="D85" s="304"/>
      <c r="E85" s="304"/>
      <c r="F85" s="304"/>
      <c r="G85" s="263"/>
      <c r="H85" s="305"/>
      <c r="I85" s="246"/>
    </row>
    <row r="86" spans="2:9">
      <c r="B86" s="246"/>
      <c r="C86" s="304"/>
      <c r="D86" s="304"/>
      <c r="E86" s="304"/>
      <c r="F86" s="304"/>
      <c r="G86" s="263"/>
      <c r="H86" s="305"/>
      <c r="I86" s="246"/>
    </row>
    <row r="87" spans="2:9">
      <c r="B87" s="246"/>
      <c r="C87" s="304"/>
      <c r="D87" s="304"/>
      <c r="E87" s="304"/>
      <c r="F87" s="304"/>
      <c r="G87" s="263"/>
      <c r="H87" s="305"/>
      <c r="I87" s="246"/>
    </row>
    <row r="88" spans="2:9">
      <c r="B88" s="246"/>
      <c r="C88" s="304"/>
      <c r="D88" s="304"/>
      <c r="E88" s="304"/>
      <c r="F88" s="304"/>
      <c r="G88" s="263"/>
      <c r="H88" s="305"/>
      <c r="I88" s="246"/>
    </row>
    <row r="89" spans="2:9">
      <c r="B89" s="246"/>
      <c r="C89" s="304"/>
      <c r="D89" s="304"/>
      <c r="E89" s="304"/>
      <c r="F89" s="304"/>
      <c r="G89" s="263"/>
      <c r="H89" s="305"/>
      <c r="I89" s="246"/>
    </row>
    <row r="90" spans="2:9">
      <c r="B90" s="246"/>
      <c r="C90" s="304"/>
      <c r="D90" s="304"/>
      <c r="E90" s="304"/>
      <c r="F90" s="304"/>
      <c r="G90" s="263"/>
      <c r="H90" s="305"/>
      <c r="I90" s="246"/>
    </row>
    <row r="91" spans="2:9">
      <c r="B91" s="246"/>
      <c r="C91" s="304"/>
      <c r="D91" s="304"/>
      <c r="E91" s="304"/>
      <c r="F91" s="304"/>
      <c r="G91" s="263"/>
      <c r="H91" s="303"/>
      <c r="I91" s="246"/>
    </row>
    <row r="92" spans="2:9">
      <c r="B92" s="246"/>
      <c r="C92" s="304"/>
      <c r="D92" s="304"/>
      <c r="E92" s="304"/>
      <c r="F92" s="304"/>
      <c r="G92" s="263"/>
      <c r="H92" s="303"/>
      <c r="I92" s="246"/>
    </row>
    <row r="93" spans="2:9">
      <c r="B93" s="246"/>
      <c r="C93" s="263"/>
      <c r="D93" s="263"/>
      <c r="E93" s="263"/>
      <c r="F93" s="263"/>
      <c r="G93" s="263"/>
      <c r="H93" s="303"/>
      <c r="I93" s="246"/>
    </row>
  </sheetData>
  <mergeCells count="5">
    <mergeCell ref="B65:J71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676"/>
  <sheetViews>
    <sheetView showGridLines="0" showRowColHeaders="0" zoomScaleNormal="100" workbookViewId="0">
      <pane ySplit="4" topLeftCell="A665" activePane="bottomLeft" state="frozen"/>
      <selection activeCell="H29" sqref="H29"/>
      <selection pane="bottomLeft" activeCell="H697" sqref="H697"/>
    </sheetView>
  </sheetViews>
  <sheetFormatPr baseColWidth="10" defaultColWidth="11.453125" defaultRowHeight="14.5"/>
  <cols>
    <col min="1" max="1" width="3.26953125" style="97" customWidth="1"/>
    <col min="2" max="2" width="19.54296875" style="145" customWidth="1"/>
    <col min="3" max="3" width="17.54296875" style="145" customWidth="1"/>
    <col min="4" max="4" width="19.453125" style="145" customWidth="1"/>
    <col min="5" max="5" width="14.453125" style="144" bestFit="1" customWidth="1"/>
    <col min="6" max="6" width="11.453125" style="144"/>
    <col min="7" max="7" width="11.453125" style="145"/>
    <col min="8" max="8" width="23.81640625" style="145" customWidth="1"/>
    <col min="9" max="16384" width="11.453125" style="145"/>
  </cols>
  <sheetData>
    <row r="1" spans="1:6" s="144" customFormat="1" ht="32.25" customHeight="1">
      <c r="A1" s="97"/>
      <c r="B1" s="881" t="s">
        <v>418</v>
      </c>
      <c r="C1" s="881"/>
      <c r="D1" s="881"/>
      <c r="E1" s="881"/>
      <c r="F1" s="145"/>
    </row>
    <row r="2" spans="1:6" s="144" customFormat="1" ht="31.5" customHeight="1">
      <c r="A2" s="141"/>
      <c r="B2" s="881" t="s">
        <v>576</v>
      </c>
      <c r="C2" s="881"/>
      <c r="D2" s="881"/>
      <c r="E2" s="881"/>
    </row>
    <row r="3" spans="1:6" s="144" customFormat="1" ht="15" customHeight="1">
      <c r="A3" s="141"/>
      <c r="B3" s="883" t="s">
        <v>420</v>
      </c>
      <c r="C3" s="882" t="s">
        <v>14</v>
      </c>
      <c r="D3" s="882" t="s">
        <v>419</v>
      </c>
      <c r="E3" s="882"/>
    </row>
    <row r="4" spans="1:6" s="144" customFormat="1" ht="20.25" customHeight="1">
      <c r="A4" s="141"/>
      <c r="B4" s="883"/>
      <c r="C4" s="882"/>
      <c r="D4" s="452" t="s">
        <v>11</v>
      </c>
      <c r="E4" s="452" t="s">
        <v>8</v>
      </c>
    </row>
    <row r="5" spans="1:6" s="144" customFormat="1">
      <c r="A5" s="142"/>
      <c r="B5" s="186">
        <v>44200</v>
      </c>
      <c r="C5" s="156">
        <v>18787369</v>
      </c>
      <c r="D5" s="187">
        <v>-117483</v>
      </c>
      <c r="E5" s="188">
        <v>-6.2144363785551215E-3</v>
      </c>
    </row>
    <row r="6" spans="1:6" s="144" customFormat="1">
      <c r="A6" s="142"/>
      <c r="B6" s="186">
        <v>44201</v>
      </c>
      <c r="C6" s="156">
        <v>18777159</v>
      </c>
      <c r="D6" s="187">
        <v>-10210</v>
      </c>
      <c r="E6" s="188">
        <v>-5.4345022977941859E-4</v>
      </c>
    </row>
    <row r="7" spans="1:6" s="144" customFormat="1">
      <c r="A7" s="142"/>
      <c r="B7" s="186">
        <v>44203</v>
      </c>
      <c r="C7" s="156">
        <v>18797302</v>
      </c>
      <c r="D7" s="187">
        <v>20143</v>
      </c>
      <c r="E7" s="188">
        <v>1.0727394916345556E-3</v>
      </c>
    </row>
    <row r="8" spans="1:6" s="144" customFormat="1">
      <c r="A8" s="142"/>
      <c r="B8" s="186">
        <v>44204</v>
      </c>
      <c r="C8" s="156">
        <v>18768982</v>
      </c>
      <c r="D8" s="187">
        <v>-28320</v>
      </c>
      <c r="E8" s="188">
        <v>-1.5065991917350141E-3</v>
      </c>
    </row>
    <row r="9" spans="1:6" s="144" customFormat="1">
      <c r="A9" s="142"/>
      <c r="B9" s="186">
        <v>44207</v>
      </c>
      <c r="C9" s="156">
        <v>18824831</v>
      </c>
      <c r="D9" s="187">
        <v>55849</v>
      </c>
      <c r="E9" s="188">
        <v>2.9756009143171447E-3</v>
      </c>
    </row>
    <row r="10" spans="1:6" s="144" customFormat="1">
      <c r="A10" s="142"/>
      <c r="B10" s="186">
        <v>44208</v>
      </c>
      <c r="C10" s="156">
        <v>18830930</v>
      </c>
      <c r="D10" s="187">
        <v>6099</v>
      </c>
      <c r="E10" s="188">
        <v>3.2398697231328377E-4</v>
      </c>
    </row>
    <row r="11" spans="1:6" s="144" customFormat="1" ht="15" customHeight="1">
      <c r="A11" s="142"/>
      <c r="B11" s="186">
        <v>44209</v>
      </c>
      <c r="C11" s="156">
        <v>18829487</v>
      </c>
      <c r="D11" s="187">
        <v>-1443</v>
      </c>
      <c r="E11" s="188">
        <v>-7.6629247732329375E-5</v>
      </c>
    </row>
    <row r="12" spans="1:6" s="144" customFormat="1" ht="15" customHeight="1">
      <c r="A12" s="142"/>
      <c r="B12" s="186">
        <v>44210</v>
      </c>
      <c r="C12" s="156">
        <v>18842602</v>
      </c>
      <c r="D12" s="187">
        <v>13115</v>
      </c>
      <c r="E12" s="188">
        <v>6.965139305175061E-4</v>
      </c>
    </row>
    <row r="13" spans="1:6" s="144" customFormat="1" ht="15" customHeight="1">
      <c r="A13" s="142"/>
      <c r="B13" s="186">
        <v>44211</v>
      </c>
      <c r="C13" s="156">
        <v>18816207</v>
      </c>
      <c r="D13" s="187">
        <v>-26395</v>
      </c>
      <c r="E13" s="188">
        <v>-1.4008150254407603E-3</v>
      </c>
    </row>
    <row r="14" spans="1:6" s="144" customFormat="1" ht="15" customHeight="1">
      <c r="A14" s="142"/>
      <c r="B14" s="186">
        <v>44214</v>
      </c>
      <c r="C14" s="156">
        <v>18845258</v>
      </c>
      <c r="D14" s="187">
        <v>29051</v>
      </c>
      <c r="E14" s="188">
        <v>1.5439349705284044E-3</v>
      </c>
    </row>
    <row r="15" spans="1:6" s="144" customFormat="1" ht="15" customHeight="1">
      <c r="A15" s="142"/>
      <c r="B15" s="186">
        <v>44215</v>
      </c>
      <c r="C15" s="156">
        <v>18850726</v>
      </c>
      <c r="D15" s="187">
        <v>5468</v>
      </c>
      <c r="E15" s="188">
        <v>2.9015256782360943E-4</v>
      </c>
    </row>
    <row r="16" spans="1:6" s="144" customFormat="1">
      <c r="A16" s="142"/>
      <c r="B16" s="186">
        <v>44216</v>
      </c>
      <c r="C16" s="156">
        <v>18853588</v>
      </c>
      <c r="D16" s="187">
        <v>2862</v>
      </c>
      <c r="E16" s="188">
        <v>1.5182439127281455E-4</v>
      </c>
    </row>
    <row r="17" spans="1:5" s="144" customFormat="1">
      <c r="A17" s="142"/>
      <c r="B17" s="186">
        <v>44217</v>
      </c>
      <c r="C17" s="156">
        <v>18851517</v>
      </c>
      <c r="D17" s="187">
        <v>-2071</v>
      </c>
      <c r="E17" s="188">
        <v>-1.0984646529876851E-4</v>
      </c>
    </row>
    <row r="18" spans="1:5" s="144" customFormat="1">
      <c r="A18" s="142"/>
      <c r="B18" s="186">
        <v>44218</v>
      </c>
      <c r="C18" s="156">
        <v>18832000</v>
      </c>
      <c r="D18" s="187">
        <v>-19517</v>
      </c>
      <c r="E18" s="188">
        <v>-1.0353012969724906E-3</v>
      </c>
    </row>
    <row r="19" spans="1:5" s="144" customFormat="1">
      <c r="A19" s="142"/>
      <c r="B19" s="186">
        <v>44221</v>
      </c>
      <c r="C19" s="156">
        <v>18850405</v>
      </c>
      <c r="D19" s="187">
        <v>18405</v>
      </c>
      <c r="E19" s="188">
        <v>9.7732582837717352E-4</v>
      </c>
    </row>
    <row r="20" spans="1:5" s="144" customFormat="1">
      <c r="A20" s="142"/>
      <c r="B20" s="186">
        <v>44222</v>
      </c>
      <c r="C20" s="156">
        <v>18856544</v>
      </c>
      <c r="D20" s="187">
        <v>6139</v>
      </c>
      <c r="E20" s="188">
        <v>3.2566939543210438E-4</v>
      </c>
    </row>
    <row r="21" spans="1:5" s="144" customFormat="1">
      <c r="A21" s="142"/>
      <c r="B21" s="186">
        <v>44223</v>
      </c>
      <c r="C21" s="156">
        <v>18860137</v>
      </c>
      <c r="D21" s="187">
        <v>3593</v>
      </c>
      <c r="E21" s="188">
        <v>1.9054393000117464E-4</v>
      </c>
    </row>
    <row r="22" spans="1:5" s="144" customFormat="1">
      <c r="A22" s="142"/>
      <c r="B22" s="186">
        <v>44224</v>
      </c>
      <c r="C22" s="156">
        <v>18858448</v>
      </c>
      <c r="D22" s="187">
        <v>-1689</v>
      </c>
      <c r="E22" s="188">
        <v>-8.9553962412947108E-5</v>
      </c>
    </row>
    <row r="23" spans="1:5" s="144" customFormat="1">
      <c r="A23" s="142"/>
      <c r="B23" s="153">
        <v>44225</v>
      </c>
      <c r="C23" s="155">
        <v>18826631</v>
      </c>
      <c r="D23" s="157">
        <v>-31817</v>
      </c>
      <c r="E23" s="158">
        <v>-1.6871483803969634E-3</v>
      </c>
    </row>
    <row r="24" spans="1:5" s="144" customFormat="1">
      <c r="A24" s="142"/>
      <c r="B24" s="186">
        <v>44228</v>
      </c>
      <c r="C24" s="156">
        <v>18832999</v>
      </c>
      <c r="D24" s="270">
        <v>6368</v>
      </c>
      <c r="E24" s="272">
        <v>3.3824426685802322E-4</v>
      </c>
    </row>
    <row r="25" spans="1:5" s="144" customFormat="1">
      <c r="A25" s="142"/>
      <c r="B25" s="186">
        <v>44229</v>
      </c>
      <c r="C25" s="156">
        <v>18830997</v>
      </c>
      <c r="D25" s="270">
        <v>-2002</v>
      </c>
      <c r="E25" s="272">
        <v>-1.0630277206513661E-4</v>
      </c>
    </row>
    <row r="26" spans="1:5" s="144" customFormat="1">
      <c r="A26" s="143"/>
      <c r="B26" s="186">
        <v>44230</v>
      </c>
      <c r="C26" s="156">
        <v>18829420</v>
      </c>
      <c r="D26" s="270">
        <v>-1577</v>
      </c>
      <c r="E26" s="272">
        <v>-8.3744902088844775E-5</v>
      </c>
    </row>
    <row r="27" spans="1:5" s="144" customFormat="1">
      <c r="A27" s="97"/>
      <c r="B27" s="186">
        <v>44231</v>
      </c>
      <c r="C27" s="156">
        <v>18830016</v>
      </c>
      <c r="D27" s="270">
        <v>596</v>
      </c>
      <c r="E27" s="272">
        <v>3.1652594716158333E-5</v>
      </c>
    </row>
    <row r="28" spans="1:5" s="144" customFormat="1">
      <c r="A28" s="97"/>
      <c r="B28" s="186">
        <v>44232</v>
      </c>
      <c r="C28" s="156">
        <v>18809609</v>
      </c>
      <c r="D28" s="270">
        <v>-20407</v>
      </c>
      <c r="E28" s="272">
        <v>-1.0837484152961263E-3</v>
      </c>
    </row>
    <row r="29" spans="1:5" s="144" customFormat="1">
      <c r="A29" s="97"/>
      <c r="B29" s="186">
        <v>44235</v>
      </c>
      <c r="C29" s="156">
        <v>18834323</v>
      </c>
      <c r="D29" s="270">
        <v>24714</v>
      </c>
      <c r="E29" s="272">
        <v>1.3139029099435984E-3</v>
      </c>
    </row>
    <row r="30" spans="1:5" s="144" customFormat="1">
      <c r="A30" s="97"/>
      <c r="B30" s="186">
        <v>44236</v>
      </c>
      <c r="C30" s="156">
        <v>18838026</v>
      </c>
      <c r="D30" s="270">
        <v>3703</v>
      </c>
      <c r="E30" s="272">
        <v>1.9660913747743258E-4</v>
      </c>
    </row>
    <row r="31" spans="1:5" s="144" customFormat="1">
      <c r="A31" s="97"/>
      <c r="B31" s="186">
        <v>44237</v>
      </c>
      <c r="C31" s="156">
        <v>18841099</v>
      </c>
      <c r="D31" s="270">
        <v>3073</v>
      </c>
      <c r="E31" s="272">
        <v>1.6312749541813609E-4</v>
      </c>
    </row>
    <row r="32" spans="1:5" s="144" customFormat="1">
      <c r="A32" s="97"/>
      <c r="B32" s="186">
        <v>44238</v>
      </c>
      <c r="C32" s="156">
        <v>18847209</v>
      </c>
      <c r="D32" s="270">
        <v>6110</v>
      </c>
      <c r="E32" s="272">
        <v>3.2429106178999412E-4</v>
      </c>
    </row>
    <row r="33" spans="1:11" s="144" customFormat="1">
      <c r="A33" s="97"/>
      <c r="B33" s="186">
        <v>44239</v>
      </c>
      <c r="C33" s="156">
        <v>18829286</v>
      </c>
      <c r="D33" s="270">
        <v>-17923</v>
      </c>
      <c r="E33" s="272">
        <v>-9.509630842423622E-4</v>
      </c>
    </row>
    <row r="34" spans="1:11" s="144" customFormat="1">
      <c r="A34" s="97"/>
      <c r="B34" s="186">
        <v>44242</v>
      </c>
      <c r="C34" s="156">
        <v>18861572</v>
      </c>
      <c r="D34" s="270">
        <v>32286</v>
      </c>
      <c r="E34" s="272">
        <v>1.714669371956079E-3</v>
      </c>
    </row>
    <row r="35" spans="1:11" s="144" customFormat="1">
      <c r="A35" s="97"/>
      <c r="B35" s="186">
        <v>44243</v>
      </c>
      <c r="C35" s="156">
        <v>18869356</v>
      </c>
      <c r="D35" s="270">
        <v>7784</v>
      </c>
      <c r="E35" s="272">
        <v>4.126909464385875E-4</v>
      </c>
    </row>
    <row r="36" spans="1:11" s="144" customFormat="1">
      <c r="A36" s="97"/>
      <c r="B36" s="186">
        <v>44244</v>
      </c>
      <c r="C36" s="156">
        <v>18874865</v>
      </c>
      <c r="D36" s="270">
        <v>5509</v>
      </c>
      <c r="E36" s="272">
        <v>2.9195484996935583E-4</v>
      </c>
    </row>
    <row r="37" spans="1:11" s="144" customFormat="1">
      <c r="A37" s="97"/>
      <c r="B37" s="186">
        <v>44245</v>
      </c>
      <c r="C37" s="156">
        <v>18875741</v>
      </c>
      <c r="D37" s="270">
        <v>876</v>
      </c>
      <c r="E37" s="272">
        <v>4.6410927972306837E-5</v>
      </c>
    </row>
    <row r="38" spans="1:11" s="144" customFormat="1">
      <c r="A38" s="97"/>
      <c r="B38" s="186">
        <v>44246</v>
      </c>
      <c r="C38" s="156">
        <v>18857715</v>
      </c>
      <c r="D38" s="270">
        <v>-18026</v>
      </c>
      <c r="E38" s="272">
        <v>-9.5498237658586671E-4</v>
      </c>
    </row>
    <row r="39" spans="1:11" s="144" customFormat="1">
      <c r="A39" s="97"/>
      <c r="B39" s="186">
        <v>44249</v>
      </c>
      <c r="C39" s="156">
        <v>18871622</v>
      </c>
      <c r="D39" s="270">
        <v>13907</v>
      </c>
      <c r="E39" s="272">
        <v>7.3747004873081501E-4</v>
      </c>
    </row>
    <row r="40" spans="1:11" s="144" customFormat="1">
      <c r="A40" s="97"/>
      <c r="B40" s="186">
        <v>44250</v>
      </c>
      <c r="C40" s="156">
        <v>18875611</v>
      </c>
      <c r="D40" s="270">
        <v>3989</v>
      </c>
      <c r="E40" s="272">
        <v>2.113755775736692E-4</v>
      </c>
    </row>
    <row r="41" spans="1:11" s="144" customFormat="1">
      <c r="A41" s="97"/>
      <c r="B41" s="186">
        <v>44251</v>
      </c>
      <c r="C41" s="156">
        <v>18876802</v>
      </c>
      <c r="D41" s="270">
        <v>1191</v>
      </c>
      <c r="E41" s="272">
        <v>6.3097295234681994E-5</v>
      </c>
    </row>
    <row r="42" spans="1:11" s="144" customFormat="1">
      <c r="A42" s="97"/>
      <c r="B42" s="186">
        <v>44252</v>
      </c>
      <c r="C42" s="156">
        <v>18875044</v>
      </c>
      <c r="D42" s="270">
        <v>-1758</v>
      </c>
      <c r="E42" s="272">
        <v>-9.3130181690770364E-5</v>
      </c>
    </row>
    <row r="43" spans="1:11" s="144" customFormat="1">
      <c r="A43" s="97"/>
      <c r="B43" s="153">
        <v>44253</v>
      </c>
      <c r="C43" s="155">
        <v>18840921</v>
      </c>
      <c r="D43" s="271">
        <v>-34123</v>
      </c>
      <c r="E43" s="273">
        <v>-1.8078368453074978E-3</v>
      </c>
    </row>
    <row r="44" spans="1:11" s="144" customFormat="1">
      <c r="A44" s="97"/>
      <c r="B44" s="186">
        <v>44256</v>
      </c>
      <c r="C44" s="156">
        <v>18854741</v>
      </c>
      <c r="D44" s="270">
        <v>13820</v>
      </c>
      <c r="E44" s="272">
        <v>7.3350978967545721E-4</v>
      </c>
    </row>
    <row r="45" spans="1:11" s="144" customFormat="1">
      <c r="A45" s="97"/>
      <c r="B45" s="186">
        <v>44257</v>
      </c>
      <c r="C45" s="156">
        <v>18862247</v>
      </c>
      <c r="D45" s="270">
        <v>7506</v>
      </c>
      <c r="E45" s="272">
        <v>3.9809616053587682E-4</v>
      </c>
    </row>
    <row r="46" spans="1:11" s="144" customFormat="1">
      <c r="A46" s="97"/>
      <c r="B46" s="186">
        <v>44258</v>
      </c>
      <c r="C46" s="156">
        <v>18865001</v>
      </c>
      <c r="D46" s="270">
        <v>2754</v>
      </c>
      <c r="E46" s="272">
        <v>1.4600593449975996E-4</v>
      </c>
    </row>
    <row r="47" spans="1:11" s="144" customFormat="1">
      <c r="A47" s="97"/>
      <c r="B47" s="186">
        <v>44259</v>
      </c>
      <c r="C47" s="156">
        <v>18869022</v>
      </c>
      <c r="D47" s="270">
        <v>4021</v>
      </c>
      <c r="E47" s="272">
        <v>2.1314602633726309E-4</v>
      </c>
    </row>
    <row r="48" spans="1:11" s="144" customFormat="1">
      <c r="A48" s="97"/>
      <c r="B48" s="186">
        <v>44260</v>
      </c>
      <c r="C48" s="156">
        <v>18852022</v>
      </c>
      <c r="D48" s="270">
        <v>-17000</v>
      </c>
      <c r="E48" s="272">
        <v>-9.0094759548220438E-4</v>
      </c>
      <c r="J48" s="146"/>
      <c r="K48" s="146"/>
    </row>
    <row r="49" spans="1:11" s="144" customFormat="1">
      <c r="A49" s="97"/>
      <c r="B49" s="186">
        <v>44263</v>
      </c>
      <c r="C49" s="156">
        <v>18884497</v>
      </c>
      <c r="D49" s="270">
        <v>32475</v>
      </c>
      <c r="E49" s="272">
        <v>1.7226268885108809E-3</v>
      </c>
      <c r="J49" s="146"/>
      <c r="K49" s="146"/>
    </row>
    <row r="50" spans="1:11" s="144" customFormat="1">
      <c r="A50" s="97"/>
      <c r="B50" s="186">
        <v>44264</v>
      </c>
      <c r="C50" s="156">
        <v>18892663</v>
      </c>
      <c r="D50" s="270">
        <v>8166</v>
      </c>
      <c r="E50" s="272">
        <v>4.3241818937511667E-4</v>
      </c>
      <c r="J50" s="146"/>
      <c r="K50" s="146"/>
    </row>
    <row r="51" spans="1:11" s="144" customFormat="1">
      <c r="A51" s="97"/>
      <c r="B51" s="186">
        <v>44265</v>
      </c>
      <c r="C51" s="156">
        <v>18901803</v>
      </c>
      <c r="D51" s="270">
        <v>9140</v>
      </c>
      <c r="E51" s="272">
        <v>4.8378568971463309E-4</v>
      </c>
      <c r="J51" s="146"/>
      <c r="K51" s="146"/>
    </row>
    <row r="52" spans="1:11" s="144" customFormat="1">
      <c r="A52" s="97"/>
      <c r="B52" s="186">
        <v>44266</v>
      </c>
      <c r="C52" s="156">
        <v>18909461</v>
      </c>
      <c r="D52" s="270">
        <v>7658</v>
      </c>
      <c r="E52" s="272">
        <v>4.0514653549195145E-4</v>
      </c>
      <c r="J52" s="146"/>
      <c r="K52" s="146"/>
    </row>
    <row r="53" spans="1:11" s="144" customFormat="1">
      <c r="A53" s="97"/>
      <c r="B53" s="186">
        <v>44267</v>
      </c>
      <c r="C53" s="156">
        <v>18897454</v>
      </c>
      <c r="D53" s="270">
        <v>-12007</v>
      </c>
      <c r="E53" s="272">
        <v>-6.3497314915528236E-4</v>
      </c>
      <c r="J53" s="146"/>
      <c r="K53" s="146"/>
    </row>
    <row r="54" spans="1:11" s="144" customFormat="1">
      <c r="A54" s="97"/>
      <c r="B54" s="186">
        <v>44270</v>
      </c>
      <c r="C54" s="156">
        <v>18932563</v>
      </c>
      <c r="D54" s="270">
        <v>35109</v>
      </c>
      <c r="E54" s="272">
        <v>1.8578693193274098E-3</v>
      </c>
      <c r="J54" s="146"/>
      <c r="K54" s="146"/>
    </row>
    <row r="55" spans="1:11" s="144" customFormat="1">
      <c r="A55" s="97"/>
      <c r="B55" s="186">
        <v>44271</v>
      </c>
      <c r="C55" s="156">
        <v>18942563</v>
      </c>
      <c r="D55" s="270">
        <v>10000</v>
      </c>
      <c r="E55" s="272">
        <v>5.2819050437080683E-4</v>
      </c>
      <c r="J55" s="146"/>
      <c r="K55" s="146"/>
    </row>
    <row r="56" spans="1:11" s="144" customFormat="1">
      <c r="A56" s="97"/>
      <c r="B56" s="186">
        <v>44272</v>
      </c>
      <c r="C56" s="156">
        <v>18951106</v>
      </c>
      <c r="D56" s="270">
        <v>8543</v>
      </c>
      <c r="E56" s="272">
        <v>4.5099493664091383E-4</v>
      </c>
      <c r="J56" s="146"/>
      <c r="K56" s="146"/>
    </row>
    <row r="57" spans="1:11" s="144" customFormat="1">
      <c r="A57" s="97"/>
      <c r="B57" s="186">
        <v>44273</v>
      </c>
      <c r="C57" s="156">
        <v>18945422</v>
      </c>
      <c r="D57" s="270">
        <v>-5684</v>
      </c>
      <c r="E57" s="272">
        <v>-2.9992972441816868E-4</v>
      </c>
      <c r="J57" s="146"/>
      <c r="K57" s="146"/>
    </row>
    <row r="58" spans="1:11" s="144" customFormat="1">
      <c r="A58" s="97"/>
      <c r="B58" s="186">
        <v>44274</v>
      </c>
      <c r="C58" s="156">
        <v>18944225</v>
      </c>
      <c r="D58" s="270">
        <v>-1197</v>
      </c>
      <c r="E58" s="272">
        <v>-6.3181490494113035E-5</v>
      </c>
      <c r="J58" s="146"/>
      <c r="K58" s="146"/>
    </row>
    <row r="59" spans="1:11" s="144" customFormat="1">
      <c r="A59" s="97"/>
      <c r="B59" s="186">
        <v>44277</v>
      </c>
      <c r="C59" s="156">
        <v>18971738</v>
      </c>
      <c r="D59" s="270">
        <v>27513</v>
      </c>
      <c r="E59" s="272">
        <v>1.4523159432491273E-3</v>
      </c>
      <c r="J59" s="146"/>
      <c r="K59" s="146"/>
    </row>
    <row r="60" spans="1:11" s="144" customFormat="1">
      <c r="A60" s="97"/>
      <c r="B60" s="186">
        <v>44278</v>
      </c>
      <c r="C60" s="156">
        <v>18981116</v>
      </c>
      <c r="D60" s="270">
        <v>9378</v>
      </c>
      <c r="E60" s="272">
        <v>4.9431422677237435E-4</v>
      </c>
      <c r="J60" s="146"/>
      <c r="K60" s="146"/>
    </row>
    <row r="61" spans="1:11" s="144" customFormat="1">
      <c r="A61" s="97"/>
      <c r="B61" s="186">
        <v>44279</v>
      </c>
      <c r="C61" s="156">
        <v>18987253</v>
      </c>
      <c r="D61" s="270">
        <v>6137</v>
      </c>
      <c r="E61" s="272">
        <v>3.2332134738544127E-4</v>
      </c>
      <c r="J61" s="146"/>
      <c r="K61" s="146"/>
    </row>
    <row r="62" spans="1:11" s="144" customFormat="1">
      <c r="A62" s="97"/>
      <c r="B62" s="186">
        <v>44280</v>
      </c>
      <c r="C62" s="156">
        <v>18991237</v>
      </c>
      <c r="D62" s="270">
        <v>3984</v>
      </c>
      <c r="E62" s="272">
        <v>2.0982498100163838E-4</v>
      </c>
      <c r="J62" s="146"/>
      <c r="K62" s="146"/>
    </row>
    <row r="63" spans="1:11" s="144" customFormat="1">
      <c r="A63" s="97"/>
      <c r="B63" s="186">
        <v>44281</v>
      </c>
      <c r="C63" s="156">
        <v>18976603</v>
      </c>
      <c r="D63" s="270">
        <v>-14634</v>
      </c>
      <c r="E63" s="272">
        <v>-7.7056591942903374E-4</v>
      </c>
      <c r="J63" s="146"/>
      <c r="K63" s="146"/>
    </row>
    <row r="64" spans="1:11" s="144" customFormat="1">
      <c r="A64" s="97"/>
      <c r="B64" s="186">
        <v>44284</v>
      </c>
      <c r="C64" s="156">
        <v>18990340</v>
      </c>
      <c r="D64" s="270">
        <v>13737</v>
      </c>
      <c r="E64" s="272">
        <v>7.2389141512840816E-4</v>
      </c>
      <c r="J64" s="146"/>
      <c r="K64" s="146"/>
    </row>
    <row r="65" spans="1:11" s="144" customFormat="1">
      <c r="A65" s="97"/>
      <c r="B65" s="186">
        <v>44285</v>
      </c>
      <c r="C65" s="156">
        <v>18984313</v>
      </c>
      <c r="D65" s="270">
        <v>-6027</v>
      </c>
      <c r="E65" s="272">
        <v>-3.1737188486358203E-4</v>
      </c>
      <c r="J65" s="146"/>
      <c r="K65" s="146"/>
    </row>
    <row r="66" spans="1:11" s="144" customFormat="1">
      <c r="A66" s="97"/>
      <c r="B66" s="153">
        <v>44286</v>
      </c>
      <c r="C66" s="155">
        <v>18793353</v>
      </c>
      <c r="D66" s="271">
        <v>-190960</v>
      </c>
      <c r="E66" s="273">
        <v>-1.0058831204479146E-2</v>
      </c>
      <c r="J66" s="146"/>
      <c r="K66" s="146"/>
    </row>
    <row r="67" spans="1:11">
      <c r="B67" s="186">
        <v>44291</v>
      </c>
      <c r="C67" s="156">
        <v>18931730</v>
      </c>
      <c r="D67" s="270">
        <v>138377</v>
      </c>
      <c r="E67" s="272">
        <v>7.3630820428902677E-3</v>
      </c>
      <c r="J67" s="146"/>
      <c r="K67" s="146"/>
    </row>
    <row r="68" spans="1:11">
      <c r="B68" s="186">
        <v>44292</v>
      </c>
      <c r="C68" s="156">
        <v>18985287</v>
      </c>
      <c r="D68" s="270">
        <v>53557</v>
      </c>
      <c r="E68" s="272">
        <v>2.8289543533528416E-3</v>
      </c>
    </row>
    <row r="69" spans="1:11">
      <c r="B69" s="186">
        <v>44293</v>
      </c>
      <c r="C69" s="156">
        <v>18998681</v>
      </c>
      <c r="D69" s="270">
        <v>13394</v>
      </c>
      <c r="E69" s="272">
        <v>7.0549368044847682E-4</v>
      </c>
    </row>
    <row r="70" spans="1:11">
      <c r="B70" s="186">
        <v>44294</v>
      </c>
      <c r="C70" s="156">
        <v>19008960</v>
      </c>
      <c r="D70" s="270">
        <v>10279</v>
      </c>
      <c r="E70" s="272">
        <v>5.4103755939682863E-4</v>
      </c>
    </row>
    <row r="71" spans="1:11">
      <c r="B71" s="186">
        <v>44295</v>
      </c>
      <c r="C71" s="156">
        <v>18991544</v>
      </c>
      <c r="D71" s="270">
        <v>-17416</v>
      </c>
      <c r="E71" s="272">
        <v>-9.1619951854282622E-4</v>
      </c>
    </row>
    <row r="72" spans="1:11">
      <c r="B72" s="186">
        <v>44298</v>
      </c>
      <c r="C72" s="156">
        <v>19033323</v>
      </c>
      <c r="D72" s="270">
        <v>41779</v>
      </c>
      <c r="E72" s="272">
        <v>2.1998737964643578E-3</v>
      </c>
    </row>
    <row r="73" spans="1:11">
      <c r="B73" s="186">
        <v>44299</v>
      </c>
      <c r="C73" s="156">
        <v>19045790</v>
      </c>
      <c r="D73" s="270">
        <v>12467</v>
      </c>
      <c r="E73" s="272">
        <v>6.5500911217664104E-4</v>
      </c>
    </row>
    <row r="74" spans="1:11">
      <c r="B74" s="186">
        <v>44300</v>
      </c>
      <c r="C74" s="156">
        <v>19057247</v>
      </c>
      <c r="D74" s="270">
        <v>11457</v>
      </c>
      <c r="E74" s="272">
        <v>6.0155026386410348E-4</v>
      </c>
    </row>
    <row r="75" spans="1:11">
      <c r="B75" s="186">
        <v>44301</v>
      </c>
      <c r="C75" s="156">
        <v>19062209</v>
      </c>
      <c r="D75" s="270">
        <v>4962</v>
      </c>
      <c r="E75" s="272">
        <v>2.6037338971374169E-4</v>
      </c>
    </row>
    <row r="76" spans="1:11">
      <c r="B76" s="186">
        <v>44302</v>
      </c>
      <c r="C76" s="156">
        <v>19046797</v>
      </c>
      <c r="D76" s="270">
        <v>-15412</v>
      </c>
      <c r="E76" s="272">
        <v>-8.0851070303555872E-4</v>
      </c>
    </row>
    <row r="77" spans="1:11">
      <c r="B77" s="186">
        <v>44305</v>
      </c>
      <c r="C77" s="156">
        <v>19079452</v>
      </c>
      <c r="D77" s="270">
        <v>32655</v>
      </c>
      <c r="E77" s="272">
        <v>1.7144614918718215E-3</v>
      </c>
    </row>
    <row r="78" spans="1:11">
      <c r="B78" s="186">
        <v>44306</v>
      </c>
      <c r="C78" s="156">
        <v>19089898</v>
      </c>
      <c r="D78" s="270">
        <v>10446</v>
      </c>
      <c r="E78" s="272">
        <v>5.4750000157244294E-4</v>
      </c>
    </row>
    <row r="79" spans="1:11">
      <c r="B79" s="186">
        <v>44307</v>
      </c>
      <c r="C79" s="156">
        <v>19099123</v>
      </c>
      <c r="D79" s="270">
        <v>9225</v>
      </c>
      <c r="E79" s="272">
        <v>4.8323987901865983E-4</v>
      </c>
    </row>
    <row r="80" spans="1:11">
      <c r="B80" s="186">
        <v>44308</v>
      </c>
      <c r="C80" s="156">
        <v>19100982</v>
      </c>
      <c r="D80" s="270">
        <v>1859</v>
      </c>
      <c r="E80" s="272">
        <v>9.7334312156638347E-5</v>
      </c>
    </row>
    <row r="81" spans="2:5">
      <c r="B81" s="186">
        <v>44309</v>
      </c>
      <c r="C81" s="156">
        <v>19091281</v>
      </c>
      <c r="D81" s="270">
        <v>-9701</v>
      </c>
      <c r="E81" s="272">
        <v>-5.0787964723486567E-4</v>
      </c>
    </row>
    <row r="82" spans="2:5">
      <c r="B82" s="186">
        <v>44312</v>
      </c>
      <c r="C82" s="156">
        <v>19113123</v>
      </c>
      <c r="D82" s="270">
        <v>21842</v>
      </c>
      <c r="E82" s="272">
        <v>1.1440824740884814E-3</v>
      </c>
    </row>
    <row r="83" spans="2:5">
      <c r="B83" s="186">
        <v>44313</v>
      </c>
      <c r="C83" s="156">
        <v>19121796</v>
      </c>
      <c r="D83" s="270">
        <v>8673</v>
      </c>
      <c r="E83" s="272">
        <v>4.5377199738627638E-4</v>
      </c>
    </row>
    <row r="84" spans="2:5">
      <c r="B84" s="186">
        <v>44314</v>
      </c>
      <c r="C84" s="156">
        <v>19128463</v>
      </c>
      <c r="D84" s="270">
        <v>6667</v>
      </c>
      <c r="E84" s="272">
        <v>3.4865971794695305E-4</v>
      </c>
    </row>
    <row r="85" spans="2:5">
      <c r="B85" s="186">
        <v>44315</v>
      </c>
      <c r="C85" s="156">
        <v>19130359</v>
      </c>
      <c r="D85" s="270">
        <v>1896</v>
      </c>
      <c r="E85" s="272">
        <v>9.911930718109474E-5</v>
      </c>
    </row>
    <row r="86" spans="2:5">
      <c r="B86" s="153">
        <v>44316</v>
      </c>
      <c r="C86" s="155">
        <v>18989916</v>
      </c>
      <c r="D86" s="271">
        <v>-140443</v>
      </c>
      <c r="E86" s="273">
        <v>-7.3413677181907167E-3</v>
      </c>
    </row>
    <row r="87" spans="2:5">
      <c r="B87" s="186">
        <v>44319</v>
      </c>
      <c r="C87" s="156">
        <v>19128141</v>
      </c>
      <c r="D87" s="321">
        <v>138225</v>
      </c>
      <c r="E87" s="322">
        <v>7.2788631608480259E-3</v>
      </c>
    </row>
    <row r="88" spans="2:5">
      <c r="B88" s="186">
        <v>44320</v>
      </c>
      <c r="C88" s="156">
        <v>19155780</v>
      </c>
      <c r="D88" s="321">
        <v>27639</v>
      </c>
      <c r="E88" s="322">
        <v>1.4449391605801942E-3</v>
      </c>
    </row>
    <row r="89" spans="2:5">
      <c r="B89" s="186">
        <v>44321</v>
      </c>
      <c r="C89" s="156">
        <v>19173208</v>
      </c>
      <c r="D89" s="321">
        <v>17428</v>
      </c>
      <c r="E89" s="322">
        <v>9.0980372503746132E-4</v>
      </c>
    </row>
    <row r="90" spans="2:5">
      <c r="B90" s="186">
        <v>44322</v>
      </c>
      <c r="C90" s="156">
        <v>19184559</v>
      </c>
      <c r="D90" s="321">
        <v>11351</v>
      </c>
      <c r="E90" s="322">
        <v>5.9202403687486083E-4</v>
      </c>
    </row>
    <row r="91" spans="2:5">
      <c r="B91" s="186">
        <v>44323</v>
      </c>
      <c r="C91" s="156">
        <v>19170497</v>
      </c>
      <c r="D91" s="321">
        <v>-14062</v>
      </c>
      <c r="E91" s="322">
        <v>-7.3298531386623011E-4</v>
      </c>
    </row>
    <row r="92" spans="2:5">
      <c r="B92" s="186">
        <v>44326</v>
      </c>
      <c r="C92" s="156">
        <v>19212952</v>
      </c>
      <c r="D92" s="321">
        <v>42455</v>
      </c>
      <c r="E92" s="322">
        <v>2.2146009047130377E-3</v>
      </c>
    </row>
    <row r="93" spans="2:5">
      <c r="B93" s="186">
        <v>44327</v>
      </c>
      <c r="C93" s="156">
        <v>19223426</v>
      </c>
      <c r="D93" s="321">
        <v>10474</v>
      </c>
      <c r="E93" s="322">
        <v>5.4515308215008496E-4</v>
      </c>
    </row>
    <row r="94" spans="2:5">
      <c r="B94" s="186">
        <v>44328</v>
      </c>
      <c r="C94" s="156">
        <v>19238744</v>
      </c>
      <c r="D94" s="321">
        <v>15318</v>
      </c>
      <c r="E94" s="322">
        <v>7.9684027186410766E-4</v>
      </c>
    </row>
    <row r="95" spans="2:5">
      <c r="B95" s="186">
        <v>44329</v>
      </c>
      <c r="C95" s="156">
        <v>19248936</v>
      </c>
      <c r="D95" s="321">
        <v>10192</v>
      </c>
      <c r="E95" s="322">
        <v>5.2976431309659233E-4</v>
      </c>
    </row>
    <row r="96" spans="2:5">
      <c r="B96" s="186">
        <v>44330</v>
      </c>
      <c r="C96" s="156">
        <v>19248240</v>
      </c>
      <c r="D96" s="321">
        <v>-696</v>
      </c>
      <c r="E96" s="322">
        <v>-3.6157842698392173E-5</v>
      </c>
    </row>
    <row r="97" spans="2:6">
      <c r="B97" s="186">
        <v>44333</v>
      </c>
      <c r="C97" s="156">
        <v>19294781</v>
      </c>
      <c r="D97" s="321">
        <v>46541</v>
      </c>
      <c r="E97" s="322">
        <v>2.4179353540894066E-3</v>
      </c>
    </row>
    <row r="98" spans="2:6">
      <c r="B98" s="186">
        <v>44334</v>
      </c>
      <c r="C98" s="156">
        <v>19305342</v>
      </c>
      <c r="D98" s="321">
        <v>10561</v>
      </c>
      <c r="E98" s="322">
        <v>5.4735008394235507E-4</v>
      </c>
    </row>
    <row r="99" spans="2:6">
      <c r="B99" s="186">
        <v>44335</v>
      </c>
      <c r="C99" s="156">
        <v>19317973</v>
      </c>
      <c r="D99" s="321">
        <v>12631</v>
      </c>
      <c r="E99" s="322">
        <v>6.542748634030815E-4</v>
      </c>
    </row>
    <row r="100" spans="2:6">
      <c r="B100" s="186">
        <v>44336</v>
      </c>
      <c r="C100" s="156">
        <v>19328765</v>
      </c>
      <c r="D100" s="321">
        <v>10792</v>
      </c>
      <c r="E100" s="322">
        <v>5.5865074456828978E-4</v>
      </c>
    </row>
    <row r="101" spans="2:6">
      <c r="B101" s="186">
        <v>44337</v>
      </c>
      <c r="C101" s="156">
        <v>19323855</v>
      </c>
      <c r="D101" s="321">
        <v>-4910</v>
      </c>
      <c r="E101" s="322">
        <v>-2.5402554172493375E-4</v>
      </c>
    </row>
    <row r="102" spans="2:6">
      <c r="B102" s="186">
        <v>44340</v>
      </c>
      <c r="C102" s="156">
        <v>19356009</v>
      </c>
      <c r="D102" s="321">
        <v>32154</v>
      </c>
      <c r="E102" s="322">
        <v>1.6639536986797765E-3</v>
      </c>
    </row>
    <row r="103" spans="2:6">
      <c r="B103" s="186">
        <v>44341</v>
      </c>
      <c r="C103" s="156">
        <v>19358818</v>
      </c>
      <c r="D103" s="321">
        <v>2809</v>
      </c>
      <c r="E103" s="322">
        <v>1.4512289181101146E-4</v>
      </c>
    </row>
    <row r="104" spans="2:6">
      <c r="B104" s="186">
        <v>44342</v>
      </c>
      <c r="C104" s="156">
        <v>19367038</v>
      </c>
      <c r="D104" s="321">
        <v>8220</v>
      </c>
      <c r="E104" s="322">
        <v>4.2461270104410254E-4</v>
      </c>
    </row>
    <row r="105" spans="2:6">
      <c r="B105" s="186">
        <v>44343</v>
      </c>
      <c r="C105" s="156">
        <v>19371131</v>
      </c>
      <c r="D105" s="321">
        <v>4093</v>
      </c>
      <c r="E105" s="322">
        <v>2.1133846073939644E-4</v>
      </c>
    </row>
    <row r="106" spans="2:6">
      <c r="B106" s="186">
        <v>44344</v>
      </c>
      <c r="C106" s="156">
        <v>19358938</v>
      </c>
      <c r="D106" s="321">
        <v>-12193</v>
      </c>
      <c r="E106" s="322">
        <v>-6.2944182247282043E-4</v>
      </c>
    </row>
    <row r="107" spans="2:6">
      <c r="B107" s="153">
        <v>44347</v>
      </c>
      <c r="C107" s="155">
        <v>19244508</v>
      </c>
      <c r="D107" s="323">
        <v>-114430</v>
      </c>
      <c r="E107" s="324">
        <v>-5.9109647440370727E-3</v>
      </c>
    </row>
    <row r="108" spans="2:6">
      <c r="B108" s="186">
        <v>44348</v>
      </c>
      <c r="C108" s="156">
        <v>19420378</v>
      </c>
      <c r="D108" s="321">
        <v>175870</v>
      </c>
      <c r="E108" s="322">
        <v>9.1387111585290448E-3</v>
      </c>
      <c r="F108" s="327"/>
    </row>
    <row r="109" spans="2:6">
      <c r="B109" s="186">
        <v>44349</v>
      </c>
      <c r="C109" s="156">
        <v>19427269</v>
      </c>
      <c r="D109" s="321">
        <v>6891</v>
      </c>
      <c r="E109" s="322">
        <v>3.5483346410658534E-4</v>
      </c>
      <c r="F109" s="327"/>
    </row>
    <row r="110" spans="2:6">
      <c r="B110" s="186">
        <v>44350</v>
      </c>
      <c r="C110" s="156">
        <v>19429712</v>
      </c>
      <c r="D110" s="321">
        <v>2443</v>
      </c>
      <c r="E110" s="322">
        <v>1.2575107700407706E-4</v>
      </c>
      <c r="F110" s="327"/>
    </row>
    <row r="111" spans="2:6">
      <c r="B111" s="186">
        <v>44351</v>
      </c>
      <c r="C111" s="156">
        <v>19429348</v>
      </c>
      <c r="D111" s="321">
        <v>-364</v>
      </c>
      <c r="E111" s="322">
        <v>-1.8734194310199292E-5</v>
      </c>
      <c r="F111" s="327"/>
    </row>
    <row r="112" spans="2:6">
      <c r="B112" s="186">
        <v>44354</v>
      </c>
      <c r="C112" s="156">
        <v>19476376</v>
      </c>
      <c r="D112" s="321">
        <v>47028</v>
      </c>
      <c r="E112" s="322">
        <v>2.4204620762364737E-3</v>
      </c>
      <c r="F112" s="327"/>
    </row>
    <row r="113" spans="2:6">
      <c r="B113" s="186">
        <v>44355</v>
      </c>
      <c r="C113" s="156">
        <v>19484342</v>
      </c>
      <c r="D113" s="321">
        <v>7966</v>
      </c>
      <c r="E113" s="322">
        <v>4.0900832885948368E-4</v>
      </c>
      <c r="F113" s="327"/>
    </row>
    <row r="114" spans="2:6">
      <c r="B114" s="186">
        <v>44356</v>
      </c>
      <c r="C114" s="156">
        <v>19496480</v>
      </c>
      <c r="D114" s="321">
        <v>12138</v>
      </c>
      <c r="E114" s="322">
        <v>6.2296176078202592E-4</v>
      </c>
      <c r="F114" s="327"/>
    </row>
    <row r="115" spans="2:6">
      <c r="B115" s="186">
        <v>44357</v>
      </c>
      <c r="C115" s="156">
        <v>19504705</v>
      </c>
      <c r="D115" s="321">
        <v>8225</v>
      </c>
      <c r="E115" s="322">
        <v>4.2187102492352579E-4</v>
      </c>
      <c r="F115" s="327"/>
    </row>
    <row r="116" spans="2:6">
      <c r="B116" s="186">
        <v>44358</v>
      </c>
      <c r="C116" s="156">
        <v>19499420</v>
      </c>
      <c r="D116" s="321">
        <v>-5285</v>
      </c>
      <c r="E116" s="322">
        <v>-2.7096026317752209E-4</v>
      </c>
      <c r="F116" s="327"/>
    </row>
    <row r="117" spans="2:6">
      <c r="B117" s="186">
        <v>44361</v>
      </c>
      <c r="C117" s="156">
        <v>19557142</v>
      </c>
      <c r="D117" s="321">
        <v>57722</v>
      </c>
      <c r="E117" s="322">
        <v>2.9601906107976639E-3</v>
      </c>
      <c r="F117" s="327"/>
    </row>
    <row r="118" spans="2:6">
      <c r="B118" s="186">
        <v>44362</v>
      </c>
      <c r="C118" s="156">
        <v>19565564</v>
      </c>
      <c r="D118" s="321">
        <v>8422</v>
      </c>
      <c r="E118" s="322">
        <v>4.3063551923894217E-4</v>
      </c>
      <c r="F118" s="327"/>
    </row>
    <row r="119" spans="2:6">
      <c r="B119" s="186">
        <v>44363</v>
      </c>
      <c r="C119" s="156">
        <v>19580357</v>
      </c>
      <c r="D119" s="321">
        <v>14793</v>
      </c>
      <c r="E119" s="322">
        <v>7.5607327240856392E-4</v>
      </c>
      <c r="F119" s="327"/>
    </row>
    <row r="120" spans="2:6">
      <c r="B120" s="186">
        <v>44364</v>
      </c>
      <c r="C120" s="156">
        <v>19585475</v>
      </c>
      <c r="D120" s="321">
        <v>5118</v>
      </c>
      <c r="E120" s="322">
        <v>2.6138440683176611E-4</v>
      </c>
    </row>
    <row r="121" spans="2:6">
      <c r="B121" s="186">
        <v>44365</v>
      </c>
      <c r="C121" s="156">
        <v>19573395</v>
      </c>
      <c r="D121" s="321">
        <v>-12080</v>
      </c>
      <c r="E121" s="322">
        <v>-6.167836113242231E-4</v>
      </c>
    </row>
    <row r="122" spans="2:6">
      <c r="B122" s="186">
        <v>44368</v>
      </c>
      <c r="C122" s="156">
        <v>19602429</v>
      </c>
      <c r="D122" s="321">
        <v>29034</v>
      </c>
      <c r="E122" s="322">
        <v>1.4833400133191788E-3</v>
      </c>
    </row>
    <row r="123" spans="2:6">
      <c r="B123" s="186">
        <v>44369</v>
      </c>
      <c r="C123" s="156">
        <v>19551968</v>
      </c>
      <c r="D123" s="321">
        <v>-50461</v>
      </c>
      <c r="E123" s="322">
        <v>-2.5742217966967518E-3</v>
      </c>
    </row>
    <row r="124" spans="2:6">
      <c r="B124" s="186">
        <v>44370</v>
      </c>
      <c r="C124" s="156">
        <v>19519423</v>
      </c>
      <c r="D124" s="321">
        <v>-32545</v>
      </c>
      <c r="E124" s="322">
        <v>-1.6645383216666865E-3</v>
      </c>
    </row>
    <row r="125" spans="2:6">
      <c r="B125" s="186">
        <v>44371</v>
      </c>
      <c r="C125" s="156">
        <v>19507535</v>
      </c>
      <c r="D125" s="321">
        <v>-11888</v>
      </c>
      <c r="E125" s="322">
        <v>-6.0903439614989896E-4</v>
      </c>
    </row>
    <row r="126" spans="2:6">
      <c r="B126" s="186">
        <v>44372</v>
      </c>
      <c r="C126" s="156">
        <v>19482049</v>
      </c>
      <c r="D126" s="321">
        <v>-25486</v>
      </c>
      <c r="E126" s="322">
        <v>-1.3064695257499759E-3</v>
      </c>
    </row>
    <row r="127" spans="2:6">
      <c r="B127" s="186">
        <v>44375</v>
      </c>
      <c r="C127" s="156">
        <v>19519872</v>
      </c>
      <c r="D127" s="321">
        <v>37823</v>
      </c>
      <c r="E127" s="322">
        <v>1.9414282347816059E-3</v>
      </c>
    </row>
    <row r="128" spans="2:6">
      <c r="B128" s="186">
        <v>44376</v>
      </c>
      <c r="C128" s="156">
        <v>19512344</v>
      </c>
      <c r="D128" s="321">
        <v>-7528</v>
      </c>
      <c r="E128" s="322">
        <v>-3.8565826661163261E-4</v>
      </c>
    </row>
    <row r="129" spans="2:5">
      <c r="B129" s="153">
        <v>44377</v>
      </c>
      <c r="C129" s="155">
        <v>19280520</v>
      </c>
      <c r="D129" s="323">
        <v>-231824</v>
      </c>
      <c r="E129" s="324">
        <v>-1.1880889348814261E-2</v>
      </c>
    </row>
    <row r="130" spans="2:5">
      <c r="B130" s="186">
        <v>44378</v>
      </c>
      <c r="C130" s="156">
        <v>19475953</v>
      </c>
      <c r="D130" s="321">
        <v>195433</v>
      </c>
      <c r="E130" s="322">
        <v>1.0136293004545438E-2</v>
      </c>
    </row>
    <row r="131" spans="2:5">
      <c r="B131" s="186">
        <v>44379</v>
      </c>
      <c r="C131" s="156">
        <v>19451108</v>
      </c>
      <c r="D131" s="321">
        <v>-24845</v>
      </c>
      <c r="E131" s="322">
        <v>-1.2756757012095665E-3</v>
      </c>
    </row>
    <row r="132" spans="2:5">
      <c r="B132" s="186">
        <v>44382</v>
      </c>
      <c r="C132" s="156">
        <v>19519594</v>
      </c>
      <c r="D132" s="321">
        <v>68486</v>
      </c>
      <c r="E132" s="322">
        <v>3.5209305300243354E-3</v>
      </c>
    </row>
    <row r="133" spans="2:5">
      <c r="B133" s="186">
        <v>44383</v>
      </c>
      <c r="C133" s="156">
        <v>19532519</v>
      </c>
      <c r="D133" s="321">
        <v>12925</v>
      </c>
      <c r="E133" s="322">
        <v>6.6215516572731836E-4</v>
      </c>
    </row>
    <row r="134" spans="2:5">
      <c r="B134" s="186">
        <v>44384</v>
      </c>
      <c r="C134" s="156">
        <v>19545908</v>
      </c>
      <c r="D134" s="321">
        <v>13389</v>
      </c>
      <c r="E134" s="322">
        <v>6.8547226294768393E-4</v>
      </c>
    </row>
    <row r="135" spans="2:5">
      <c r="B135" s="186">
        <v>44385</v>
      </c>
      <c r="C135" s="156">
        <v>19560893</v>
      </c>
      <c r="D135" s="321">
        <v>14985</v>
      </c>
      <c r="E135" s="322">
        <v>7.6665663217068136E-4</v>
      </c>
    </row>
    <row r="136" spans="2:5">
      <c r="B136" s="186">
        <v>44386</v>
      </c>
      <c r="C136" s="156">
        <v>19559012</v>
      </c>
      <c r="D136" s="321">
        <v>-1881</v>
      </c>
      <c r="E136" s="322">
        <v>-9.6161253987703255E-5</v>
      </c>
    </row>
    <row r="137" spans="2:5">
      <c r="B137" s="186">
        <v>44389</v>
      </c>
      <c r="C137" s="156">
        <v>19587244</v>
      </c>
      <c r="D137" s="321">
        <v>28232</v>
      </c>
      <c r="E137" s="322">
        <v>1.4434266925138495E-3</v>
      </c>
    </row>
    <row r="138" spans="2:5">
      <c r="B138" s="186">
        <v>44390</v>
      </c>
      <c r="C138" s="156">
        <v>19588536</v>
      </c>
      <c r="D138" s="321">
        <v>1292</v>
      </c>
      <c r="E138" s="322">
        <v>6.5961296035421668E-5</v>
      </c>
    </row>
    <row r="139" spans="2:5">
      <c r="B139" s="186">
        <v>44391</v>
      </c>
      <c r="C139" s="156">
        <v>19612347</v>
      </c>
      <c r="D139" s="321">
        <v>23811</v>
      </c>
      <c r="E139" s="322">
        <v>1.2155579161199359E-3</v>
      </c>
    </row>
    <row r="140" spans="2:5">
      <c r="B140" s="186">
        <v>44392</v>
      </c>
      <c r="C140" s="156">
        <v>19615985</v>
      </c>
      <c r="D140" s="321">
        <v>3638</v>
      </c>
      <c r="E140" s="322">
        <v>1.8549539226486722E-4</v>
      </c>
    </row>
    <row r="141" spans="2:5">
      <c r="B141" s="186">
        <v>44393</v>
      </c>
      <c r="C141" s="156">
        <v>19608053</v>
      </c>
      <c r="D141" s="321">
        <v>-7932</v>
      </c>
      <c r="E141" s="322">
        <v>-4.0436409387545336E-4</v>
      </c>
    </row>
    <row r="142" spans="2:5">
      <c r="B142" s="186">
        <v>44396</v>
      </c>
      <c r="C142" s="156">
        <v>19634813</v>
      </c>
      <c r="D142" s="321">
        <v>26760</v>
      </c>
      <c r="E142" s="322">
        <v>1.3647453931300291E-3</v>
      </c>
    </row>
    <row r="143" spans="2:5">
      <c r="B143" s="186">
        <v>44397</v>
      </c>
      <c r="C143" s="156">
        <v>19642872</v>
      </c>
      <c r="D143" s="321">
        <v>8059</v>
      </c>
      <c r="E143" s="322">
        <v>4.1044444884708042E-4</v>
      </c>
    </row>
    <row r="144" spans="2:5">
      <c r="B144" s="186">
        <v>44398</v>
      </c>
      <c r="C144" s="156">
        <v>19655532</v>
      </c>
      <c r="D144" s="321">
        <v>12660</v>
      </c>
      <c r="E144" s="322">
        <v>6.4450860342613048E-4</v>
      </c>
    </row>
    <row r="145" spans="2:10">
      <c r="B145" s="186">
        <v>44399</v>
      </c>
      <c r="C145" s="156">
        <v>19661511</v>
      </c>
      <c r="D145" s="321">
        <v>5979</v>
      </c>
      <c r="E145" s="322">
        <v>3.0418917178121063E-4</v>
      </c>
    </row>
    <row r="146" spans="2:10">
      <c r="B146" s="186">
        <v>44400</v>
      </c>
      <c r="C146" s="156">
        <v>19642464</v>
      </c>
      <c r="D146" s="321">
        <v>-19047</v>
      </c>
      <c r="E146" s="322">
        <v>-9.6874548451542086E-4</v>
      </c>
    </row>
    <row r="147" spans="2:10">
      <c r="B147" s="186">
        <v>44403</v>
      </c>
      <c r="C147" s="156">
        <v>19648475</v>
      </c>
      <c r="D147" s="321">
        <v>6011</v>
      </c>
      <c r="E147" s="322">
        <v>3.0602067031915148E-4</v>
      </c>
    </row>
    <row r="148" spans="2:10">
      <c r="B148" s="186">
        <v>44404</v>
      </c>
      <c r="C148" s="156">
        <v>19646376</v>
      </c>
      <c r="D148" s="321">
        <v>-2099</v>
      </c>
      <c r="E148" s="322">
        <v>-1.0682762911629062E-4</v>
      </c>
      <c r="I148" s="355"/>
      <c r="J148" s="310"/>
    </row>
    <row r="149" spans="2:10">
      <c r="B149" s="186">
        <v>44405</v>
      </c>
      <c r="C149" s="156">
        <v>19643604</v>
      </c>
      <c r="D149" s="321">
        <v>-2772</v>
      </c>
      <c r="E149" s="322">
        <v>-1.410947240345628E-4</v>
      </c>
      <c r="I149" s="355"/>
      <c r="J149" s="310"/>
    </row>
    <row r="150" spans="2:10">
      <c r="B150" s="186">
        <v>44406</v>
      </c>
      <c r="C150" s="156">
        <v>19638373</v>
      </c>
      <c r="D150" s="321">
        <v>-5231</v>
      </c>
      <c r="E150" s="322">
        <v>-2.6629532951283341E-4</v>
      </c>
      <c r="I150" s="355"/>
      <c r="J150" s="310"/>
    </row>
    <row r="151" spans="2:10">
      <c r="B151" s="153">
        <v>44407</v>
      </c>
      <c r="C151" s="155">
        <v>19546843</v>
      </c>
      <c r="D151" s="323">
        <v>-91530</v>
      </c>
      <c r="E151" s="324">
        <v>-4.6607730691335947E-3</v>
      </c>
      <c r="I151" s="355"/>
      <c r="J151" s="310"/>
    </row>
    <row r="152" spans="2:10">
      <c r="B152" s="186">
        <v>44410</v>
      </c>
      <c r="C152" s="156">
        <v>19488445</v>
      </c>
      <c r="D152" s="321">
        <v>-58398</v>
      </c>
      <c r="E152" s="322">
        <v>-2.9875924209347149E-3</v>
      </c>
      <c r="I152" s="355"/>
      <c r="J152" s="310"/>
    </row>
    <row r="153" spans="2:10">
      <c r="B153" s="186">
        <v>44411</v>
      </c>
      <c r="C153" s="156">
        <v>19480364</v>
      </c>
      <c r="D153" s="321">
        <v>-8081</v>
      </c>
      <c r="E153" s="322">
        <v>-4.14655966651023E-4</v>
      </c>
      <c r="I153" s="355"/>
      <c r="J153" s="310"/>
    </row>
    <row r="154" spans="2:10">
      <c r="B154" s="186">
        <v>44412</v>
      </c>
      <c r="C154" s="156">
        <v>19489725</v>
      </c>
      <c r="D154" s="321">
        <v>9361</v>
      </c>
      <c r="E154" s="322">
        <v>4.8053516864476897E-4</v>
      </c>
    </row>
    <row r="155" spans="2:10">
      <c r="B155" s="186">
        <v>44413</v>
      </c>
      <c r="C155" s="156">
        <v>19494588</v>
      </c>
      <c r="D155" s="321">
        <v>4863</v>
      </c>
      <c r="E155" s="322">
        <v>2.4951609117107587E-4</v>
      </c>
    </row>
    <row r="156" spans="2:10">
      <c r="B156" s="186">
        <v>44414</v>
      </c>
      <c r="C156" s="156">
        <v>19474296</v>
      </c>
      <c r="D156" s="321">
        <v>-20292</v>
      </c>
      <c r="E156" s="322">
        <v>-1.0409042755866738E-3</v>
      </c>
    </row>
    <row r="157" spans="2:10">
      <c r="B157" s="186">
        <v>44417</v>
      </c>
      <c r="C157" s="156">
        <v>19478938</v>
      </c>
      <c r="D157" s="321">
        <v>4642</v>
      </c>
      <c r="E157" s="322">
        <v>2.3836548443134653E-4</v>
      </c>
    </row>
    <row r="158" spans="2:10">
      <c r="B158" s="186">
        <v>44418</v>
      </c>
      <c r="C158" s="156">
        <v>19477940</v>
      </c>
      <c r="D158" s="321">
        <v>-998</v>
      </c>
      <c r="E158" s="322">
        <v>-5.1234826046520077E-5</v>
      </c>
    </row>
    <row r="159" spans="2:10">
      <c r="B159" s="186">
        <v>44419</v>
      </c>
      <c r="C159" s="156">
        <v>19484327</v>
      </c>
      <c r="D159" s="321">
        <v>6387</v>
      </c>
      <c r="E159" s="322">
        <v>3.2790941957938635E-4</v>
      </c>
    </row>
    <row r="160" spans="2:10">
      <c r="B160" s="186">
        <v>44420</v>
      </c>
      <c r="C160" s="156">
        <v>19487121</v>
      </c>
      <c r="D160" s="321">
        <v>2794</v>
      </c>
      <c r="E160" s="322">
        <v>1.4339730594747913E-4</v>
      </c>
    </row>
    <row r="161" spans="2:5">
      <c r="B161" s="186">
        <v>44421</v>
      </c>
      <c r="C161" s="156">
        <v>19460101</v>
      </c>
      <c r="D161" s="321">
        <v>-27020</v>
      </c>
      <c r="E161" s="322">
        <v>-1.3865567930737566E-3</v>
      </c>
    </row>
    <row r="162" spans="2:5">
      <c r="B162" s="186">
        <v>44424</v>
      </c>
      <c r="C162" s="156">
        <v>19474959</v>
      </c>
      <c r="D162" s="321">
        <v>14858</v>
      </c>
      <c r="E162" s="322">
        <v>7.6351093963999972E-4</v>
      </c>
    </row>
    <row r="163" spans="2:5">
      <c r="B163" s="186">
        <v>44425</v>
      </c>
      <c r="C163" s="156">
        <v>19484273</v>
      </c>
      <c r="D163" s="321">
        <v>9314</v>
      </c>
      <c r="E163" s="322">
        <v>4.7825517886845859E-4</v>
      </c>
    </row>
    <row r="164" spans="2:5">
      <c r="B164" s="186">
        <v>44426</v>
      </c>
      <c r="C164" s="156">
        <v>19489293</v>
      </c>
      <c r="D164" s="321">
        <v>5020</v>
      </c>
      <c r="E164" s="322">
        <v>2.5764369037539758E-4</v>
      </c>
    </row>
    <row r="165" spans="2:5">
      <c r="B165" s="186">
        <v>44427</v>
      </c>
      <c r="C165" s="156">
        <v>19491488</v>
      </c>
      <c r="D165" s="321">
        <v>2195</v>
      </c>
      <c r="E165" s="322">
        <v>1.1262594287031469E-4</v>
      </c>
    </row>
    <row r="166" spans="2:5">
      <c r="B166" s="186">
        <v>44428</v>
      </c>
      <c r="C166" s="156">
        <v>19476435</v>
      </c>
      <c r="D166" s="321">
        <v>-15053</v>
      </c>
      <c r="E166" s="322">
        <v>-7.7228583061483835E-4</v>
      </c>
    </row>
    <row r="167" spans="2:5">
      <c r="B167" s="186">
        <v>44431</v>
      </c>
      <c r="C167" s="156">
        <v>19501760</v>
      </c>
      <c r="D167" s="321">
        <v>25325</v>
      </c>
      <c r="E167" s="322">
        <v>1.3002892983238201E-3</v>
      </c>
    </row>
    <row r="168" spans="2:5">
      <c r="B168" s="186">
        <v>44432</v>
      </c>
      <c r="C168" s="156">
        <v>19502513</v>
      </c>
      <c r="D168" s="321">
        <v>753</v>
      </c>
      <c r="E168" s="322">
        <v>3.8611899643825609E-5</v>
      </c>
    </row>
    <row r="169" spans="2:5">
      <c r="B169" s="186">
        <v>44433</v>
      </c>
      <c r="C169" s="156">
        <v>19506591</v>
      </c>
      <c r="D169" s="321">
        <v>4078</v>
      </c>
      <c r="E169" s="322">
        <v>2.0910125787376721E-4</v>
      </c>
    </row>
    <row r="170" spans="2:5">
      <c r="B170" s="186">
        <v>44434</v>
      </c>
      <c r="C170" s="156">
        <v>19508763</v>
      </c>
      <c r="D170" s="321">
        <v>2172</v>
      </c>
      <c r="E170" s="322">
        <v>1.1134698010528687E-4</v>
      </c>
    </row>
    <row r="171" spans="2:5">
      <c r="B171" s="186">
        <v>44435</v>
      </c>
      <c r="C171" s="156">
        <v>19489798</v>
      </c>
      <c r="D171" s="321">
        <v>-18965</v>
      </c>
      <c r="E171" s="322">
        <v>-9.7212724353668012E-4</v>
      </c>
    </row>
    <row r="172" spans="2:5">
      <c r="B172" s="186">
        <v>44438</v>
      </c>
      <c r="C172" s="156">
        <v>19485097</v>
      </c>
      <c r="D172" s="321">
        <v>-4701</v>
      </c>
      <c r="E172" s="322">
        <v>-2.4120311559927554E-4</v>
      </c>
    </row>
    <row r="173" spans="2:5">
      <c r="B173" s="153">
        <v>44439</v>
      </c>
      <c r="C173" s="155">
        <v>19195115</v>
      </c>
      <c r="D173" s="323">
        <v>-289982</v>
      </c>
      <c r="E173" s="324">
        <v>-1.4882245646506198E-2</v>
      </c>
    </row>
    <row r="174" spans="2:5">
      <c r="B174" s="186">
        <v>44440</v>
      </c>
      <c r="C174" s="156">
        <v>19401663</v>
      </c>
      <c r="D174" s="321">
        <v>206548</v>
      </c>
      <c r="E174" s="322">
        <v>1.0760446082245467E-2</v>
      </c>
    </row>
    <row r="175" spans="2:5">
      <c r="B175" s="186">
        <v>44441</v>
      </c>
      <c r="C175" s="156">
        <v>19381769</v>
      </c>
      <c r="D175" s="321">
        <v>-19894</v>
      </c>
      <c r="E175" s="322">
        <v>-1.0253760206019313E-3</v>
      </c>
    </row>
    <row r="176" spans="2:5">
      <c r="B176" s="186">
        <v>44442</v>
      </c>
      <c r="C176" s="156">
        <v>19347412</v>
      </c>
      <c r="D176" s="321">
        <v>-34357</v>
      </c>
      <c r="E176" s="322">
        <v>-1.7726452110743418E-3</v>
      </c>
    </row>
    <row r="177" spans="2:5">
      <c r="B177" s="186">
        <v>44445</v>
      </c>
      <c r="C177" s="156">
        <v>19408808</v>
      </c>
      <c r="D177" s="321">
        <v>61396</v>
      </c>
      <c r="E177" s="322">
        <v>3.1733443211938717E-3</v>
      </c>
    </row>
    <row r="178" spans="2:5">
      <c r="B178" s="186">
        <v>44446</v>
      </c>
      <c r="C178" s="156">
        <v>19414575</v>
      </c>
      <c r="D178" s="321">
        <v>5767</v>
      </c>
      <c r="E178" s="322">
        <v>2.9713313666657193E-4</v>
      </c>
    </row>
    <row r="179" spans="2:5">
      <c r="B179" s="186">
        <v>44447</v>
      </c>
      <c r="C179" s="156">
        <v>19446622</v>
      </c>
      <c r="D179" s="321">
        <v>32047</v>
      </c>
      <c r="E179" s="322">
        <v>1.6506670890297226E-3</v>
      </c>
    </row>
    <row r="180" spans="2:5">
      <c r="B180" s="186">
        <v>44448</v>
      </c>
      <c r="C180" s="156">
        <v>19472067</v>
      </c>
      <c r="D180" s="321">
        <v>25445</v>
      </c>
      <c r="E180" s="322">
        <v>1.308453468165327E-3</v>
      </c>
    </row>
    <row r="181" spans="2:5">
      <c r="B181" s="186">
        <v>44449</v>
      </c>
      <c r="C181" s="156">
        <v>19470282</v>
      </c>
      <c r="D181" s="321">
        <v>-1785</v>
      </c>
      <c r="E181" s="322">
        <v>-9.1669774965330575E-5</v>
      </c>
    </row>
    <row r="182" spans="2:5">
      <c r="B182" s="186">
        <v>44452</v>
      </c>
      <c r="C182" s="156">
        <v>19528688</v>
      </c>
      <c r="D182" s="321">
        <v>58406</v>
      </c>
      <c r="E182" s="322">
        <v>2.9997511078678762E-3</v>
      </c>
    </row>
    <row r="183" spans="2:5">
      <c r="B183" s="186">
        <v>44453</v>
      </c>
      <c r="C183" s="156">
        <v>19534979</v>
      </c>
      <c r="D183" s="321">
        <v>6291</v>
      </c>
      <c r="E183" s="322">
        <v>3.2214145671227712E-4</v>
      </c>
    </row>
    <row r="184" spans="2:5">
      <c r="B184" s="186">
        <v>44454</v>
      </c>
      <c r="C184" s="156">
        <v>19552735</v>
      </c>
      <c r="D184" s="321">
        <v>17756</v>
      </c>
      <c r="E184" s="322">
        <v>9.0893366202227099E-4</v>
      </c>
    </row>
    <row r="185" spans="2:5">
      <c r="B185" s="186">
        <v>44455</v>
      </c>
      <c r="C185" s="156">
        <v>19581606</v>
      </c>
      <c r="D185" s="321">
        <v>28871</v>
      </c>
      <c r="E185" s="322">
        <v>1.4765709247326342E-3</v>
      </c>
    </row>
    <row r="186" spans="2:5">
      <c r="B186" s="186">
        <v>44456</v>
      </c>
      <c r="C186" s="156">
        <v>19572944</v>
      </c>
      <c r="D186" s="321">
        <v>-8662</v>
      </c>
      <c r="E186" s="322">
        <v>-4.4235391111435707E-4</v>
      </c>
    </row>
    <row r="187" spans="2:5">
      <c r="B187" s="186">
        <v>44459</v>
      </c>
      <c r="C187" s="156">
        <v>19610526</v>
      </c>
      <c r="D187" s="321">
        <v>37582</v>
      </c>
      <c r="E187" s="322">
        <v>1.9200995006167787E-3</v>
      </c>
    </row>
    <row r="188" spans="2:5">
      <c r="B188" s="186">
        <v>44460</v>
      </c>
      <c r="C188" s="156">
        <v>19622314</v>
      </c>
      <c r="D188" s="321">
        <v>11788</v>
      </c>
      <c r="E188" s="322">
        <v>6.0110575310412528E-4</v>
      </c>
    </row>
    <row r="189" spans="2:5">
      <c r="B189" s="186">
        <v>44461</v>
      </c>
      <c r="C189" s="156">
        <v>19636193</v>
      </c>
      <c r="D189" s="321">
        <v>13879</v>
      </c>
      <c r="E189" s="322">
        <v>7.0730699753362991E-4</v>
      </c>
    </row>
    <row r="190" spans="2:5">
      <c r="B190" s="186">
        <v>44462</v>
      </c>
      <c r="C190" s="156">
        <v>19646947</v>
      </c>
      <c r="D190" s="321">
        <v>10754</v>
      </c>
      <c r="E190" s="322">
        <v>5.4766216649015931E-4</v>
      </c>
    </row>
    <row r="191" spans="2:5">
      <c r="B191" s="186">
        <v>44463</v>
      </c>
      <c r="C191" s="156">
        <v>19640950</v>
      </c>
      <c r="D191" s="321">
        <v>-5997</v>
      </c>
      <c r="E191" s="322">
        <v>-3.0523826424533329E-4</v>
      </c>
    </row>
    <row r="192" spans="2:5">
      <c r="B192" s="186">
        <v>44466</v>
      </c>
      <c r="C192" s="156">
        <v>19657557</v>
      </c>
      <c r="D192" s="321">
        <v>16607</v>
      </c>
      <c r="E192" s="322">
        <v>8.4552936594217698E-4</v>
      </c>
    </row>
    <row r="193" spans="2:8">
      <c r="B193" s="186">
        <v>44467</v>
      </c>
      <c r="C193" s="156">
        <v>19655693</v>
      </c>
      <c r="D193" s="321">
        <v>-1864</v>
      </c>
      <c r="E193" s="322">
        <v>-9.4823583622338781E-5</v>
      </c>
    </row>
    <row r="194" spans="2:8">
      <c r="B194" s="186">
        <v>44468</v>
      </c>
      <c r="C194" s="156">
        <v>19656770</v>
      </c>
      <c r="D194" s="321">
        <v>1077</v>
      </c>
      <c r="E194" s="322">
        <v>5.4793285588994323E-5</v>
      </c>
    </row>
    <row r="195" spans="2:8">
      <c r="B195" s="153">
        <v>44469</v>
      </c>
      <c r="C195" s="155">
        <v>19443350</v>
      </c>
      <c r="D195" s="323">
        <v>-213420</v>
      </c>
      <c r="E195" s="324">
        <v>-1.0857328035073888E-2</v>
      </c>
      <c r="H195" s="359"/>
    </row>
    <row r="196" spans="2:8">
      <c r="B196" s="186">
        <v>44470</v>
      </c>
      <c r="C196" s="156">
        <v>19552112</v>
      </c>
      <c r="D196" s="321">
        <v>108762</v>
      </c>
      <c r="E196" s="322">
        <v>5.5937891361312886E-3</v>
      </c>
    </row>
    <row r="197" spans="2:8">
      <c r="B197" s="186">
        <v>44473</v>
      </c>
      <c r="C197" s="156">
        <v>19619218</v>
      </c>
      <c r="D197" s="321">
        <v>67106</v>
      </c>
      <c r="E197" s="322">
        <v>3.4321611905661076E-3</v>
      </c>
    </row>
    <row r="198" spans="2:8">
      <c r="B198" s="186">
        <v>44474</v>
      </c>
      <c r="C198" s="156">
        <v>19635267</v>
      </c>
      <c r="D198" s="321">
        <v>16049</v>
      </c>
      <c r="E198" s="322">
        <v>8.1802444929257589E-4</v>
      </c>
    </row>
    <row r="199" spans="2:8">
      <c r="B199" s="186">
        <v>44475</v>
      </c>
      <c r="C199" s="156">
        <v>19654364</v>
      </c>
      <c r="D199" s="321">
        <v>19097</v>
      </c>
      <c r="E199" s="322">
        <v>9.7258672367428467E-4</v>
      </c>
    </row>
    <row r="200" spans="2:8">
      <c r="B200" s="186">
        <v>44476</v>
      </c>
      <c r="C200" s="156">
        <v>19669397</v>
      </c>
      <c r="D200" s="321">
        <v>15033</v>
      </c>
      <c r="E200" s="322">
        <v>7.6486830100419567E-4</v>
      </c>
    </row>
    <row r="201" spans="2:8">
      <c r="B201" s="186">
        <v>44477</v>
      </c>
      <c r="C201" s="156">
        <v>19652989</v>
      </c>
      <c r="D201" s="321">
        <v>-16408</v>
      </c>
      <c r="E201" s="322">
        <v>-8.3418927382472585E-4</v>
      </c>
    </row>
    <row r="202" spans="2:8">
      <c r="B202" s="186">
        <v>44480</v>
      </c>
      <c r="C202" s="156">
        <v>19667657</v>
      </c>
      <c r="D202" s="321">
        <v>14668</v>
      </c>
      <c r="E202" s="322">
        <v>7.4634957562946802E-4</v>
      </c>
    </row>
    <row r="203" spans="2:8">
      <c r="B203" s="186">
        <v>44482</v>
      </c>
      <c r="C203" s="156">
        <v>19689481</v>
      </c>
      <c r="D203" s="321">
        <v>21824</v>
      </c>
      <c r="E203" s="322">
        <v>1.1096390383460442E-3</v>
      </c>
    </row>
    <row r="204" spans="2:8">
      <c r="B204" s="186">
        <v>44483</v>
      </c>
      <c r="C204" s="156">
        <v>19704774</v>
      </c>
      <c r="D204" s="321">
        <v>15293</v>
      </c>
      <c r="E204" s="322">
        <v>7.7670914738692254E-4</v>
      </c>
      <c r="G204" s="361"/>
    </row>
    <row r="205" spans="2:8">
      <c r="B205" s="186">
        <v>44484</v>
      </c>
      <c r="C205" s="156">
        <v>19701007</v>
      </c>
      <c r="D205" s="321">
        <v>-3767</v>
      </c>
      <c r="E205" s="322">
        <v>-1.9117194645312807E-4</v>
      </c>
      <c r="G205" s="361"/>
    </row>
    <row r="206" spans="2:8">
      <c r="B206" s="186">
        <v>44487</v>
      </c>
      <c r="C206" s="156">
        <v>19714129</v>
      </c>
      <c r="D206" s="321">
        <v>13122</v>
      </c>
      <c r="E206" s="322">
        <v>6.6605732387192695E-4</v>
      </c>
      <c r="G206" s="361"/>
    </row>
    <row r="207" spans="2:8">
      <c r="B207" s="186">
        <v>44488</v>
      </c>
      <c r="C207" s="156">
        <v>19716671</v>
      </c>
      <c r="D207" s="321">
        <v>2542</v>
      </c>
      <c r="E207" s="322">
        <v>1.2894305398924999E-4</v>
      </c>
      <c r="G207" s="361"/>
    </row>
    <row r="208" spans="2:8">
      <c r="B208" s="186">
        <v>44489</v>
      </c>
      <c r="C208" s="156">
        <v>19721090</v>
      </c>
      <c r="D208" s="321">
        <v>4419</v>
      </c>
      <c r="E208" s="322">
        <v>2.2412505640523328E-4</v>
      </c>
      <c r="G208" s="361"/>
    </row>
    <row r="209" spans="2:13">
      <c r="B209" s="186">
        <v>44490</v>
      </c>
      <c r="C209" s="156">
        <v>19727495</v>
      </c>
      <c r="D209" s="321">
        <v>6405</v>
      </c>
      <c r="E209" s="322">
        <v>3.2477920845153108E-4</v>
      </c>
      <c r="G209" s="361"/>
    </row>
    <row r="210" spans="2:13">
      <c r="B210" s="186">
        <v>44491</v>
      </c>
      <c r="C210" s="156">
        <v>19715105</v>
      </c>
      <c r="D210" s="321">
        <v>-12390</v>
      </c>
      <c r="E210" s="322">
        <v>-6.2805743962934812E-4</v>
      </c>
    </row>
    <row r="211" spans="2:13">
      <c r="B211" s="186">
        <v>44494</v>
      </c>
      <c r="C211" s="156">
        <v>19738595</v>
      </c>
      <c r="D211" s="321">
        <v>23490</v>
      </c>
      <c r="E211" s="322">
        <v>1.1914722239623199E-3</v>
      </c>
    </row>
    <row r="212" spans="2:13">
      <c r="B212" s="186">
        <v>44495</v>
      </c>
      <c r="C212" s="156">
        <v>19740429</v>
      </c>
      <c r="D212" s="321">
        <v>1834</v>
      </c>
      <c r="E212" s="322">
        <v>9.2914414627776054E-5</v>
      </c>
    </row>
    <row r="213" spans="2:13">
      <c r="B213" s="186">
        <v>44496</v>
      </c>
      <c r="C213" s="156">
        <v>19746143</v>
      </c>
      <c r="D213" s="321">
        <v>5714</v>
      </c>
      <c r="E213" s="322">
        <v>2.8945672862534799E-4</v>
      </c>
    </row>
    <row r="214" spans="2:13">
      <c r="B214" s="186">
        <v>44497</v>
      </c>
      <c r="C214" s="156">
        <v>19746357</v>
      </c>
      <c r="D214" s="321">
        <v>214</v>
      </c>
      <c r="E214" s="322">
        <v>1.0837559517362649E-5</v>
      </c>
      <c r="M214" s="370"/>
    </row>
    <row r="215" spans="2:13">
      <c r="B215" s="153">
        <v>44498</v>
      </c>
      <c r="C215" s="155">
        <v>19699513</v>
      </c>
      <c r="D215" s="323">
        <v>-46844</v>
      </c>
      <c r="E215" s="324">
        <v>-2.3722856828730654E-3</v>
      </c>
      <c r="M215" s="370"/>
    </row>
    <row r="216" spans="2:13">
      <c r="B216" s="186">
        <v>44502</v>
      </c>
      <c r="C216" s="156">
        <v>19666433</v>
      </c>
      <c r="D216" s="321">
        <v>-33080</v>
      </c>
      <c r="E216" s="322">
        <v>-1.6792293291717497E-3</v>
      </c>
      <c r="M216" s="370"/>
    </row>
    <row r="217" spans="2:13">
      <c r="B217" s="186">
        <v>44503</v>
      </c>
      <c r="C217" s="156">
        <v>19664203</v>
      </c>
      <c r="D217" s="321">
        <v>-2230</v>
      </c>
      <c r="E217" s="322">
        <v>-1.1339117774944452E-4</v>
      </c>
    </row>
    <row r="218" spans="2:13">
      <c r="B218" s="186">
        <v>44504</v>
      </c>
      <c r="C218" s="156">
        <v>19678572</v>
      </c>
      <c r="D218" s="321">
        <v>14369</v>
      </c>
      <c r="E218" s="322">
        <v>7.3071865663720814E-4</v>
      </c>
    </row>
    <row r="219" spans="2:13">
      <c r="B219" s="186">
        <v>44505</v>
      </c>
      <c r="C219" s="156">
        <v>19672354</v>
      </c>
      <c r="D219" s="321">
        <v>-6218</v>
      </c>
      <c r="E219" s="322">
        <v>-3.1597821224016442E-4</v>
      </c>
    </row>
    <row r="220" spans="2:13">
      <c r="B220" s="186">
        <v>44508</v>
      </c>
      <c r="C220" s="156">
        <v>19707010</v>
      </c>
      <c r="D220" s="321">
        <v>34656</v>
      </c>
      <c r="E220" s="322">
        <v>1.7616600433278951E-3</v>
      </c>
      <c r="I220" s="361"/>
    </row>
    <row r="221" spans="2:13">
      <c r="B221" s="186">
        <v>44509</v>
      </c>
      <c r="C221" s="156">
        <v>19699243</v>
      </c>
      <c r="D221" s="321">
        <v>-7767</v>
      </c>
      <c r="E221" s="322">
        <v>-3.9412371536828861E-4</v>
      </c>
      <c r="I221" s="361"/>
    </row>
    <row r="222" spans="2:13">
      <c r="B222" s="186">
        <v>44510</v>
      </c>
      <c r="C222" s="156">
        <v>19709291</v>
      </c>
      <c r="D222" s="321">
        <v>10048</v>
      </c>
      <c r="E222" s="322">
        <v>5.1007036158701169E-4</v>
      </c>
      <c r="I222" s="361"/>
    </row>
    <row r="223" spans="2:13">
      <c r="B223" s="186">
        <v>44511</v>
      </c>
      <c r="C223" s="156">
        <v>19723784</v>
      </c>
      <c r="D223" s="321">
        <v>14493</v>
      </c>
      <c r="E223" s="322">
        <v>7.3533847564588584E-4</v>
      </c>
      <c r="I223" s="361"/>
    </row>
    <row r="224" spans="2:13">
      <c r="B224" s="186">
        <v>44512</v>
      </c>
      <c r="C224" s="156">
        <v>19716823</v>
      </c>
      <c r="D224" s="321">
        <v>-6961</v>
      </c>
      <c r="E224" s="322">
        <v>-3.5292416505883217E-4</v>
      </c>
      <c r="I224" s="361"/>
    </row>
    <row r="225" spans="2:9">
      <c r="B225" s="186">
        <v>44515</v>
      </c>
      <c r="C225" s="156">
        <v>19756726</v>
      </c>
      <c r="D225" s="321">
        <v>39903</v>
      </c>
      <c r="E225" s="322">
        <v>2.0238047478542409E-3</v>
      </c>
      <c r="I225" s="361"/>
    </row>
    <row r="226" spans="2:9">
      <c r="B226" s="186">
        <v>44516</v>
      </c>
      <c r="C226" s="156">
        <v>19766583</v>
      </c>
      <c r="D226" s="321">
        <v>9857</v>
      </c>
      <c r="E226" s="322">
        <v>4.9891869735896321E-4</v>
      </c>
      <c r="I226" s="361"/>
    </row>
    <row r="227" spans="2:9">
      <c r="B227" s="186">
        <v>44517</v>
      </c>
      <c r="C227" s="156">
        <v>19775850</v>
      </c>
      <c r="D227" s="321">
        <v>9267</v>
      </c>
      <c r="E227" s="322">
        <v>4.6882154593941294E-4</v>
      </c>
      <c r="I227" s="361"/>
    </row>
    <row r="228" spans="2:9">
      <c r="B228" s="186">
        <v>44518</v>
      </c>
      <c r="C228" s="156">
        <v>19788022</v>
      </c>
      <c r="D228" s="321">
        <v>12172</v>
      </c>
      <c r="E228" s="322">
        <v>6.1549819603201605E-4</v>
      </c>
      <c r="I228" s="361"/>
    </row>
    <row r="229" spans="2:9">
      <c r="B229" s="186">
        <v>44519</v>
      </c>
      <c r="C229" s="156">
        <v>19779080</v>
      </c>
      <c r="D229" s="321">
        <v>-8942</v>
      </c>
      <c r="E229" s="322">
        <v>-4.5188953196029225E-4</v>
      </c>
      <c r="I229" s="361"/>
    </row>
    <row r="230" spans="2:9">
      <c r="B230" s="186">
        <v>44522</v>
      </c>
      <c r="C230" s="156">
        <v>19809220</v>
      </c>
      <c r="D230" s="321">
        <v>30140</v>
      </c>
      <c r="E230" s="322">
        <v>1.5238322510451319E-3</v>
      </c>
      <c r="I230" s="361"/>
    </row>
    <row r="231" spans="2:9">
      <c r="B231" s="186">
        <v>44523</v>
      </c>
      <c r="C231" s="156">
        <v>19816753</v>
      </c>
      <c r="D231" s="321">
        <v>7533</v>
      </c>
      <c r="E231" s="322">
        <v>3.8027746675539653E-4</v>
      </c>
      <c r="I231" s="361"/>
    </row>
    <row r="232" spans="2:9">
      <c r="B232" s="186">
        <v>44524</v>
      </c>
      <c r="C232" s="156">
        <v>19828626</v>
      </c>
      <c r="D232" s="321">
        <v>11873</v>
      </c>
      <c r="E232" s="322">
        <v>5.9913952603629639E-4</v>
      </c>
      <c r="I232" s="361"/>
    </row>
    <row r="233" spans="2:9">
      <c r="B233" s="186">
        <v>44525</v>
      </c>
      <c r="C233" s="156">
        <v>19841725</v>
      </c>
      <c r="D233" s="321">
        <v>13099</v>
      </c>
      <c r="E233" s="322">
        <v>6.6061057382382771E-4</v>
      </c>
      <c r="I233" s="361"/>
    </row>
    <row r="234" spans="2:9">
      <c r="B234" s="186">
        <v>44526</v>
      </c>
      <c r="C234" s="156">
        <v>19834804</v>
      </c>
      <c r="D234" s="321">
        <v>-6921</v>
      </c>
      <c r="E234" s="322">
        <v>-3.4881039828948968E-4</v>
      </c>
    </row>
    <row r="235" spans="2:9">
      <c r="B235" s="186">
        <v>44529</v>
      </c>
      <c r="C235" s="156">
        <v>19837594</v>
      </c>
      <c r="D235" s="321">
        <v>2790</v>
      </c>
      <c r="E235" s="322">
        <v>1.4066183865502069E-4</v>
      </c>
    </row>
    <row r="236" spans="2:9">
      <c r="B236" s="153">
        <v>44530</v>
      </c>
      <c r="C236" s="155">
        <v>19726818</v>
      </c>
      <c r="D236" s="323">
        <v>-110776</v>
      </c>
      <c r="E236" s="324">
        <v>-5.5841449320920278E-3</v>
      </c>
    </row>
    <row r="237" spans="2:9">
      <c r="B237" s="186">
        <v>44531</v>
      </c>
      <c r="C237" s="156">
        <v>19838211</v>
      </c>
      <c r="D237" s="321">
        <v>111393</v>
      </c>
      <c r="E237" s="322">
        <v>5.6467799317658773E-3</v>
      </c>
    </row>
    <row r="238" spans="2:9">
      <c r="B238" s="186">
        <v>44532</v>
      </c>
      <c r="C238" s="156">
        <v>19839114</v>
      </c>
      <c r="D238" s="321">
        <v>903</v>
      </c>
      <c r="E238" s="322">
        <v>4.5518217343332168E-5</v>
      </c>
      <c r="H238" s="370"/>
    </row>
    <row r="239" spans="2:9">
      <c r="B239" s="186">
        <v>44533</v>
      </c>
      <c r="C239" s="156">
        <v>19809121</v>
      </c>
      <c r="D239" s="321">
        <v>-29993</v>
      </c>
      <c r="E239" s="322">
        <v>-1.511811464967594E-3</v>
      </c>
      <c r="H239" s="370"/>
    </row>
    <row r="240" spans="2:9">
      <c r="B240" s="186">
        <v>44537</v>
      </c>
      <c r="C240" s="156">
        <v>19824698</v>
      </c>
      <c r="D240" s="321">
        <v>15577</v>
      </c>
      <c r="E240" s="322">
        <v>7.863549321547314E-4</v>
      </c>
      <c r="H240" s="370"/>
    </row>
    <row r="241" spans="2:8">
      <c r="B241" s="186">
        <v>44539</v>
      </c>
      <c r="C241" s="156">
        <v>19854034</v>
      </c>
      <c r="D241" s="321">
        <v>29336</v>
      </c>
      <c r="E241" s="322">
        <v>1.4797703349629376E-3</v>
      </c>
      <c r="H241" s="370"/>
    </row>
    <row r="242" spans="2:8">
      <c r="B242" s="186">
        <v>44540</v>
      </c>
      <c r="C242" s="156">
        <v>19844105</v>
      </c>
      <c r="D242" s="321">
        <v>-9929</v>
      </c>
      <c r="E242" s="322">
        <v>-5.0009987894650276E-4</v>
      </c>
      <c r="H242" s="370"/>
    </row>
    <row r="243" spans="2:8">
      <c r="B243" s="186">
        <v>44543</v>
      </c>
      <c r="C243" s="156">
        <v>19870257</v>
      </c>
      <c r="D243" s="321">
        <v>26152</v>
      </c>
      <c r="E243" s="322">
        <v>1.3178724865645641E-3</v>
      </c>
      <c r="H243" s="370"/>
    </row>
    <row r="244" spans="2:8">
      <c r="B244" s="186">
        <v>44544</v>
      </c>
      <c r="C244" s="156">
        <v>19880192</v>
      </c>
      <c r="D244" s="321">
        <v>9935</v>
      </c>
      <c r="E244" s="322">
        <v>4.9999353304785998E-4</v>
      </c>
      <c r="H244" s="370"/>
    </row>
    <row r="245" spans="2:8">
      <c r="B245" s="186">
        <v>44545</v>
      </c>
      <c r="C245" s="156">
        <v>19884210</v>
      </c>
      <c r="D245" s="321">
        <v>4018</v>
      </c>
      <c r="E245" s="322">
        <v>2.0211072408149455E-4</v>
      </c>
    </row>
    <row r="246" spans="2:8">
      <c r="B246" s="186">
        <v>44546</v>
      </c>
      <c r="C246" s="156">
        <v>19891230</v>
      </c>
      <c r="D246" s="321">
        <v>7020</v>
      </c>
      <c r="E246" s="322">
        <v>3.5304394793667093E-4</v>
      </c>
    </row>
    <row r="247" spans="2:8">
      <c r="B247" s="186">
        <v>44547</v>
      </c>
      <c r="C247" s="156">
        <v>19876799</v>
      </c>
      <c r="D247" s="321">
        <v>-14431</v>
      </c>
      <c r="E247" s="322">
        <v>-7.2549560786339118E-4</v>
      </c>
    </row>
    <row r="248" spans="2:8">
      <c r="B248" s="186">
        <v>44550</v>
      </c>
      <c r="C248" s="156">
        <v>19871910</v>
      </c>
      <c r="D248" s="321">
        <v>-4889</v>
      </c>
      <c r="E248" s="322">
        <v>-2.4596515766950322E-4</v>
      </c>
    </row>
    <row r="249" spans="2:8">
      <c r="B249" s="186">
        <v>44551</v>
      </c>
      <c r="C249" s="156">
        <v>19859197</v>
      </c>
      <c r="D249" s="321">
        <v>-12713</v>
      </c>
      <c r="E249" s="322">
        <v>-6.3974726133519955E-4</v>
      </c>
    </row>
    <row r="250" spans="2:8">
      <c r="B250" s="186">
        <v>44552</v>
      </c>
      <c r="C250" s="156">
        <v>19830489</v>
      </c>
      <c r="D250" s="321">
        <v>-28708</v>
      </c>
      <c r="E250" s="322">
        <v>-1.4455770794761236E-3</v>
      </c>
    </row>
    <row r="251" spans="2:8">
      <c r="B251" s="186">
        <v>44553</v>
      </c>
      <c r="C251" s="156">
        <v>19775744</v>
      </c>
      <c r="D251" s="321">
        <v>-54745</v>
      </c>
      <c r="E251" s="322">
        <v>-2.7606480102432274E-3</v>
      </c>
    </row>
    <row r="252" spans="2:8">
      <c r="B252" s="186">
        <v>44557</v>
      </c>
      <c r="C252" s="156">
        <v>19741741</v>
      </c>
      <c r="D252" s="321">
        <v>-34003</v>
      </c>
      <c r="E252" s="322">
        <v>-1.7194296204481319E-3</v>
      </c>
    </row>
    <row r="253" spans="2:8">
      <c r="B253" s="186">
        <v>44558</v>
      </c>
      <c r="C253" s="156">
        <v>19741764</v>
      </c>
      <c r="D253" s="321">
        <v>23</v>
      </c>
      <c r="E253" s="322">
        <v>1.1650441569255321E-6</v>
      </c>
    </row>
    <row r="254" spans="2:8">
      <c r="B254" s="186">
        <v>44559</v>
      </c>
      <c r="C254" s="156">
        <v>19736685</v>
      </c>
      <c r="D254" s="321">
        <v>-5079</v>
      </c>
      <c r="E254" s="322">
        <v>-2.5727184257695601E-4</v>
      </c>
    </row>
    <row r="255" spans="2:8">
      <c r="B255" s="153">
        <v>44560</v>
      </c>
      <c r="C255" s="155">
        <v>19703812</v>
      </c>
      <c r="D255" s="323">
        <v>-32873</v>
      </c>
      <c r="E255" s="324">
        <v>-1.6655785913388677E-3</v>
      </c>
    </row>
    <row r="256" spans="2:8">
      <c r="B256" s="594">
        <v>44564</v>
      </c>
      <c r="C256" s="595">
        <v>19576653</v>
      </c>
      <c r="D256" s="596">
        <v>-127159</v>
      </c>
      <c r="E256" s="597">
        <v>-6.453522800562661E-3</v>
      </c>
    </row>
    <row r="257" spans="2:5">
      <c r="B257" s="594">
        <v>44565</v>
      </c>
      <c r="C257" s="595">
        <v>19585612</v>
      </c>
      <c r="D257" s="596">
        <v>8959</v>
      </c>
      <c r="E257" s="597">
        <v>4.5763696174216939E-4</v>
      </c>
    </row>
    <row r="258" spans="2:5">
      <c r="B258" s="594">
        <v>44566</v>
      </c>
      <c r="C258" s="595">
        <v>19561769</v>
      </c>
      <c r="D258" s="596">
        <v>-23843</v>
      </c>
      <c r="E258" s="597">
        <v>-1.2173732431746132E-3</v>
      </c>
    </row>
    <row r="259" spans="2:5">
      <c r="B259" s="594">
        <v>44568</v>
      </c>
      <c r="C259" s="595">
        <v>19528699</v>
      </c>
      <c r="D259" s="596">
        <v>-33070</v>
      </c>
      <c r="E259" s="597">
        <v>-1.6905424044215689E-3</v>
      </c>
    </row>
    <row r="260" spans="2:5">
      <c r="B260" s="594">
        <v>44571</v>
      </c>
      <c r="C260" s="595">
        <v>19608684</v>
      </c>
      <c r="D260" s="596">
        <v>79985</v>
      </c>
      <c r="E260" s="597">
        <v>4.0957669530365948E-3</v>
      </c>
    </row>
    <row r="261" spans="2:5">
      <c r="B261" s="594">
        <v>44572</v>
      </c>
      <c r="C261" s="595">
        <v>19624939</v>
      </c>
      <c r="D261" s="596">
        <v>16255</v>
      </c>
      <c r="E261" s="597">
        <v>8.289694504741707E-4</v>
      </c>
    </row>
    <row r="262" spans="2:5">
      <c r="B262" s="594">
        <v>44573</v>
      </c>
      <c r="C262" s="595">
        <v>19630897</v>
      </c>
      <c r="D262" s="596">
        <v>5958</v>
      </c>
      <c r="E262" s="597">
        <v>3.0359330034102072E-4</v>
      </c>
    </row>
    <row r="263" spans="2:5">
      <c r="B263" s="594">
        <v>44574</v>
      </c>
      <c r="C263" s="595">
        <v>19638634</v>
      </c>
      <c r="D263" s="596">
        <v>7737</v>
      </c>
      <c r="E263" s="597">
        <v>3.9412361034751875E-4</v>
      </c>
    </row>
    <row r="264" spans="2:5">
      <c r="B264" s="594">
        <v>44575</v>
      </c>
      <c r="C264" s="595">
        <v>19624029</v>
      </c>
      <c r="D264" s="596">
        <v>-14605</v>
      </c>
      <c r="E264" s="597">
        <v>-7.4368716276296265E-4</v>
      </c>
    </row>
    <row r="265" spans="2:5">
      <c r="B265" s="594">
        <v>44578</v>
      </c>
      <c r="C265" s="595">
        <v>19654850</v>
      </c>
      <c r="D265" s="596">
        <v>30821</v>
      </c>
      <c r="E265" s="597">
        <v>1.5705745237126756E-3</v>
      </c>
    </row>
    <row r="266" spans="2:5">
      <c r="B266" s="594">
        <v>44579</v>
      </c>
      <c r="C266" s="595">
        <v>19659126</v>
      </c>
      <c r="D266" s="596">
        <v>4276</v>
      </c>
      <c r="E266" s="597">
        <v>2.1755444584914407E-4</v>
      </c>
    </row>
    <row r="267" spans="2:5">
      <c r="B267" s="594">
        <v>44580</v>
      </c>
      <c r="C267" s="595">
        <v>19663542</v>
      </c>
      <c r="D267" s="596">
        <v>4416</v>
      </c>
      <c r="E267" s="597">
        <v>2.2462850077875629E-4</v>
      </c>
    </row>
    <row r="268" spans="2:5">
      <c r="B268" s="594">
        <v>44581</v>
      </c>
      <c r="C268" s="595">
        <v>19667575</v>
      </c>
      <c r="D268" s="596">
        <v>4033</v>
      </c>
      <c r="E268" s="597">
        <v>2.0510038323706681E-4</v>
      </c>
    </row>
    <row r="269" spans="2:5">
      <c r="B269" s="594">
        <v>44582</v>
      </c>
      <c r="C269" s="595">
        <v>19644185</v>
      </c>
      <c r="D269" s="596">
        <v>-23390</v>
      </c>
      <c r="E269" s="597">
        <v>-1.189267105883629E-3</v>
      </c>
    </row>
    <row r="270" spans="2:5">
      <c r="B270" s="594">
        <v>44585</v>
      </c>
      <c r="C270" s="595">
        <v>19669111</v>
      </c>
      <c r="D270" s="596">
        <v>24926</v>
      </c>
      <c r="E270" s="597">
        <v>1.2688742241024897E-3</v>
      </c>
    </row>
    <row r="271" spans="2:5">
      <c r="B271" s="594">
        <v>44586</v>
      </c>
      <c r="C271" s="595">
        <v>19672055</v>
      </c>
      <c r="D271" s="596">
        <v>2944</v>
      </c>
      <c r="E271" s="597">
        <v>1.4967631226436851E-4</v>
      </c>
    </row>
    <row r="272" spans="2:5">
      <c r="B272" s="594">
        <v>44587</v>
      </c>
      <c r="C272" s="595">
        <v>19673849</v>
      </c>
      <c r="D272" s="596">
        <v>1794</v>
      </c>
      <c r="E272" s="597">
        <v>9.1195353002060386E-5</v>
      </c>
    </row>
    <row r="273" spans="2:5">
      <c r="B273" s="594">
        <v>44588</v>
      </c>
      <c r="C273" s="595">
        <v>19673011</v>
      </c>
      <c r="D273" s="596">
        <v>-838</v>
      </c>
      <c r="E273" s="597">
        <v>-4.2594613794189051E-5</v>
      </c>
    </row>
    <row r="274" spans="2:5">
      <c r="B274" s="594">
        <v>44589</v>
      </c>
      <c r="C274" s="595">
        <v>19651084</v>
      </c>
      <c r="D274" s="596">
        <v>-21927</v>
      </c>
      <c r="E274" s="597">
        <v>-1.1145726498094088E-3</v>
      </c>
    </row>
    <row r="275" spans="2:5">
      <c r="B275" s="153">
        <v>44592</v>
      </c>
      <c r="C275" s="155">
        <v>19534921</v>
      </c>
      <c r="D275" s="323">
        <v>-116163</v>
      </c>
      <c r="E275" s="324">
        <v>-5.9112769555104139E-3</v>
      </c>
    </row>
    <row r="276" spans="2:5">
      <c r="B276" s="594">
        <v>44593</v>
      </c>
      <c r="C276" s="595">
        <v>19647809</v>
      </c>
      <c r="D276" s="596">
        <v>112888</v>
      </c>
      <c r="E276" s="597">
        <v>5.778779448353033E-3</v>
      </c>
    </row>
    <row r="277" spans="2:5">
      <c r="B277" s="594">
        <v>44594</v>
      </c>
      <c r="C277" s="595">
        <v>19643876</v>
      </c>
      <c r="D277" s="596">
        <v>-3933</v>
      </c>
      <c r="E277" s="597">
        <v>-2.0017499152191753E-4</v>
      </c>
    </row>
    <row r="278" spans="2:5">
      <c r="B278" s="594">
        <v>44595</v>
      </c>
      <c r="C278" s="595">
        <v>19639759</v>
      </c>
      <c r="D278" s="596">
        <v>-4117</v>
      </c>
      <c r="E278" s="597">
        <v>-2.0958185645236771E-4</v>
      </c>
    </row>
    <row r="279" spans="2:5">
      <c r="B279" s="594">
        <v>44596</v>
      </c>
      <c r="C279" s="595">
        <v>19623956</v>
      </c>
      <c r="D279" s="596">
        <v>-15803</v>
      </c>
      <c r="E279" s="597">
        <v>-8.0464327489970788E-4</v>
      </c>
    </row>
    <row r="280" spans="2:5">
      <c r="B280" s="594">
        <v>44599</v>
      </c>
      <c r="C280" s="595">
        <v>19658342</v>
      </c>
      <c r="D280" s="596">
        <v>34386</v>
      </c>
      <c r="E280" s="597">
        <v>1.7522460812693375E-3</v>
      </c>
    </row>
    <row r="281" spans="2:5">
      <c r="B281" s="594">
        <v>44600</v>
      </c>
      <c r="C281" s="595">
        <v>19661977</v>
      </c>
      <c r="D281" s="596">
        <v>3635</v>
      </c>
      <c r="E281" s="597">
        <v>1.8490877816645934E-4</v>
      </c>
    </row>
    <row r="282" spans="2:5">
      <c r="B282" s="594">
        <v>44601</v>
      </c>
      <c r="C282" s="595">
        <v>19668619</v>
      </c>
      <c r="D282" s="596">
        <v>6642</v>
      </c>
      <c r="E282" s="597">
        <v>3.3780936677940687E-4</v>
      </c>
    </row>
    <row r="283" spans="2:5">
      <c r="B283" s="594">
        <v>44602</v>
      </c>
      <c r="C283" s="595">
        <v>19674180</v>
      </c>
      <c r="D283" s="596">
        <v>5561</v>
      </c>
      <c r="E283" s="597">
        <v>2.8273464446071372E-4</v>
      </c>
    </row>
    <row r="284" spans="2:5">
      <c r="B284" s="594">
        <v>44603</v>
      </c>
      <c r="C284" s="595">
        <v>19663655</v>
      </c>
      <c r="D284" s="596">
        <v>-10525</v>
      </c>
      <c r="E284" s="597">
        <v>-5.3496511671646818E-4</v>
      </c>
    </row>
    <row r="285" spans="2:5">
      <c r="B285" s="594">
        <v>44606</v>
      </c>
      <c r="C285" s="595">
        <v>19706616</v>
      </c>
      <c r="D285" s="596">
        <v>42961</v>
      </c>
      <c r="E285" s="597">
        <v>2.184792196567642E-3</v>
      </c>
    </row>
    <row r="286" spans="2:5">
      <c r="B286" s="594">
        <v>44607</v>
      </c>
      <c r="C286" s="595">
        <v>19713102</v>
      </c>
      <c r="D286" s="596">
        <v>6486</v>
      </c>
      <c r="E286" s="597">
        <v>3.2912804511942007E-4</v>
      </c>
    </row>
    <row r="287" spans="2:5">
      <c r="B287" s="594">
        <v>44608</v>
      </c>
      <c r="C287" s="595">
        <v>19721336</v>
      </c>
      <c r="D287" s="596">
        <v>8234</v>
      </c>
      <c r="E287" s="597">
        <v>4.17691746331883E-4</v>
      </c>
    </row>
    <row r="288" spans="2:5">
      <c r="B288" s="594">
        <v>44609</v>
      </c>
      <c r="C288" s="595">
        <v>19727616</v>
      </c>
      <c r="D288" s="596">
        <v>6280</v>
      </c>
      <c r="E288" s="597">
        <v>3.1843684423815688E-4</v>
      </c>
    </row>
    <row r="289" spans="2:5">
      <c r="B289" s="594">
        <v>44610</v>
      </c>
      <c r="C289" s="595">
        <v>19716312</v>
      </c>
      <c r="D289" s="596">
        <v>-11304</v>
      </c>
      <c r="E289" s="597">
        <v>-5.7300385408964871E-4</v>
      </c>
    </row>
    <row r="290" spans="2:5">
      <c r="B290" s="594">
        <v>44613</v>
      </c>
      <c r="C290" s="595">
        <v>19745356</v>
      </c>
      <c r="D290" s="596">
        <v>29044</v>
      </c>
      <c r="E290" s="597">
        <v>1.4730949682679739E-3</v>
      </c>
    </row>
    <row r="291" spans="2:5">
      <c r="B291" s="594">
        <v>44614</v>
      </c>
      <c r="C291" s="595">
        <v>19748027</v>
      </c>
      <c r="D291" s="596">
        <v>2671</v>
      </c>
      <c r="E291" s="597">
        <v>1.3527231415833008E-4</v>
      </c>
    </row>
    <row r="292" spans="2:5">
      <c r="B292" s="594">
        <v>44615</v>
      </c>
      <c r="C292" s="595">
        <v>19756716</v>
      </c>
      <c r="D292" s="596">
        <v>8689</v>
      </c>
      <c r="E292" s="597">
        <v>4.3999332186461793E-4</v>
      </c>
    </row>
    <row r="293" spans="2:5">
      <c r="B293" s="594">
        <v>44616</v>
      </c>
      <c r="C293" s="595">
        <v>19760394</v>
      </c>
      <c r="D293" s="596">
        <v>3678</v>
      </c>
      <c r="E293" s="597">
        <v>1.8616454273079341E-4</v>
      </c>
    </row>
    <row r="294" spans="2:5">
      <c r="B294" s="594">
        <v>44617</v>
      </c>
      <c r="C294" s="595">
        <v>19746182</v>
      </c>
      <c r="D294" s="596">
        <v>-14212</v>
      </c>
      <c r="E294" s="597">
        <v>-7.1921642857930568E-4</v>
      </c>
    </row>
    <row r="295" spans="2:5">
      <c r="B295" s="153">
        <v>44620</v>
      </c>
      <c r="C295" s="155">
        <v>19661611</v>
      </c>
      <c r="D295" s="323">
        <v>-84571</v>
      </c>
      <c r="E295" s="324">
        <v>-4.2829039051701656E-3</v>
      </c>
    </row>
    <row r="296" spans="2:5">
      <c r="B296" s="594">
        <v>44621</v>
      </c>
      <c r="C296" s="595">
        <v>19766166</v>
      </c>
      <c r="D296" s="596">
        <v>104555</v>
      </c>
      <c r="E296" s="597">
        <v>5.317722947524528E-3</v>
      </c>
    </row>
    <row r="297" spans="2:5">
      <c r="B297" s="594">
        <v>44622</v>
      </c>
      <c r="C297" s="595">
        <v>19771900</v>
      </c>
      <c r="D297" s="596">
        <v>5734</v>
      </c>
      <c r="E297" s="597">
        <v>2.9009166471638537E-4</v>
      </c>
    </row>
    <row r="298" spans="2:5">
      <c r="B298" s="594">
        <v>44623</v>
      </c>
      <c r="C298" s="595">
        <v>19772168</v>
      </c>
      <c r="D298" s="596">
        <v>268</v>
      </c>
      <c r="E298" s="597">
        <v>1.3554590100106623E-5</v>
      </c>
    </row>
    <row r="299" spans="2:5">
      <c r="B299" s="594">
        <v>44624</v>
      </c>
      <c r="C299" s="595">
        <v>19764982</v>
      </c>
      <c r="D299" s="596">
        <v>-7186</v>
      </c>
      <c r="E299" s="597">
        <v>-3.6344016498346399E-4</v>
      </c>
    </row>
    <row r="300" spans="2:5">
      <c r="B300" s="594">
        <v>44627</v>
      </c>
      <c r="C300" s="595">
        <v>19802105</v>
      </c>
      <c r="D300" s="596">
        <v>37123</v>
      </c>
      <c r="E300" s="597">
        <v>1.8782207846179677E-3</v>
      </c>
    </row>
    <row r="301" spans="2:5">
      <c r="B301" s="594">
        <v>44628</v>
      </c>
      <c r="C301" s="595">
        <v>19807968</v>
      </c>
      <c r="D301" s="596">
        <v>5863</v>
      </c>
      <c r="E301" s="597">
        <v>2.9607963395816839E-4</v>
      </c>
    </row>
    <row r="302" spans="2:5">
      <c r="B302" s="594">
        <v>44629</v>
      </c>
      <c r="C302" s="595">
        <v>19819601</v>
      </c>
      <c r="D302" s="596">
        <v>11633</v>
      </c>
      <c r="E302" s="597">
        <v>5.872889132292336E-4</v>
      </c>
    </row>
    <row r="303" spans="2:5">
      <c r="B303" s="594">
        <v>44630</v>
      </c>
      <c r="C303" s="595">
        <v>19828012</v>
      </c>
      <c r="D303" s="596">
        <v>8411</v>
      </c>
      <c r="E303" s="597">
        <v>4.2437786714266679E-4</v>
      </c>
    </row>
    <row r="304" spans="2:5">
      <c r="B304" s="594">
        <v>44631</v>
      </c>
      <c r="C304" s="595">
        <v>19817400</v>
      </c>
      <c r="D304" s="596">
        <v>-10612</v>
      </c>
      <c r="E304" s="597">
        <v>-5.3520241968785243E-4</v>
      </c>
    </row>
    <row r="305" spans="2:5">
      <c r="B305" s="594">
        <v>44634</v>
      </c>
      <c r="C305" s="595">
        <v>19847928</v>
      </c>
      <c r="D305" s="596">
        <v>30528</v>
      </c>
      <c r="E305" s="597">
        <v>1.5404644403402834E-3</v>
      </c>
    </row>
    <row r="306" spans="2:5">
      <c r="B306" s="594">
        <v>44635</v>
      </c>
      <c r="C306" s="595">
        <v>19849610</v>
      </c>
      <c r="D306" s="596">
        <v>1682</v>
      </c>
      <c r="E306" s="597">
        <v>8.4744362232713755E-5</v>
      </c>
    </row>
    <row r="307" spans="2:5">
      <c r="B307" s="594">
        <v>44636</v>
      </c>
      <c r="C307" s="595">
        <v>19858489</v>
      </c>
      <c r="D307" s="596">
        <v>8879</v>
      </c>
      <c r="E307" s="597">
        <v>4.4731357442295838E-4</v>
      </c>
    </row>
    <row r="308" spans="2:5">
      <c r="B308" s="594">
        <v>44637</v>
      </c>
      <c r="C308" s="595">
        <v>19861821</v>
      </c>
      <c r="D308" s="596">
        <v>3332</v>
      </c>
      <c r="E308" s="597">
        <v>1.6778718662835423E-4</v>
      </c>
    </row>
    <row r="309" spans="2:5">
      <c r="B309" s="594">
        <v>44638</v>
      </c>
      <c r="C309" s="595">
        <v>19849948</v>
      </c>
      <c r="D309" s="596">
        <v>-11873</v>
      </c>
      <c r="E309" s="597">
        <v>-5.9778003235455568E-4</v>
      </c>
    </row>
    <row r="310" spans="2:5">
      <c r="B310" s="594">
        <v>44641</v>
      </c>
      <c r="C310" s="595">
        <v>19866875</v>
      </c>
      <c r="D310" s="596">
        <v>16927</v>
      </c>
      <c r="E310" s="597">
        <v>8.5274782583821818E-4</v>
      </c>
    </row>
    <row r="311" spans="2:5">
      <c r="B311" s="594">
        <v>44642</v>
      </c>
      <c r="C311" s="595">
        <v>19866004</v>
      </c>
      <c r="D311" s="596">
        <v>-871</v>
      </c>
      <c r="E311" s="597">
        <v>-4.3841822128576347E-5</v>
      </c>
    </row>
    <row r="312" spans="2:5">
      <c r="B312" s="594">
        <v>44643</v>
      </c>
      <c r="C312" s="595">
        <v>19866307</v>
      </c>
      <c r="D312" s="596">
        <v>303</v>
      </c>
      <c r="E312" s="597">
        <v>1.525218659970129E-5</v>
      </c>
    </row>
    <row r="313" spans="2:5">
      <c r="B313" s="594">
        <v>44644</v>
      </c>
      <c r="C313" s="595">
        <v>19871367</v>
      </c>
      <c r="D313" s="596">
        <v>5060</v>
      </c>
      <c r="E313" s="597">
        <v>2.5470259771975812E-4</v>
      </c>
    </row>
    <row r="314" spans="2:5">
      <c r="B314" s="594">
        <v>44645</v>
      </c>
      <c r="C314" s="595">
        <v>19860470</v>
      </c>
      <c r="D314" s="596">
        <v>-10897</v>
      </c>
      <c r="E314" s="597">
        <v>-5.4837696873089037E-4</v>
      </c>
    </row>
    <row r="315" spans="2:5">
      <c r="B315" s="594">
        <v>44648</v>
      </c>
      <c r="C315" s="595">
        <v>19888910</v>
      </c>
      <c r="D315" s="596">
        <v>28440</v>
      </c>
      <c r="E315" s="597">
        <v>1.4319902801898099E-3</v>
      </c>
    </row>
    <row r="316" spans="2:5">
      <c r="B316" s="594">
        <v>44649</v>
      </c>
      <c r="C316" s="595">
        <v>19896613</v>
      </c>
      <c r="D316" s="596">
        <v>7703</v>
      </c>
      <c r="E316" s="597">
        <v>3.8730126487585004E-4</v>
      </c>
    </row>
    <row r="317" spans="2:5">
      <c r="B317" s="594">
        <v>44650</v>
      </c>
      <c r="C317" s="595">
        <v>19894937</v>
      </c>
      <c r="D317" s="596">
        <v>-1676</v>
      </c>
      <c r="E317" s="597">
        <v>-8.4235442484592582E-5</v>
      </c>
    </row>
    <row r="318" spans="2:5">
      <c r="B318" s="153">
        <v>44651</v>
      </c>
      <c r="C318" s="155">
        <v>19764004</v>
      </c>
      <c r="D318" s="323">
        <v>-130933</v>
      </c>
      <c r="E318" s="324">
        <v>-6.581222147122201E-3</v>
      </c>
    </row>
    <row r="319" spans="2:5">
      <c r="B319" s="594">
        <v>44652</v>
      </c>
      <c r="C319" s="595">
        <v>19856830</v>
      </c>
      <c r="D319" s="596">
        <v>92826</v>
      </c>
      <c r="E319" s="597">
        <v>4.6967203609147301E-3</v>
      </c>
    </row>
    <row r="320" spans="2:5">
      <c r="B320" s="594">
        <v>44655</v>
      </c>
      <c r="C320" s="595">
        <v>19922268</v>
      </c>
      <c r="D320" s="596">
        <v>65438</v>
      </c>
      <c r="E320" s="597">
        <v>3.2954907706819192E-3</v>
      </c>
    </row>
    <row r="321" spans="2:5">
      <c r="B321" s="594">
        <v>44656</v>
      </c>
      <c r="C321" s="595">
        <v>19931723</v>
      </c>
      <c r="D321" s="596">
        <v>9455</v>
      </c>
      <c r="E321" s="597">
        <v>4.7459455921394778E-4</v>
      </c>
    </row>
    <row r="322" spans="2:5">
      <c r="B322" s="594">
        <v>44657</v>
      </c>
      <c r="C322" s="595">
        <v>19946735</v>
      </c>
      <c r="D322" s="596">
        <v>15012</v>
      </c>
      <c r="E322" s="597">
        <v>7.531712135473434E-4</v>
      </c>
    </row>
    <row r="323" spans="2:5">
      <c r="B323" s="594">
        <v>44658</v>
      </c>
      <c r="C323" s="595">
        <v>19960863</v>
      </c>
      <c r="D323" s="596">
        <v>14128</v>
      </c>
      <c r="E323" s="597">
        <v>7.0828634360453613E-4</v>
      </c>
    </row>
    <row r="324" spans="2:5">
      <c r="B324" s="594">
        <v>44659</v>
      </c>
      <c r="C324" s="595">
        <v>19962175</v>
      </c>
      <c r="D324" s="596">
        <v>1312</v>
      </c>
      <c r="E324" s="597">
        <v>6.5728621052141278E-5</v>
      </c>
    </row>
    <row r="325" spans="2:5">
      <c r="B325" s="594">
        <v>44662</v>
      </c>
      <c r="C325" s="595">
        <v>20010699</v>
      </c>
      <c r="D325" s="596">
        <v>48524</v>
      </c>
      <c r="E325" s="597">
        <v>2.4307972452901616E-3</v>
      </c>
    </row>
    <row r="326" spans="2:5">
      <c r="B326" s="594">
        <v>44663</v>
      </c>
      <c r="C326" s="595">
        <v>20010103</v>
      </c>
      <c r="D326" s="596">
        <v>-596</v>
      </c>
      <c r="E326" s="597">
        <v>-2.9784067013371995E-5</v>
      </c>
    </row>
    <row r="327" spans="2:5">
      <c r="B327" s="594">
        <v>44664</v>
      </c>
      <c r="C327" s="595">
        <v>19982793</v>
      </c>
      <c r="D327" s="596">
        <v>-27310</v>
      </c>
      <c r="E327" s="597">
        <v>-1.3648105659426202E-3</v>
      </c>
    </row>
    <row r="328" spans="2:5">
      <c r="B328" s="594">
        <v>44669</v>
      </c>
      <c r="C328" s="595">
        <v>20022524</v>
      </c>
      <c r="D328" s="596">
        <v>39731</v>
      </c>
      <c r="E328" s="597">
        <v>1.98826060000723E-3</v>
      </c>
    </row>
    <row r="329" spans="2:5">
      <c r="B329" s="594">
        <v>44670</v>
      </c>
      <c r="C329" s="595">
        <v>20048473</v>
      </c>
      <c r="D329" s="596">
        <v>25949</v>
      </c>
      <c r="E329" s="597">
        <v>1.2959904555489565E-3</v>
      </c>
    </row>
    <row r="330" spans="2:5">
      <c r="B330" s="594">
        <v>44671</v>
      </c>
      <c r="C330" s="595">
        <v>20057588</v>
      </c>
      <c r="D330" s="596">
        <v>9115</v>
      </c>
      <c r="E330" s="597">
        <v>4.5464809215145507E-4</v>
      </c>
    </row>
    <row r="331" spans="2:5">
      <c r="B331" s="594">
        <v>44672</v>
      </c>
      <c r="C331" s="595">
        <v>20066390</v>
      </c>
      <c r="D331" s="596">
        <v>8802</v>
      </c>
      <c r="E331" s="597">
        <v>4.38836414428323E-4</v>
      </c>
    </row>
    <row r="332" spans="2:5">
      <c r="B332" s="594">
        <v>44673</v>
      </c>
      <c r="C332" s="595">
        <v>20060723</v>
      </c>
      <c r="D332" s="596">
        <v>-5667</v>
      </c>
      <c r="E332" s="597">
        <v>-2.8241253160132818E-4</v>
      </c>
    </row>
    <row r="333" spans="2:5">
      <c r="B333" s="594">
        <v>44676</v>
      </c>
      <c r="C333" s="595">
        <v>20097631</v>
      </c>
      <c r="D333" s="596">
        <v>36908</v>
      </c>
      <c r="E333" s="597">
        <v>1.8398140485764714E-3</v>
      </c>
    </row>
    <row r="334" spans="2:5">
      <c r="B334" s="594">
        <v>44677</v>
      </c>
      <c r="C334" s="595">
        <v>20102157</v>
      </c>
      <c r="D334" s="596">
        <v>4526</v>
      </c>
      <c r="E334" s="597">
        <v>2.2520067166120761E-4</v>
      </c>
    </row>
    <row r="335" spans="2:5">
      <c r="B335" s="594">
        <v>44678</v>
      </c>
      <c r="C335" s="595">
        <v>20109184</v>
      </c>
      <c r="D335" s="596">
        <v>7027</v>
      </c>
      <c r="E335" s="597">
        <v>3.4956447708567318E-4</v>
      </c>
    </row>
    <row r="336" spans="2:5">
      <c r="B336" s="594">
        <v>44679</v>
      </c>
      <c r="C336" s="595">
        <v>20115548</v>
      </c>
      <c r="D336" s="596">
        <v>6364</v>
      </c>
      <c r="E336" s="597">
        <v>3.1647231434162038E-4</v>
      </c>
    </row>
    <row r="337" spans="2:5">
      <c r="B337" s="153">
        <v>44680</v>
      </c>
      <c r="C337" s="155">
        <v>20098119</v>
      </c>
      <c r="D337" s="323">
        <v>-17429</v>
      </c>
      <c r="E337" s="324">
        <v>-8.6644420524861765E-4</v>
      </c>
    </row>
    <row r="338" spans="2:5">
      <c r="B338" s="594">
        <v>44683</v>
      </c>
      <c r="C338" s="595">
        <v>20102801</v>
      </c>
      <c r="D338" s="596">
        <v>4682</v>
      </c>
      <c r="E338" s="597">
        <v>2.3295712399762358E-4</v>
      </c>
    </row>
    <row r="339" spans="2:5">
      <c r="B339" s="594">
        <v>44684</v>
      </c>
      <c r="C339" s="595">
        <v>20125543</v>
      </c>
      <c r="D339" s="596">
        <v>22742</v>
      </c>
      <c r="E339" s="597">
        <v>1.1312851378273425E-3</v>
      </c>
    </row>
    <row r="340" spans="2:5">
      <c r="B340" s="594">
        <v>44685</v>
      </c>
      <c r="C340" s="595">
        <v>20139175</v>
      </c>
      <c r="D340" s="596">
        <v>13632</v>
      </c>
      <c r="E340" s="597">
        <v>6.7734818384779238E-4</v>
      </c>
    </row>
    <row r="341" spans="2:5">
      <c r="B341" s="594">
        <v>44686</v>
      </c>
      <c r="C341" s="595">
        <v>20154683</v>
      </c>
      <c r="D341" s="596">
        <v>15508</v>
      </c>
      <c r="E341" s="597">
        <v>7.7004147389359012E-4</v>
      </c>
    </row>
    <row r="342" spans="2:5">
      <c r="B342" s="594">
        <v>44687</v>
      </c>
      <c r="C342" s="595">
        <v>20151695</v>
      </c>
      <c r="D342" s="596">
        <v>-2988</v>
      </c>
      <c r="E342" s="597">
        <v>-1.482533860740487E-4</v>
      </c>
    </row>
    <row r="343" spans="2:5">
      <c r="B343" s="594">
        <v>44690</v>
      </c>
      <c r="C343" s="595">
        <v>20192595</v>
      </c>
      <c r="D343" s="596">
        <v>40900</v>
      </c>
      <c r="E343" s="597">
        <v>2.0296059462987515E-3</v>
      </c>
    </row>
    <row r="344" spans="2:5">
      <c r="B344" s="594">
        <v>44691</v>
      </c>
      <c r="C344" s="595">
        <v>20197645</v>
      </c>
      <c r="D344" s="596">
        <v>5050</v>
      </c>
      <c r="E344" s="597">
        <v>2.5009167964795687E-4</v>
      </c>
    </row>
    <row r="345" spans="2:5">
      <c r="B345" s="594">
        <v>44692</v>
      </c>
      <c r="C345" s="595">
        <v>20210495</v>
      </c>
      <c r="D345" s="596">
        <v>12850</v>
      </c>
      <c r="E345" s="597">
        <v>6.3621278619363508E-4</v>
      </c>
    </row>
    <row r="346" spans="2:5">
      <c r="B346" s="594">
        <v>44693</v>
      </c>
      <c r="C346" s="595">
        <v>20223457</v>
      </c>
      <c r="D346" s="596">
        <v>12962</v>
      </c>
      <c r="E346" s="597">
        <v>6.4134995209164103E-4</v>
      </c>
    </row>
    <row r="347" spans="2:5">
      <c r="B347" s="594">
        <v>44694</v>
      </c>
      <c r="C347" s="595">
        <v>20217784</v>
      </c>
      <c r="D347" s="596">
        <v>-5673</v>
      </c>
      <c r="E347" s="597">
        <v>-2.8051583861254947E-4</v>
      </c>
    </row>
    <row r="348" spans="2:5">
      <c r="B348" s="594">
        <v>44697</v>
      </c>
      <c r="C348" s="595">
        <v>20258204</v>
      </c>
      <c r="D348" s="596">
        <v>40420</v>
      </c>
      <c r="E348" s="597">
        <v>1.9992299848490269E-3</v>
      </c>
    </row>
    <row r="349" spans="2:5">
      <c r="B349" s="594">
        <v>44698</v>
      </c>
      <c r="C349" s="595">
        <v>20264411</v>
      </c>
      <c r="D349" s="596">
        <v>46627</v>
      </c>
      <c r="E349" s="597">
        <v>2.306236924877636E-3</v>
      </c>
    </row>
    <row r="350" spans="2:5">
      <c r="B350" s="594">
        <v>44699</v>
      </c>
      <c r="C350" s="595">
        <v>20278031</v>
      </c>
      <c r="D350" s="596">
        <v>13620</v>
      </c>
      <c r="E350" s="597">
        <v>6.7211427956137548E-4</v>
      </c>
    </row>
    <row r="351" spans="2:5">
      <c r="B351" s="594">
        <v>44700</v>
      </c>
      <c r="C351" s="595">
        <v>20287661</v>
      </c>
      <c r="D351" s="596">
        <v>9630</v>
      </c>
      <c r="E351" s="597">
        <v>4.748981792166429E-4</v>
      </c>
    </row>
    <row r="352" spans="2:5">
      <c r="B352" s="594">
        <v>44701</v>
      </c>
      <c r="C352" s="595">
        <v>20276869</v>
      </c>
      <c r="D352" s="596">
        <v>-10792</v>
      </c>
      <c r="E352" s="597">
        <v>-5.3194895163122258E-4</v>
      </c>
    </row>
    <row r="353" spans="2:5">
      <c r="B353" s="594">
        <v>44704</v>
      </c>
      <c r="C353" s="595">
        <v>20307911</v>
      </c>
      <c r="D353" s="596">
        <v>31042</v>
      </c>
      <c r="E353" s="597">
        <v>1.5309069659621422E-3</v>
      </c>
    </row>
    <row r="354" spans="2:5">
      <c r="B354" s="594">
        <v>44705</v>
      </c>
      <c r="C354" s="595">
        <v>20304596</v>
      </c>
      <c r="D354" s="596">
        <v>-3315</v>
      </c>
      <c r="E354" s="597">
        <v>-1.6323687847563662E-4</v>
      </c>
    </row>
    <row r="355" spans="2:5">
      <c r="B355" s="594">
        <v>44706</v>
      </c>
      <c r="C355" s="595">
        <v>20311893</v>
      </c>
      <c r="D355" s="596">
        <v>7297</v>
      </c>
      <c r="E355" s="597">
        <v>3.5937676376329719E-4</v>
      </c>
    </row>
    <row r="356" spans="2:5">
      <c r="B356" s="594">
        <v>44707</v>
      </c>
      <c r="C356" s="595">
        <v>20319522</v>
      </c>
      <c r="D356" s="596">
        <v>7629</v>
      </c>
      <c r="E356" s="597">
        <v>3.755927623290134E-4</v>
      </c>
    </row>
    <row r="357" spans="2:5">
      <c r="B357" s="594">
        <v>44708</v>
      </c>
      <c r="C357" s="595">
        <v>20308311</v>
      </c>
      <c r="D357" s="596">
        <v>-11211</v>
      </c>
      <c r="E357" s="597">
        <v>-5.5173541976039076E-4</v>
      </c>
    </row>
    <row r="358" spans="2:5">
      <c r="B358" s="594">
        <v>44711</v>
      </c>
      <c r="C358" s="595">
        <v>20313024</v>
      </c>
      <c r="D358" s="596">
        <v>4713</v>
      </c>
      <c r="E358" s="597">
        <v>2.3207247515566465E-4</v>
      </c>
    </row>
    <row r="359" spans="2:5">
      <c r="B359" s="153">
        <v>44712</v>
      </c>
      <c r="C359" s="155">
        <v>20173603</v>
      </c>
      <c r="D359" s="323">
        <v>-139421</v>
      </c>
      <c r="E359" s="324">
        <v>-6.8636260164907092E-3</v>
      </c>
    </row>
    <row r="360" spans="2:5">
      <c r="B360" s="594">
        <v>44713</v>
      </c>
      <c r="C360" s="595">
        <v>20296201</v>
      </c>
      <c r="D360" s="596">
        <v>122598</v>
      </c>
      <c r="E360" s="597">
        <v>6.0771494313633934E-3</v>
      </c>
    </row>
    <row r="361" spans="2:5">
      <c r="B361" s="594">
        <v>44714</v>
      </c>
      <c r="C361" s="595">
        <v>20296179</v>
      </c>
      <c r="D361" s="596">
        <v>-22</v>
      </c>
      <c r="E361" s="597">
        <v>-1.0839466952905497E-6</v>
      </c>
    </row>
    <row r="362" spans="2:5">
      <c r="B362" s="594">
        <v>44715</v>
      </c>
      <c r="C362" s="595">
        <v>20280714</v>
      </c>
      <c r="D362" s="596">
        <v>-15465</v>
      </c>
      <c r="E362" s="597">
        <v>-7.6196608238432439E-4</v>
      </c>
    </row>
    <row r="363" spans="2:5">
      <c r="B363" s="594">
        <v>44718</v>
      </c>
      <c r="C363" s="595">
        <v>20324801</v>
      </c>
      <c r="D363" s="596">
        <v>44087</v>
      </c>
      <c r="E363" s="597">
        <v>2.1738386528205034E-3</v>
      </c>
    </row>
    <row r="364" spans="2:5">
      <c r="B364" s="594">
        <v>44719</v>
      </c>
      <c r="C364" s="595">
        <v>20333143</v>
      </c>
      <c r="D364" s="596">
        <v>8342</v>
      </c>
      <c r="E364" s="597">
        <v>4.1043452282751858E-4</v>
      </c>
    </row>
    <row r="365" spans="2:5">
      <c r="B365" s="594">
        <v>44720</v>
      </c>
      <c r="C365" s="595">
        <v>20345245</v>
      </c>
      <c r="D365" s="596">
        <v>12102</v>
      </c>
      <c r="E365" s="597">
        <v>5.9518589919904663E-4</v>
      </c>
    </row>
    <row r="366" spans="2:5">
      <c r="B366" s="594">
        <v>44721</v>
      </c>
      <c r="C366" s="595">
        <v>20356402</v>
      </c>
      <c r="D366" s="596">
        <v>11157</v>
      </c>
      <c r="E366" s="597">
        <v>5.4838366409448724E-4</v>
      </c>
    </row>
    <row r="367" spans="2:5">
      <c r="B367" s="594">
        <v>44722</v>
      </c>
      <c r="C367" s="595">
        <v>20350631</v>
      </c>
      <c r="D367" s="596">
        <v>-5771</v>
      </c>
      <c r="E367" s="597">
        <v>-2.8349803663729745E-4</v>
      </c>
    </row>
    <row r="368" spans="2:5">
      <c r="B368" s="594">
        <v>44725</v>
      </c>
      <c r="C368" s="595">
        <v>20392932</v>
      </c>
      <c r="D368" s="596">
        <v>42301</v>
      </c>
      <c r="E368" s="597">
        <v>2.0786087664799169E-3</v>
      </c>
    </row>
    <row r="369" spans="2:5">
      <c r="B369" s="594">
        <v>44726</v>
      </c>
      <c r="C369" s="595">
        <v>20393625</v>
      </c>
      <c r="D369" s="596">
        <v>693</v>
      </c>
      <c r="E369" s="597">
        <v>3.3982362124262977E-5</v>
      </c>
    </row>
    <row r="370" spans="2:5">
      <c r="B370" s="594">
        <v>44727</v>
      </c>
      <c r="C370" s="595">
        <v>20404504</v>
      </c>
      <c r="D370" s="596">
        <v>10879</v>
      </c>
      <c r="E370" s="597">
        <v>5.3345101716839594E-4</v>
      </c>
    </row>
    <row r="371" spans="2:5">
      <c r="B371" s="594">
        <v>44728</v>
      </c>
      <c r="C371" s="595">
        <v>20422403</v>
      </c>
      <c r="D371" s="596">
        <v>17899</v>
      </c>
      <c r="E371" s="597">
        <v>8.7720828695458941E-4</v>
      </c>
    </row>
    <row r="372" spans="2:5">
      <c r="B372" s="594">
        <v>44729</v>
      </c>
      <c r="C372" s="595">
        <v>20414627</v>
      </c>
      <c r="D372" s="596">
        <v>-7776</v>
      </c>
      <c r="E372" s="597">
        <v>-3.8075832701955914E-4</v>
      </c>
    </row>
    <row r="373" spans="2:5">
      <c r="B373" s="594">
        <v>44732</v>
      </c>
      <c r="C373" s="595">
        <v>20450471</v>
      </c>
      <c r="D373" s="596">
        <v>35844</v>
      </c>
      <c r="E373" s="597">
        <v>1.7557998977890676E-3</v>
      </c>
    </row>
    <row r="374" spans="2:5">
      <c r="B374" s="594">
        <v>44733</v>
      </c>
      <c r="C374" s="595">
        <v>20432528</v>
      </c>
      <c r="D374" s="596">
        <v>-17943</v>
      </c>
      <c r="E374" s="597">
        <v>-8.7738810514437215E-4</v>
      </c>
    </row>
    <row r="375" spans="2:5">
      <c r="B375" s="594">
        <v>44734</v>
      </c>
      <c r="C375" s="595">
        <v>20390640</v>
      </c>
      <c r="D375" s="596">
        <v>-41888</v>
      </c>
      <c r="E375" s="597">
        <v>-2.0500644854126726E-3</v>
      </c>
    </row>
    <row r="376" spans="2:5">
      <c r="B376" s="594">
        <v>44735</v>
      </c>
      <c r="C376" s="595">
        <v>20350043</v>
      </c>
      <c r="D376" s="596">
        <v>-40597</v>
      </c>
      <c r="E376" s="597">
        <v>-1.9909625200582592E-3</v>
      </c>
    </row>
    <row r="377" spans="2:5">
      <c r="B377" s="594">
        <v>44736</v>
      </c>
      <c r="C377" s="595">
        <v>20323292</v>
      </c>
      <c r="D377" s="596">
        <v>-26751</v>
      </c>
      <c r="E377" s="597">
        <v>-1.3145426768876867E-3</v>
      </c>
    </row>
    <row r="378" spans="2:5">
      <c r="B378" s="594">
        <v>44739</v>
      </c>
      <c r="C378" s="595">
        <v>20344870</v>
      </c>
      <c r="D378" s="596">
        <v>21578</v>
      </c>
      <c r="E378" s="597">
        <v>1.0617374389936263E-3</v>
      </c>
    </row>
    <row r="379" spans="2:5">
      <c r="B379" s="594">
        <v>44740</v>
      </c>
      <c r="C379" s="595">
        <v>20335364</v>
      </c>
      <c r="D379" s="596">
        <v>-9506</v>
      </c>
      <c r="E379" s="597">
        <v>-4.6724309371359851E-4</v>
      </c>
    </row>
    <row r="380" spans="2:5">
      <c r="B380" s="594">
        <v>44741</v>
      </c>
      <c r="C380" s="595">
        <v>20330296</v>
      </c>
      <c r="D380" s="596">
        <v>-5068</v>
      </c>
      <c r="E380" s="597">
        <v>-2.4922101222280002E-4</v>
      </c>
    </row>
    <row r="381" spans="2:5">
      <c r="B381" s="153">
        <v>44742</v>
      </c>
      <c r="C381" s="155">
        <v>20094348</v>
      </c>
      <c r="D381" s="323">
        <v>-235948</v>
      </c>
      <c r="E381" s="324">
        <v>-1.1605733630243309E-2</v>
      </c>
    </row>
    <row r="382" spans="2:5">
      <c r="B382" s="594">
        <v>44743</v>
      </c>
      <c r="C382" s="595">
        <v>20230954</v>
      </c>
      <c r="D382" s="596">
        <v>136606</v>
      </c>
      <c r="E382" s="597">
        <v>6.79823002965807E-3</v>
      </c>
    </row>
    <row r="383" spans="2:5">
      <c r="B383" s="594">
        <v>44746</v>
      </c>
      <c r="C383" s="595">
        <v>20294821</v>
      </c>
      <c r="D383" s="596">
        <v>63867</v>
      </c>
      <c r="E383" s="597">
        <v>3.1568951221974118E-3</v>
      </c>
    </row>
    <row r="384" spans="2:5">
      <c r="B384" s="594">
        <v>44747</v>
      </c>
      <c r="C384" s="595">
        <v>20298399</v>
      </c>
      <c r="D384" s="596">
        <v>3578</v>
      </c>
      <c r="E384" s="597">
        <v>1.7630113613709142E-4</v>
      </c>
    </row>
    <row r="385" spans="2:5">
      <c r="B385" s="594">
        <v>44748</v>
      </c>
      <c r="C385" s="595">
        <v>20314879</v>
      </c>
      <c r="D385" s="596">
        <v>16480</v>
      </c>
      <c r="E385" s="597">
        <v>8.1188669116216694E-4</v>
      </c>
    </row>
    <row r="386" spans="2:5">
      <c r="B386" s="594">
        <v>44749</v>
      </c>
      <c r="C386" s="595">
        <v>20333854</v>
      </c>
      <c r="D386" s="596">
        <v>18975</v>
      </c>
      <c r="E386" s="597">
        <v>9.3404445086786581E-4</v>
      </c>
    </row>
    <row r="387" spans="2:5">
      <c r="B387" s="594">
        <v>44750</v>
      </c>
      <c r="C387" s="595">
        <v>20335032</v>
      </c>
      <c r="D387" s="596">
        <v>1178</v>
      </c>
      <c r="E387" s="597">
        <v>5.793294276634775E-5</v>
      </c>
    </row>
    <row r="388" spans="2:5">
      <c r="B388" s="594">
        <v>44753</v>
      </c>
      <c r="C388" s="595">
        <v>20327319</v>
      </c>
      <c r="D388" s="596">
        <v>-7713</v>
      </c>
      <c r="E388" s="597">
        <v>-3.7929618207632743E-4</v>
      </c>
    </row>
    <row r="389" spans="2:5">
      <c r="B389" s="594">
        <v>44754</v>
      </c>
      <c r="C389" s="595">
        <v>20362002</v>
      </c>
      <c r="D389" s="596">
        <v>34683</v>
      </c>
      <c r="E389" s="597">
        <v>1.7062259907467681E-3</v>
      </c>
    </row>
    <row r="390" spans="2:5">
      <c r="B390" s="594">
        <v>44755</v>
      </c>
      <c r="C390" s="595">
        <v>20355925</v>
      </c>
      <c r="D390" s="596">
        <v>-6077</v>
      </c>
      <c r="E390" s="597">
        <v>-2.9844806026435577E-4</v>
      </c>
    </row>
    <row r="391" spans="2:5">
      <c r="B391" s="594">
        <v>44756</v>
      </c>
      <c r="C391" s="595">
        <v>20379298</v>
      </c>
      <c r="D391" s="596">
        <v>23373</v>
      </c>
      <c r="E391" s="597">
        <v>1.1482160599431968E-3</v>
      </c>
    </row>
    <row r="392" spans="2:5">
      <c r="B392" s="594">
        <v>44757</v>
      </c>
      <c r="C392" s="595">
        <v>20351712</v>
      </c>
      <c r="D392" s="596">
        <v>-27586</v>
      </c>
      <c r="E392" s="597">
        <v>-1.3536285695414652E-3</v>
      </c>
    </row>
    <row r="393" spans="2:5">
      <c r="B393" s="594">
        <v>44760</v>
      </c>
      <c r="C393" s="595">
        <v>20375835</v>
      </c>
      <c r="D393" s="596">
        <v>24123</v>
      </c>
      <c r="E393" s="597">
        <v>1.1853056882880075E-3</v>
      </c>
    </row>
    <row r="394" spans="2:5">
      <c r="B394" s="594">
        <v>44761</v>
      </c>
      <c r="C394" s="595">
        <v>20369969</v>
      </c>
      <c r="D394" s="596">
        <v>-5866</v>
      </c>
      <c r="E394" s="597">
        <v>-2.8789004229767823E-4</v>
      </c>
    </row>
    <row r="395" spans="2:5">
      <c r="B395" s="594">
        <v>44762</v>
      </c>
      <c r="C395" s="595">
        <v>20373491</v>
      </c>
      <c r="D395" s="596">
        <v>3522</v>
      </c>
      <c r="E395" s="597">
        <v>1.7290158860827631E-4</v>
      </c>
    </row>
    <row r="396" spans="2:5">
      <c r="B396" s="594">
        <v>44763</v>
      </c>
      <c r="C396" s="595">
        <v>20384700</v>
      </c>
      <c r="D396" s="596">
        <v>11209</v>
      </c>
      <c r="E396" s="597">
        <v>5.5017571608129145E-4</v>
      </c>
    </row>
    <row r="397" spans="2:5">
      <c r="B397" s="594">
        <v>44764</v>
      </c>
      <c r="C397" s="595">
        <v>20362055</v>
      </c>
      <c r="D397" s="596">
        <v>-22645</v>
      </c>
      <c r="E397" s="597">
        <v>-1.1108821812437775E-3</v>
      </c>
    </row>
    <row r="398" spans="2:5">
      <c r="B398" s="594">
        <v>44767</v>
      </c>
      <c r="C398" s="595">
        <v>20359651</v>
      </c>
      <c r="D398" s="596">
        <v>-2404</v>
      </c>
      <c r="E398" s="597">
        <v>-1.1806273973824499E-4</v>
      </c>
    </row>
    <row r="399" spans="2:5">
      <c r="B399" s="594">
        <v>44768</v>
      </c>
      <c r="C399" s="595">
        <v>20365418</v>
      </c>
      <c r="D399" s="596">
        <v>5767</v>
      </c>
      <c r="E399" s="597">
        <v>2.8325632890258134E-4</v>
      </c>
    </row>
    <row r="400" spans="2:5">
      <c r="B400" s="594">
        <v>44769</v>
      </c>
      <c r="C400" s="595">
        <v>20358166</v>
      </c>
      <c r="D400" s="596">
        <v>-7252</v>
      </c>
      <c r="E400" s="597">
        <v>-3.5609384496793073E-4</v>
      </c>
    </row>
    <row r="401" spans="2:5">
      <c r="B401" s="594">
        <v>44770</v>
      </c>
      <c r="C401" s="595">
        <v>20351575</v>
      </c>
      <c r="D401" s="596">
        <v>-6591</v>
      </c>
      <c r="E401" s="597">
        <v>-3.2375214938318297E-4</v>
      </c>
    </row>
    <row r="402" spans="2:5">
      <c r="B402" s="153">
        <v>44771</v>
      </c>
      <c r="C402" s="155">
        <v>20275194</v>
      </c>
      <c r="D402" s="323">
        <v>-76381</v>
      </c>
      <c r="E402" s="324">
        <v>-3.7530756219112948E-3</v>
      </c>
    </row>
    <row r="403" spans="2:5">
      <c r="B403" s="594">
        <v>44774</v>
      </c>
      <c r="C403" s="595">
        <v>20218605</v>
      </c>
      <c r="D403" s="596">
        <v>-56589</v>
      </c>
      <c r="E403" s="597">
        <v>-2.7910460437517992E-3</v>
      </c>
    </row>
    <row r="404" spans="2:5">
      <c r="B404" s="594">
        <v>44775</v>
      </c>
      <c r="C404" s="595">
        <v>20184023</v>
      </c>
      <c r="D404" s="596">
        <v>-34582</v>
      </c>
      <c r="E404" s="597">
        <v>-1.7104048474165801E-3</v>
      </c>
    </row>
    <row r="405" spans="2:5">
      <c r="B405" s="594">
        <v>44776</v>
      </c>
      <c r="C405" s="595">
        <v>20173397</v>
      </c>
      <c r="D405" s="596">
        <v>-10626</v>
      </c>
      <c r="E405" s="597">
        <v>-5.2645599938128118E-4</v>
      </c>
    </row>
    <row r="406" spans="2:5">
      <c r="B406" s="594">
        <v>44777</v>
      </c>
      <c r="C406" s="595">
        <v>20181869</v>
      </c>
      <c r="D406" s="596">
        <v>8472</v>
      </c>
      <c r="E406" s="597">
        <v>4.1995901830516047E-4</v>
      </c>
    </row>
    <row r="407" spans="2:5">
      <c r="B407" s="594">
        <v>44778</v>
      </c>
      <c r="C407" s="595">
        <v>20158477</v>
      </c>
      <c r="D407" s="596">
        <v>-23392</v>
      </c>
      <c r="E407" s="597">
        <v>-1.1590601445287119E-3</v>
      </c>
    </row>
    <row r="408" spans="2:5">
      <c r="B408" s="594">
        <v>44781</v>
      </c>
      <c r="C408" s="595">
        <v>20169449</v>
      </c>
      <c r="D408" s="596">
        <v>10972</v>
      </c>
      <c r="E408" s="597">
        <v>5.4428715026433316E-4</v>
      </c>
    </row>
    <row r="409" spans="2:5">
      <c r="B409" s="594">
        <v>44782</v>
      </c>
      <c r="C409" s="595">
        <v>20165443</v>
      </c>
      <c r="D409" s="596">
        <v>-4006</v>
      </c>
      <c r="E409" s="597">
        <v>-1.9861722548786265E-4</v>
      </c>
    </row>
    <row r="410" spans="2:5">
      <c r="B410" s="594">
        <v>44783</v>
      </c>
      <c r="C410" s="595">
        <v>20167124</v>
      </c>
      <c r="D410" s="596">
        <v>1681</v>
      </c>
      <c r="E410" s="597">
        <v>8.3360430018775133E-5</v>
      </c>
    </row>
    <row r="411" spans="2:5">
      <c r="B411" s="594">
        <v>44784</v>
      </c>
      <c r="C411" s="595">
        <v>20169804</v>
      </c>
      <c r="D411" s="596">
        <v>2680</v>
      </c>
      <c r="E411" s="597">
        <v>1.3288954835610767E-4</v>
      </c>
    </row>
    <row r="412" spans="2:5">
      <c r="B412" s="594">
        <v>44785</v>
      </c>
      <c r="C412" s="595">
        <v>20135737</v>
      </c>
      <c r="D412" s="596">
        <v>-34067</v>
      </c>
      <c r="E412" s="597">
        <v>-1.6890099675732628E-3</v>
      </c>
    </row>
    <row r="413" spans="2:5">
      <c r="B413" s="594">
        <v>44789</v>
      </c>
      <c r="C413" s="595">
        <v>20156307</v>
      </c>
      <c r="D413" s="596">
        <v>20570</v>
      </c>
      <c r="E413" s="597">
        <v>1.0215667795026029E-3</v>
      </c>
    </row>
    <row r="414" spans="2:5">
      <c r="B414" s="594">
        <v>44790</v>
      </c>
      <c r="C414" s="595">
        <v>20156902</v>
      </c>
      <c r="D414" s="596">
        <v>595</v>
      </c>
      <c r="E414" s="597">
        <v>2.9519296367075398E-5</v>
      </c>
    </row>
    <row r="415" spans="2:5">
      <c r="B415" s="594">
        <v>44791</v>
      </c>
      <c r="C415" s="595">
        <v>20157184</v>
      </c>
      <c r="D415" s="596">
        <v>282</v>
      </c>
      <c r="E415" s="597">
        <v>1.3990245127937229E-5</v>
      </c>
    </row>
    <row r="416" spans="2:5">
      <c r="B416" s="594">
        <v>44792</v>
      </c>
      <c r="C416" s="595">
        <v>20144735</v>
      </c>
      <c r="D416" s="596">
        <v>-12449</v>
      </c>
      <c r="E416" s="597">
        <v>-6.1759618803891581E-4</v>
      </c>
    </row>
    <row r="417" spans="2:5">
      <c r="B417" s="594">
        <v>44795</v>
      </c>
      <c r="C417" s="595">
        <v>20167258</v>
      </c>
      <c r="D417" s="596">
        <v>22523</v>
      </c>
      <c r="E417" s="597">
        <v>1.118058887346951E-3</v>
      </c>
    </row>
    <row r="418" spans="2:5">
      <c r="B418" s="594">
        <v>44796</v>
      </c>
      <c r="C418" s="595">
        <v>20164358</v>
      </c>
      <c r="D418" s="596">
        <v>-2900</v>
      </c>
      <c r="E418" s="597">
        <v>-1.437974364190131E-4</v>
      </c>
    </row>
    <row r="419" spans="2:5">
      <c r="B419" s="594">
        <v>44797</v>
      </c>
      <c r="C419" s="595">
        <v>20166908</v>
      </c>
      <c r="D419" s="596">
        <v>2550</v>
      </c>
      <c r="E419" s="597">
        <v>1.2646075813571578E-4</v>
      </c>
    </row>
    <row r="420" spans="2:5">
      <c r="B420" s="594">
        <v>44798</v>
      </c>
      <c r="C420" s="595">
        <v>20170242</v>
      </c>
      <c r="D420" s="596">
        <v>3334</v>
      </c>
      <c r="E420" s="597">
        <v>1.6532033567062676E-4</v>
      </c>
    </row>
    <row r="421" spans="2:5">
      <c r="B421" s="594">
        <v>44799</v>
      </c>
      <c r="C421" s="595">
        <v>20151825</v>
      </c>
      <c r="D421" s="596">
        <v>-18417</v>
      </c>
      <c r="E421" s="597">
        <v>-9.1307779053917404E-4</v>
      </c>
    </row>
    <row r="422" spans="2:5">
      <c r="B422" s="594">
        <v>44802</v>
      </c>
      <c r="C422" s="595">
        <v>20161132</v>
      </c>
      <c r="D422" s="596">
        <v>9307</v>
      </c>
      <c r="E422" s="597">
        <v>4.6184402653359768E-4</v>
      </c>
    </row>
    <row r="423" spans="2:5">
      <c r="B423" s="594">
        <v>44803</v>
      </c>
      <c r="C423" s="595">
        <v>20135481</v>
      </c>
      <c r="D423" s="596">
        <v>-25651</v>
      </c>
      <c r="E423" s="597">
        <v>-1.2722995911141899E-3</v>
      </c>
    </row>
    <row r="424" spans="2:5">
      <c r="B424" s="153">
        <v>44804</v>
      </c>
      <c r="C424" s="155">
        <v>19865765</v>
      </c>
      <c r="D424" s="323">
        <v>-269716</v>
      </c>
      <c r="E424" s="324">
        <v>-1.3395061185774493E-2</v>
      </c>
    </row>
    <row r="425" spans="2:5">
      <c r="B425" s="594">
        <v>44805</v>
      </c>
      <c r="C425" s="595">
        <v>20041879</v>
      </c>
      <c r="D425" s="596">
        <v>176114</v>
      </c>
      <c r="E425" s="597">
        <v>8.8652010128982273E-3</v>
      </c>
    </row>
    <row r="426" spans="2:5">
      <c r="B426" s="594">
        <v>44806</v>
      </c>
      <c r="C426" s="595">
        <v>19981453</v>
      </c>
      <c r="D426" s="596">
        <v>-60426</v>
      </c>
      <c r="E426" s="597">
        <v>-3.0149867684562404E-3</v>
      </c>
    </row>
    <row r="427" spans="2:5">
      <c r="B427" s="594">
        <v>44809</v>
      </c>
      <c r="C427" s="595">
        <v>20049628</v>
      </c>
      <c r="D427" s="596">
        <v>68175</v>
      </c>
      <c r="E427" s="597">
        <v>3.4119140384836211E-3</v>
      </c>
    </row>
    <row r="428" spans="2:5">
      <c r="B428" s="594">
        <v>44810</v>
      </c>
      <c r="C428" s="595">
        <v>20062087</v>
      </c>
      <c r="D428" s="596">
        <v>12459</v>
      </c>
      <c r="E428" s="597">
        <v>6.2140803809418443E-4</v>
      </c>
    </row>
    <row r="429" spans="2:5">
      <c r="B429" s="594">
        <v>44811</v>
      </c>
      <c r="C429" s="595">
        <v>20078184</v>
      </c>
      <c r="D429" s="596">
        <v>16097</v>
      </c>
      <c r="E429" s="597">
        <v>8.0235919622917429E-4</v>
      </c>
    </row>
    <row r="430" spans="2:5">
      <c r="B430" s="594">
        <v>44812</v>
      </c>
      <c r="C430" s="595">
        <v>20113940</v>
      </c>
      <c r="D430" s="596">
        <v>35756</v>
      </c>
      <c r="E430" s="597">
        <v>1.7808383467350364E-3</v>
      </c>
    </row>
    <row r="431" spans="2:5">
      <c r="B431" s="594">
        <v>44813</v>
      </c>
      <c r="C431" s="595">
        <v>20103146</v>
      </c>
      <c r="D431" s="596">
        <v>-10794</v>
      </c>
      <c r="E431" s="597">
        <v>-5.3664274627451825E-4</v>
      </c>
    </row>
    <row r="432" spans="2:5">
      <c r="B432" s="594">
        <v>44816</v>
      </c>
      <c r="C432" s="595">
        <v>20166633</v>
      </c>
      <c r="D432" s="596">
        <v>63487</v>
      </c>
      <c r="E432" s="597">
        <v>3.1580629220919754E-3</v>
      </c>
    </row>
    <row r="433" spans="2:5">
      <c r="B433" s="594">
        <v>44817</v>
      </c>
      <c r="C433" s="595">
        <v>20163667</v>
      </c>
      <c r="D433" s="596">
        <v>-2966</v>
      </c>
      <c r="E433" s="597">
        <v>-1.4707462569485408E-4</v>
      </c>
    </row>
    <row r="434" spans="2:5">
      <c r="B434" s="594">
        <v>44818</v>
      </c>
      <c r="C434" s="595">
        <v>20209281</v>
      </c>
      <c r="D434" s="596">
        <v>45614</v>
      </c>
      <c r="E434" s="597">
        <v>2.2621877260717849E-3</v>
      </c>
    </row>
    <row r="435" spans="2:5">
      <c r="B435" s="594">
        <v>44819</v>
      </c>
      <c r="C435" s="595">
        <v>20230489</v>
      </c>
      <c r="D435" s="596">
        <v>21208</v>
      </c>
      <c r="E435" s="597">
        <v>1.0494188289034145E-3</v>
      </c>
    </row>
    <row r="436" spans="2:5">
      <c r="B436" s="594">
        <v>44820</v>
      </c>
      <c r="C436" s="595">
        <v>20224658</v>
      </c>
      <c r="D436" s="596">
        <v>-5831</v>
      </c>
      <c r="E436" s="597">
        <v>-2.8822832705621693E-4</v>
      </c>
    </row>
    <row r="437" spans="2:5">
      <c r="B437" s="594">
        <v>44823</v>
      </c>
      <c r="C437" s="595">
        <v>20256542</v>
      </c>
      <c r="D437" s="596">
        <v>31884</v>
      </c>
      <c r="E437" s="597">
        <v>1.5764914294225107E-3</v>
      </c>
    </row>
    <row r="438" spans="2:5">
      <c r="B438" s="594">
        <v>44824</v>
      </c>
      <c r="C438" s="595">
        <v>20258710</v>
      </c>
      <c r="D438" s="596">
        <v>2168</v>
      </c>
      <c r="E438" s="597">
        <v>1.0702715201826862E-4</v>
      </c>
    </row>
    <row r="439" spans="2:5">
      <c r="B439" s="594">
        <v>44825</v>
      </c>
      <c r="C439" s="595">
        <v>20271577</v>
      </c>
      <c r="D439" s="596">
        <v>12867</v>
      </c>
      <c r="E439" s="597">
        <v>6.3513422128069763E-4</v>
      </c>
    </row>
    <row r="440" spans="2:5">
      <c r="B440" s="594">
        <v>44826</v>
      </c>
      <c r="C440" s="595">
        <v>20283904</v>
      </c>
      <c r="D440" s="596">
        <v>12327</v>
      </c>
      <c r="E440" s="597">
        <v>6.080927990950169E-4</v>
      </c>
    </row>
    <row r="441" spans="2:5">
      <c r="B441" s="594">
        <v>44827</v>
      </c>
      <c r="C441" s="595">
        <v>20274104</v>
      </c>
      <c r="D441" s="596">
        <v>-9800</v>
      </c>
      <c r="E441" s="597">
        <v>-4.831417068430488E-4</v>
      </c>
    </row>
    <row r="442" spans="2:5">
      <c r="B442" s="594">
        <v>44830</v>
      </c>
      <c r="C442" s="595">
        <v>20287993</v>
      </c>
      <c r="D442" s="596">
        <v>13889</v>
      </c>
      <c r="E442" s="597">
        <v>6.8506110060395642E-4</v>
      </c>
    </row>
    <row r="443" spans="2:5">
      <c r="B443" s="594">
        <v>44831</v>
      </c>
      <c r="C443" s="595">
        <v>20285711</v>
      </c>
      <c r="D443" s="596">
        <v>-2282</v>
      </c>
      <c r="E443" s="597">
        <v>-1.1248032272093145E-4</v>
      </c>
    </row>
    <row r="444" spans="2:5">
      <c r="B444" s="594">
        <v>44832</v>
      </c>
      <c r="C444" s="595">
        <v>20284517</v>
      </c>
      <c r="D444" s="596">
        <v>-1194</v>
      </c>
      <c r="E444" s="597">
        <v>-5.8859164463131997E-5</v>
      </c>
    </row>
    <row r="445" spans="2:5">
      <c r="B445" s="594">
        <v>44833</v>
      </c>
      <c r="C445" s="595">
        <v>20284701</v>
      </c>
      <c r="D445" s="596">
        <v>184</v>
      </c>
      <c r="E445" s="597">
        <v>9.0709579134706786E-6</v>
      </c>
    </row>
    <row r="446" spans="2:5">
      <c r="B446" s="153">
        <v>44834</v>
      </c>
      <c r="C446" s="155">
        <v>20053519</v>
      </c>
      <c r="D446" s="323">
        <v>-231182</v>
      </c>
      <c r="E446" s="324">
        <v>-1.1396865056083394E-2</v>
      </c>
    </row>
    <row r="447" spans="2:5">
      <c r="B447" s="594">
        <v>44837</v>
      </c>
      <c r="C447" s="595">
        <v>20224593</v>
      </c>
      <c r="D447" s="596">
        <v>171074</v>
      </c>
      <c r="E447" s="597">
        <v>8.5308718135703732E-3</v>
      </c>
    </row>
    <row r="448" spans="2:5">
      <c r="B448" s="594">
        <v>44838</v>
      </c>
      <c r="C448" s="595">
        <v>20238445</v>
      </c>
      <c r="D448" s="596">
        <v>13852</v>
      </c>
      <c r="E448" s="597">
        <v>6.8490871485038518E-4</v>
      </c>
    </row>
    <row r="449" spans="2:5">
      <c r="B449" s="594">
        <v>44839</v>
      </c>
      <c r="C449" s="595">
        <v>20252410</v>
      </c>
      <c r="D449" s="596">
        <v>13965</v>
      </c>
      <c r="E449" s="597">
        <v>6.9002336889023574E-4</v>
      </c>
    </row>
    <row r="450" spans="2:5">
      <c r="B450" s="594">
        <v>44840</v>
      </c>
      <c r="C450" s="595">
        <v>20260726</v>
      </c>
      <c r="D450" s="596">
        <v>8316</v>
      </c>
      <c r="E450" s="597">
        <v>4.1061779807938237E-4</v>
      </c>
    </row>
    <row r="451" spans="2:5">
      <c r="B451" s="594">
        <v>44841</v>
      </c>
      <c r="C451" s="595">
        <v>20247557</v>
      </c>
      <c r="D451" s="596">
        <v>-13169</v>
      </c>
      <c r="E451" s="597">
        <v>-6.4997670863320423E-4</v>
      </c>
    </row>
    <row r="452" spans="2:5">
      <c r="B452" s="594">
        <v>44844</v>
      </c>
      <c r="C452" s="595">
        <v>20282615</v>
      </c>
      <c r="D452" s="596">
        <v>35058</v>
      </c>
      <c r="E452" s="597">
        <v>1.7314681469966509E-3</v>
      </c>
    </row>
    <row r="453" spans="2:5">
      <c r="B453" s="594">
        <v>44845</v>
      </c>
      <c r="C453" s="595">
        <v>20277202</v>
      </c>
      <c r="D453" s="596">
        <v>-5413</v>
      </c>
      <c r="E453" s="597">
        <v>-2.6687880236353489E-4</v>
      </c>
    </row>
    <row r="454" spans="2:5">
      <c r="B454" s="594">
        <v>44847</v>
      </c>
      <c r="C454" s="595">
        <v>20294932</v>
      </c>
      <c r="D454" s="596">
        <v>17730</v>
      </c>
      <c r="E454" s="597">
        <v>8.7438099201264663E-4</v>
      </c>
    </row>
    <row r="455" spans="2:5">
      <c r="B455" s="594">
        <v>44848</v>
      </c>
      <c r="C455" s="595">
        <v>20285313</v>
      </c>
      <c r="D455" s="596">
        <v>-9619</v>
      </c>
      <c r="E455" s="597">
        <v>-4.7396069127014773E-4</v>
      </c>
    </row>
    <row r="456" spans="2:5">
      <c r="B456" s="594">
        <v>44851</v>
      </c>
      <c r="C456" s="595">
        <v>20310169</v>
      </c>
      <c r="D456" s="596">
        <v>24856</v>
      </c>
      <c r="E456" s="597">
        <v>1.2253200135488029E-3</v>
      </c>
    </row>
    <row r="457" spans="2:5">
      <c r="B457" s="594">
        <v>44852</v>
      </c>
      <c r="C457" s="595">
        <v>20310946</v>
      </c>
      <c r="D457" s="596">
        <v>777</v>
      </c>
      <c r="E457" s="597">
        <v>3.8256697913352511E-5</v>
      </c>
    </row>
    <row r="458" spans="2:5">
      <c r="B458" s="594">
        <v>44853</v>
      </c>
      <c r="C458" s="595">
        <v>20317686</v>
      </c>
      <c r="D458" s="596">
        <v>6740</v>
      </c>
      <c r="E458" s="597">
        <v>3.3184077196590778E-4</v>
      </c>
    </row>
    <row r="459" spans="2:5">
      <c r="B459" s="594">
        <v>44854</v>
      </c>
      <c r="C459" s="595">
        <v>20317932</v>
      </c>
      <c r="D459" s="596">
        <v>246</v>
      </c>
      <c r="E459" s="597">
        <v>1.2107678010186973E-5</v>
      </c>
    </row>
    <row r="460" spans="2:5">
      <c r="B460" s="594">
        <v>44855</v>
      </c>
      <c r="C460" s="595">
        <v>20301571</v>
      </c>
      <c r="D460" s="596">
        <v>-16361</v>
      </c>
      <c r="E460" s="597">
        <v>-8.0524927438485605E-4</v>
      </c>
    </row>
    <row r="461" spans="2:5">
      <c r="B461" s="594">
        <v>44858</v>
      </c>
      <c r="C461" s="595">
        <v>20323042</v>
      </c>
      <c r="D461" s="596">
        <v>21471</v>
      </c>
      <c r="E461" s="597">
        <v>1.0576028820625805E-3</v>
      </c>
    </row>
    <row r="462" spans="2:5">
      <c r="B462" s="594">
        <v>44859</v>
      </c>
      <c r="C462" s="595">
        <v>20324070</v>
      </c>
      <c r="D462" s="596">
        <v>1028</v>
      </c>
      <c r="E462" s="597">
        <v>5.0582978670110634E-5</v>
      </c>
    </row>
    <row r="463" spans="2:5">
      <c r="B463" s="594">
        <v>44860</v>
      </c>
      <c r="C463" s="595">
        <v>20328303</v>
      </c>
      <c r="D463" s="596">
        <v>4233</v>
      </c>
      <c r="E463" s="597">
        <v>2.0827521259270121E-4</v>
      </c>
    </row>
    <row r="464" spans="2:5">
      <c r="B464" s="594">
        <v>44861</v>
      </c>
      <c r="C464" s="595">
        <v>20329147</v>
      </c>
      <c r="D464" s="596">
        <v>844</v>
      </c>
      <c r="E464" s="597">
        <v>4.1518468118173502E-5</v>
      </c>
    </row>
    <row r="465" spans="2:5">
      <c r="B465" s="594">
        <v>44862</v>
      </c>
      <c r="C465" s="595">
        <v>20304744</v>
      </c>
      <c r="D465" s="596">
        <v>-24403</v>
      </c>
      <c r="E465" s="597">
        <v>-1.200394684538364E-3</v>
      </c>
    </row>
    <row r="466" spans="2:5">
      <c r="B466" s="153">
        <v>44865</v>
      </c>
      <c r="C466" s="155">
        <v>20144325</v>
      </c>
      <c r="D466" s="323">
        <v>-160419</v>
      </c>
      <c r="E466" s="324">
        <v>-7.9005674732959275E-3</v>
      </c>
    </row>
    <row r="467" spans="2:5">
      <c r="B467" s="594">
        <v>44867</v>
      </c>
      <c r="C467" s="595">
        <v>20235026</v>
      </c>
      <c r="D467" s="596">
        <v>90701</v>
      </c>
      <c r="E467" s="597">
        <v>4.5025584128532969E-3</v>
      </c>
    </row>
    <row r="468" spans="2:5">
      <c r="B468" s="594">
        <v>44868</v>
      </c>
      <c r="C468" s="595">
        <v>20226432</v>
      </c>
      <c r="D468" s="596">
        <v>-8594</v>
      </c>
      <c r="E468" s="597">
        <v>-4.2470911576786285E-4</v>
      </c>
    </row>
    <row r="469" spans="2:5">
      <c r="B469" s="594">
        <v>44869</v>
      </c>
      <c r="C469" s="595">
        <v>20212146</v>
      </c>
      <c r="D469" s="596">
        <v>-14286</v>
      </c>
      <c r="E469" s="597">
        <v>-7.0630351413436543E-4</v>
      </c>
    </row>
    <row r="470" spans="2:5">
      <c r="B470" s="594">
        <v>44872</v>
      </c>
      <c r="C470" s="595">
        <v>20244048</v>
      </c>
      <c r="D470" s="596">
        <v>31902</v>
      </c>
      <c r="E470" s="597">
        <v>1.5783578844126289E-3</v>
      </c>
    </row>
    <row r="471" spans="2:5">
      <c r="B471" s="594">
        <v>44873</v>
      </c>
      <c r="C471" s="595">
        <v>20245334</v>
      </c>
      <c r="D471" s="596">
        <v>1286</v>
      </c>
      <c r="E471" s="597">
        <v>6.3524844438278549E-5</v>
      </c>
    </row>
    <row r="472" spans="2:5">
      <c r="B472" s="594">
        <v>44874</v>
      </c>
      <c r="C472" s="595">
        <v>20250631</v>
      </c>
      <c r="D472" s="596">
        <v>5297</v>
      </c>
      <c r="E472" s="597">
        <v>2.616405340607475E-4</v>
      </c>
    </row>
    <row r="473" spans="2:5">
      <c r="B473" s="594">
        <v>44875</v>
      </c>
      <c r="C473" s="595">
        <v>20260235</v>
      </c>
      <c r="D473" s="596">
        <v>9604</v>
      </c>
      <c r="E473" s="597">
        <v>4.742568268614189E-4</v>
      </c>
    </row>
    <row r="474" spans="2:5">
      <c r="B474" s="594">
        <v>44876</v>
      </c>
      <c r="C474" s="595">
        <v>20244714</v>
      </c>
      <c r="D474" s="596">
        <v>-15521</v>
      </c>
      <c r="E474" s="597">
        <v>-7.6608193340299557E-4</v>
      </c>
    </row>
    <row r="475" spans="2:5">
      <c r="B475" s="594">
        <v>44879</v>
      </c>
      <c r="C475" s="595">
        <v>20282811</v>
      </c>
      <c r="D475" s="596">
        <v>38097</v>
      </c>
      <c r="E475" s="597">
        <v>1.8818245592404637E-3</v>
      </c>
    </row>
    <row r="476" spans="2:5">
      <c r="B476" s="594">
        <v>44880</v>
      </c>
      <c r="C476" s="595">
        <v>20285411</v>
      </c>
      <c r="D476" s="596">
        <v>2600</v>
      </c>
      <c r="E476" s="597">
        <v>1.28187360223464E-4</v>
      </c>
    </row>
    <row r="477" spans="2:5">
      <c r="B477" s="594">
        <v>44881</v>
      </c>
      <c r="C477" s="595">
        <v>20293533</v>
      </c>
      <c r="D477" s="596">
        <v>8122</v>
      </c>
      <c r="E477" s="597">
        <v>4.0038626774685504E-4</v>
      </c>
    </row>
    <row r="478" spans="2:5">
      <c r="B478" s="594">
        <v>44882</v>
      </c>
      <c r="C478" s="595">
        <v>20302743</v>
      </c>
      <c r="D478" s="596">
        <v>9210</v>
      </c>
      <c r="E478" s="597">
        <v>4.5383916147079262E-4</v>
      </c>
    </row>
    <row r="479" spans="2:5">
      <c r="B479" s="594">
        <v>44883</v>
      </c>
      <c r="C479" s="595">
        <v>20288662</v>
      </c>
      <c r="D479" s="596">
        <v>-14081</v>
      </c>
      <c r="E479" s="597">
        <v>-6.935516053175883E-4</v>
      </c>
    </row>
    <row r="480" spans="2:5">
      <c r="B480" s="594">
        <v>44886</v>
      </c>
      <c r="C480" s="595">
        <v>20315999</v>
      </c>
      <c r="D480" s="596">
        <v>27337</v>
      </c>
      <c r="E480" s="597">
        <v>1.3474028006381644E-3</v>
      </c>
    </row>
    <row r="481" spans="2:5">
      <c r="B481" s="594">
        <v>44887</v>
      </c>
      <c r="C481" s="595">
        <v>20322772</v>
      </c>
      <c r="D481" s="596">
        <v>6773</v>
      </c>
      <c r="E481" s="597">
        <v>3.3338257203108235E-4</v>
      </c>
    </row>
    <row r="482" spans="2:5">
      <c r="B482" s="594">
        <v>44888</v>
      </c>
      <c r="C482" s="595">
        <v>20330510</v>
      </c>
      <c r="D482" s="596">
        <v>7738</v>
      </c>
      <c r="E482" s="597">
        <v>3.8075514501656471E-4</v>
      </c>
    </row>
    <row r="483" spans="2:5">
      <c r="B483" s="594">
        <v>44889</v>
      </c>
      <c r="C483" s="595">
        <v>20342864</v>
      </c>
      <c r="D483" s="596">
        <v>12354</v>
      </c>
      <c r="E483" s="597">
        <v>6.0765814531960061E-4</v>
      </c>
    </row>
    <row r="484" spans="2:5">
      <c r="B484" s="594">
        <v>44890</v>
      </c>
      <c r="C484" s="595">
        <v>20337242</v>
      </c>
      <c r="D484" s="596">
        <v>-5622</v>
      </c>
      <c r="E484" s="597">
        <v>-2.7636226639471406E-4</v>
      </c>
    </row>
    <row r="485" spans="2:5">
      <c r="B485" s="594">
        <v>44893</v>
      </c>
      <c r="C485" s="595">
        <v>20349704</v>
      </c>
      <c r="D485" s="596">
        <v>12462</v>
      </c>
      <c r="E485" s="597">
        <v>6.127674539153638E-4</v>
      </c>
    </row>
    <row r="486" spans="2:5">
      <c r="B486" s="594">
        <v>44894</v>
      </c>
      <c r="C486" s="595">
        <v>20346871</v>
      </c>
      <c r="D486" s="596">
        <v>-2833</v>
      </c>
      <c r="E486" s="597">
        <v>-1.3921578417064318E-4</v>
      </c>
    </row>
    <row r="487" spans="2:5">
      <c r="B487" s="153">
        <v>44895</v>
      </c>
      <c r="C487" s="155">
        <v>20238561</v>
      </c>
      <c r="D487" s="323">
        <v>-108310</v>
      </c>
      <c r="E487" s="324">
        <v>-5.3231772099011643E-3</v>
      </c>
    </row>
    <row r="488" spans="2:5">
      <c r="B488" s="594">
        <v>44896</v>
      </c>
      <c r="C488" s="595">
        <v>20334459</v>
      </c>
      <c r="D488" s="596">
        <v>95898</v>
      </c>
      <c r="E488" s="597">
        <v>4.7383803621214859E-3</v>
      </c>
    </row>
    <row r="489" spans="2:5">
      <c r="B489" s="594">
        <v>44897</v>
      </c>
      <c r="C489" s="595">
        <v>20307201</v>
      </c>
      <c r="D489" s="596">
        <v>-27258</v>
      </c>
      <c r="E489" s="597">
        <v>-1.3404831670220663E-3</v>
      </c>
    </row>
    <row r="490" spans="2:5">
      <c r="B490" s="594">
        <v>44900</v>
      </c>
      <c r="C490" s="595">
        <v>20315516</v>
      </c>
      <c r="D490" s="596">
        <v>8315</v>
      </c>
      <c r="E490" s="597">
        <v>4.0946066373215295E-4</v>
      </c>
    </row>
    <row r="491" spans="2:5">
      <c r="B491" s="594">
        <v>44902</v>
      </c>
      <c r="C491" s="595">
        <v>20310535</v>
      </c>
      <c r="D491" s="596">
        <v>-4981</v>
      </c>
      <c r="E491" s="597">
        <v>-2.45182056906601E-4</v>
      </c>
    </row>
    <row r="492" spans="2:5">
      <c r="B492" s="594">
        <v>44904</v>
      </c>
      <c r="C492" s="595">
        <v>20298322</v>
      </c>
      <c r="D492" s="596">
        <v>-12213</v>
      </c>
      <c r="E492" s="597">
        <v>-6.0131355476356063E-4</v>
      </c>
    </row>
    <row r="493" spans="2:5">
      <c r="B493" s="594">
        <v>44907</v>
      </c>
      <c r="C493" s="595">
        <v>20330383</v>
      </c>
      <c r="D493" s="596">
        <v>32061</v>
      </c>
      <c r="E493" s="597">
        <v>1.5794901667240957E-3</v>
      </c>
    </row>
    <row r="494" spans="2:5">
      <c r="B494" s="594">
        <v>44908</v>
      </c>
      <c r="C494" s="595">
        <v>20330005</v>
      </c>
      <c r="D494" s="596">
        <v>-378</v>
      </c>
      <c r="E494" s="597">
        <v>-1.8592861728228272E-5</v>
      </c>
    </row>
    <row r="495" spans="2:5">
      <c r="B495" s="594">
        <v>44909</v>
      </c>
      <c r="C495" s="595">
        <v>20339624</v>
      </c>
      <c r="D495" s="596">
        <v>9619</v>
      </c>
      <c r="E495" s="597">
        <v>4.7314302185363921E-4</v>
      </c>
    </row>
    <row r="496" spans="2:5">
      <c r="B496" s="594">
        <v>44910</v>
      </c>
      <c r="C496" s="595">
        <v>20342185</v>
      </c>
      <c r="D496" s="596">
        <v>2561</v>
      </c>
      <c r="E496" s="597">
        <v>1.2591186543065014E-4</v>
      </c>
    </row>
    <row r="497" spans="2:5">
      <c r="B497" s="594">
        <v>44911</v>
      </c>
      <c r="C497" s="595">
        <v>20340391</v>
      </c>
      <c r="D497" s="596">
        <v>-1794</v>
      </c>
      <c r="E497" s="597">
        <v>-8.8191116146107973E-5</v>
      </c>
    </row>
    <row r="498" spans="2:5">
      <c r="B498" s="594">
        <v>44914</v>
      </c>
      <c r="C498" s="595">
        <v>20340046</v>
      </c>
      <c r="D498" s="596">
        <v>-345</v>
      </c>
      <c r="E498" s="597">
        <v>-1.6961325866371446E-5</v>
      </c>
    </row>
    <row r="499" spans="2:5">
      <c r="B499" s="594">
        <v>44915</v>
      </c>
      <c r="C499" s="595">
        <v>20335847</v>
      </c>
      <c r="D499" s="596">
        <v>-4199</v>
      </c>
      <c r="E499" s="597">
        <v>-2.0644004443259867E-4</v>
      </c>
    </row>
    <row r="500" spans="2:5">
      <c r="B500" s="594">
        <v>44916</v>
      </c>
      <c r="C500" s="595">
        <v>20330800</v>
      </c>
      <c r="D500" s="596">
        <v>-5047</v>
      </c>
      <c r="E500" s="597">
        <v>-2.481824337092764E-4</v>
      </c>
    </row>
    <row r="501" spans="2:5">
      <c r="B501" s="594">
        <v>44917</v>
      </c>
      <c r="C501" s="595">
        <v>20313994</v>
      </c>
      <c r="D501" s="596">
        <v>-16806</v>
      </c>
      <c r="E501" s="597">
        <v>-8.2662757982965296E-4</v>
      </c>
    </row>
    <row r="502" spans="2:5">
      <c r="B502" s="594">
        <v>44918</v>
      </c>
      <c r="C502" s="595">
        <v>20246129</v>
      </c>
      <c r="D502" s="596">
        <v>-67865</v>
      </c>
      <c r="E502" s="597">
        <v>-3.3408004354043008E-3</v>
      </c>
    </row>
    <row r="503" spans="2:5">
      <c r="B503" s="594">
        <v>44921</v>
      </c>
      <c r="C503" s="595">
        <v>20245091</v>
      </c>
      <c r="D503" s="596">
        <v>-1038</v>
      </c>
      <c r="E503" s="597">
        <v>-5.1269059878067402E-5</v>
      </c>
    </row>
    <row r="504" spans="2:5">
      <c r="B504" s="594">
        <v>44922</v>
      </c>
      <c r="C504" s="595">
        <v>20243672</v>
      </c>
      <c r="D504" s="596">
        <v>-1419</v>
      </c>
      <c r="E504" s="597">
        <v>-7.0091065532906782E-5</v>
      </c>
    </row>
    <row r="505" spans="2:5">
      <c r="B505" s="594">
        <v>44923</v>
      </c>
      <c r="C505" s="595">
        <v>20238452</v>
      </c>
      <c r="D505" s="596">
        <v>-5220</v>
      </c>
      <c r="E505" s="597">
        <v>-2.5785835692260228E-4</v>
      </c>
    </row>
    <row r="506" spans="2:5">
      <c r="B506" s="594">
        <v>44924</v>
      </c>
      <c r="C506" s="595">
        <v>20223449</v>
      </c>
      <c r="D506" s="596">
        <v>-15003</v>
      </c>
      <c r="E506" s="597">
        <v>-7.4131163786639309E-4</v>
      </c>
    </row>
    <row r="507" spans="2:5">
      <c r="B507" s="153">
        <v>44925</v>
      </c>
      <c r="C507" s="155">
        <v>20159317</v>
      </c>
      <c r="D507" s="323">
        <v>-64132</v>
      </c>
      <c r="E507" s="324">
        <v>-3.1711702588416157E-3</v>
      </c>
    </row>
    <row r="508" spans="2:5">
      <c r="B508" s="594">
        <v>44928</v>
      </c>
      <c r="C508" s="595">
        <v>20092244</v>
      </c>
      <c r="D508" s="596">
        <v>-67073</v>
      </c>
      <c r="E508" s="597">
        <v>-3.3271464504477377E-3</v>
      </c>
    </row>
    <row r="509" spans="2:5">
      <c r="B509" s="594">
        <v>44929</v>
      </c>
      <c r="C509" s="595">
        <v>20072322</v>
      </c>
      <c r="D509" s="596">
        <v>-19922</v>
      </c>
      <c r="E509" s="597">
        <v>-9.9152687972536846E-4</v>
      </c>
    </row>
    <row r="510" spans="2:5">
      <c r="B510" s="594">
        <v>44930</v>
      </c>
      <c r="C510" s="595">
        <v>20067656</v>
      </c>
      <c r="D510" s="596">
        <v>-4666</v>
      </c>
      <c r="E510" s="597">
        <v>-2.3245940355076655E-4</v>
      </c>
    </row>
    <row r="511" spans="2:5">
      <c r="B511" s="594">
        <v>44931</v>
      </c>
      <c r="C511" s="595">
        <v>20023219</v>
      </c>
      <c r="D511" s="596">
        <v>-44437</v>
      </c>
      <c r="E511" s="597">
        <v>-2.2143592654767508E-3</v>
      </c>
    </row>
    <row r="512" spans="2:5">
      <c r="B512" s="594">
        <v>44935</v>
      </c>
      <c r="C512" s="595">
        <v>20066719</v>
      </c>
      <c r="D512" s="596">
        <v>43500</v>
      </c>
      <c r="E512" s="597">
        <v>2.172477861826394E-3</v>
      </c>
    </row>
    <row r="513" spans="2:5">
      <c r="B513" s="594">
        <v>44936</v>
      </c>
      <c r="C513" s="595">
        <v>20065574</v>
      </c>
      <c r="D513" s="596">
        <v>-1145</v>
      </c>
      <c r="E513" s="597">
        <v>-5.7059651854429738E-5</v>
      </c>
    </row>
    <row r="514" spans="2:5">
      <c r="B514" s="594">
        <v>44937</v>
      </c>
      <c r="C514" s="595">
        <v>20070606</v>
      </c>
      <c r="D514" s="596">
        <v>5032</v>
      </c>
      <c r="E514" s="597">
        <v>2.5077777490944975E-4</v>
      </c>
    </row>
    <row r="515" spans="2:5">
      <c r="B515" s="594">
        <v>44938</v>
      </c>
      <c r="C515" s="595">
        <v>20074235</v>
      </c>
      <c r="D515" s="596">
        <v>3629</v>
      </c>
      <c r="E515" s="597">
        <v>1.8081168052419549E-4</v>
      </c>
    </row>
    <row r="516" spans="2:5">
      <c r="B516" s="594">
        <v>44939</v>
      </c>
      <c r="C516" s="595">
        <v>20056345</v>
      </c>
      <c r="D516" s="596">
        <v>-17890</v>
      </c>
      <c r="E516" s="597">
        <v>-8.9119211765731343E-4</v>
      </c>
    </row>
    <row r="517" spans="2:5">
      <c r="B517" s="594">
        <v>44942</v>
      </c>
      <c r="C517" s="595">
        <v>20085057</v>
      </c>
      <c r="D517" s="596">
        <v>28712</v>
      </c>
      <c r="E517" s="597">
        <v>1.4315669180999802E-3</v>
      </c>
    </row>
    <row r="518" spans="2:5">
      <c r="B518" s="594">
        <v>44943</v>
      </c>
      <c r="C518" s="595">
        <v>20083952</v>
      </c>
      <c r="D518" s="596">
        <v>-1105</v>
      </c>
      <c r="E518" s="597">
        <v>-5.50160250976095E-5</v>
      </c>
    </row>
    <row r="519" spans="2:5">
      <c r="B519" s="594">
        <v>44944</v>
      </c>
      <c r="C519" s="595">
        <v>20088417</v>
      </c>
      <c r="D519" s="596">
        <v>4465</v>
      </c>
      <c r="E519" s="597">
        <v>2.2231680298778755E-4</v>
      </c>
    </row>
    <row r="520" spans="2:5">
      <c r="B520" s="594">
        <v>44945</v>
      </c>
      <c r="C520" s="595">
        <v>20094074</v>
      </c>
      <c r="D520" s="596">
        <v>5657</v>
      </c>
      <c r="E520" s="597">
        <v>2.8160506624286263E-4</v>
      </c>
    </row>
    <row r="521" spans="2:5">
      <c r="B521" s="594">
        <v>44946</v>
      </c>
      <c r="C521" s="595">
        <v>20083733</v>
      </c>
      <c r="D521" s="596">
        <v>-10341</v>
      </c>
      <c r="E521" s="597">
        <v>-5.1462933798296362E-4</v>
      </c>
    </row>
    <row r="522" spans="2:5">
      <c r="B522" s="594">
        <v>44949</v>
      </c>
      <c r="C522" s="595">
        <v>20109680</v>
      </c>
      <c r="D522" s="596">
        <v>25947</v>
      </c>
      <c r="E522" s="597">
        <v>1.2919410948153409E-3</v>
      </c>
    </row>
    <row r="523" spans="2:5">
      <c r="B523" s="594">
        <v>44950</v>
      </c>
      <c r="C523" s="595">
        <v>20114905</v>
      </c>
      <c r="D523" s="596">
        <v>5225</v>
      </c>
      <c r="E523" s="597">
        <v>2.5982511904709682E-4</v>
      </c>
    </row>
    <row r="524" spans="2:5">
      <c r="B524" s="594">
        <v>44951</v>
      </c>
      <c r="C524" s="595">
        <v>20115928</v>
      </c>
      <c r="D524" s="596">
        <v>1023</v>
      </c>
      <c r="E524" s="597">
        <v>5.0857809171800383E-5</v>
      </c>
    </row>
    <row r="525" spans="2:5">
      <c r="B525" s="594">
        <v>44952</v>
      </c>
      <c r="C525" s="595">
        <v>20121789</v>
      </c>
      <c r="D525" s="596">
        <v>5861</v>
      </c>
      <c r="E525" s="597">
        <v>2.9136115420569375E-4</v>
      </c>
    </row>
    <row r="526" spans="2:5">
      <c r="B526" s="594">
        <v>44953</v>
      </c>
      <c r="C526" s="595">
        <v>20103892</v>
      </c>
      <c r="D526" s="596">
        <v>-17897</v>
      </c>
      <c r="E526" s="597">
        <v>-8.894338371205901E-4</v>
      </c>
    </row>
    <row r="527" spans="2:5">
      <c r="B527" s="594">
        <v>44956</v>
      </c>
      <c r="C527" s="595">
        <v>20110431</v>
      </c>
      <c r="D527" s="596">
        <v>6539</v>
      </c>
      <c r="E527" s="597">
        <v>3.2526040231406483E-4</v>
      </c>
    </row>
    <row r="528" spans="2:5">
      <c r="B528" s="153">
        <v>44957</v>
      </c>
      <c r="C528" s="155">
        <v>20004924</v>
      </c>
      <c r="D528" s="323">
        <v>-105507</v>
      </c>
      <c r="E528" s="324">
        <v>-5.2463818403494233E-3</v>
      </c>
    </row>
    <row r="529" spans="2:5">
      <c r="B529" s="594">
        <v>44958</v>
      </c>
      <c r="C529" s="595">
        <v>20107962</v>
      </c>
      <c r="D529" s="596">
        <v>103038</v>
      </c>
      <c r="E529" s="597">
        <v>5.1506319144227763E-3</v>
      </c>
    </row>
    <row r="530" spans="2:5">
      <c r="B530" s="594">
        <v>44959</v>
      </c>
      <c r="C530" s="595">
        <v>20103917</v>
      </c>
      <c r="D530" s="596">
        <v>-4045</v>
      </c>
      <c r="E530" s="597">
        <v>-2.0116409609283181E-4</v>
      </c>
    </row>
    <row r="531" spans="2:5">
      <c r="B531" s="594">
        <v>44960</v>
      </c>
      <c r="C531" s="595">
        <v>20081436</v>
      </c>
      <c r="D531" s="596">
        <v>-22481</v>
      </c>
      <c r="E531" s="597">
        <v>-1.1182397937675725E-3</v>
      </c>
    </row>
    <row r="532" spans="2:5">
      <c r="B532" s="594">
        <v>44963</v>
      </c>
      <c r="C532" s="595">
        <v>20116694</v>
      </c>
      <c r="D532" s="596">
        <v>35258</v>
      </c>
      <c r="E532" s="597">
        <v>1.7557509333496757E-3</v>
      </c>
    </row>
    <row r="533" spans="2:5">
      <c r="B533" s="594">
        <v>44964</v>
      </c>
      <c r="C533" s="595">
        <v>20124687</v>
      </c>
      <c r="D533" s="596">
        <v>7993</v>
      </c>
      <c r="E533" s="597">
        <v>3.9733168879529934E-4</v>
      </c>
    </row>
    <row r="534" spans="2:5">
      <c r="B534" s="594">
        <v>44965</v>
      </c>
      <c r="C534" s="595">
        <v>20133924</v>
      </c>
      <c r="D534" s="596">
        <v>9237</v>
      </c>
      <c r="E534" s="597">
        <v>4.5898850501369104E-4</v>
      </c>
    </row>
    <row r="535" spans="2:5">
      <c r="B535" s="594">
        <v>44966</v>
      </c>
      <c r="C535" s="595">
        <v>20143402</v>
      </c>
      <c r="D535" s="596">
        <v>9478</v>
      </c>
      <c r="E535" s="597">
        <v>4.7074777872402329E-4</v>
      </c>
    </row>
    <row r="536" spans="2:5">
      <c r="B536" s="594">
        <v>44967</v>
      </c>
      <c r="C536" s="595">
        <v>20132118</v>
      </c>
      <c r="D536" s="596">
        <v>-11284</v>
      </c>
      <c r="E536" s="597">
        <v>-5.6018342879715632E-4</v>
      </c>
    </row>
    <row r="537" spans="2:5">
      <c r="B537" s="594">
        <v>44970</v>
      </c>
      <c r="C537" s="595">
        <v>20175004</v>
      </c>
      <c r="D537" s="596">
        <v>42886</v>
      </c>
      <c r="E537" s="597">
        <v>2.1302279273347491E-3</v>
      </c>
    </row>
    <row r="538" spans="2:5">
      <c r="B538" s="594">
        <v>44971</v>
      </c>
      <c r="C538" s="595">
        <v>20187800</v>
      </c>
      <c r="D538" s="596">
        <v>12796</v>
      </c>
      <c r="E538" s="597">
        <v>6.3425018403950872E-4</v>
      </c>
    </row>
    <row r="539" spans="2:5">
      <c r="B539" s="594">
        <v>44972</v>
      </c>
      <c r="C539" s="595">
        <v>20187418</v>
      </c>
      <c r="D539" s="596">
        <v>-382</v>
      </c>
      <c r="E539" s="597">
        <v>-1.8922319420688893E-5</v>
      </c>
    </row>
    <row r="540" spans="2:5">
      <c r="B540" s="594">
        <v>44973</v>
      </c>
      <c r="C540" s="595">
        <v>20197666</v>
      </c>
      <c r="D540" s="596">
        <v>10248</v>
      </c>
      <c r="E540" s="597">
        <v>5.0764292887772733E-4</v>
      </c>
    </row>
    <row r="541" spans="2:5">
      <c r="B541" s="594">
        <v>44974</v>
      </c>
      <c r="C541" s="595">
        <v>20188541</v>
      </c>
      <c r="D541" s="596">
        <v>-9125</v>
      </c>
      <c r="E541" s="597">
        <v>-4.5178487454933247E-4</v>
      </c>
    </row>
    <row r="542" spans="2:5">
      <c r="B542" s="594">
        <v>44977</v>
      </c>
      <c r="C542" s="595">
        <v>20218794</v>
      </c>
      <c r="D542" s="596">
        <v>30253</v>
      </c>
      <c r="E542" s="597">
        <v>1.498523345495828E-3</v>
      </c>
    </row>
    <row r="543" spans="2:5">
      <c r="B543" s="594">
        <v>44978</v>
      </c>
      <c r="C543" s="595">
        <v>20222870</v>
      </c>
      <c r="D543" s="596">
        <v>4076</v>
      </c>
      <c r="E543" s="597">
        <v>2.0159461538615808E-4</v>
      </c>
    </row>
    <row r="544" spans="2:5">
      <c r="B544" s="594">
        <v>44979</v>
      </c>
      <c r="C544" s="595">
        <v>20230219</v>
      </c>
      <c r="D544" s="596">
        <v>7349</v>
      </c>
      <c r="E544" s="597">
        <v>3.6340044711757891E-4</v>
      </c>
    </row>
    <row r="545" spans="2:5">
      <c r="B545" s="594">
        <v>44980</v>
      </c>
      <c r="C545" s="595">
        <v>20236867</v>
      </c>
      <c r="D545" s="596">
        <v>6648</v>
      </c>
      <c r="E545" s="597">
        <v>3.2861730265998368E-4</v>
      </c>
    </row>
    <row r="546" spans="2:5">
      <c r="B546" s="594">
        <v>44981</v>
      </c>
      <c r="C546" s="595">
        <v>20226515</v>
      </c>
      <c r="D546" s="596">
        <v>-10352</v>
      </c>
      <c r="E546" s="597">
        <v>-5.1154163339617309E-4</v>
      </c>
    </row>
    <row r="547" spans="2:5">
      <c r="B547" s="594">
        <v>44984</v>
      </c>
      <c r="C547" s="595">
        <v>20238383</v>
      </c>
      <c r="D547" s="596">
        <v>11868</v>
      </c>
      <c r="E547" s="597">
        <v>5.8675456449130969E-4</v>
      </c>
    </row>
    <row r="548" spans="2:5">
      <c r="B548" s="153">
        <v>44985</v>
      </c>
      <c r="C548" s="155">
        <v>20148628</v>
      </c>
      <c r="D548" s="323">
        <v>-89755</v>
      </c>
      <c r="E548" s="324">
        <v>-4.4348898822598182E-3</v>
      </c>
    </row>
    <row r="549" spans="2:5">
      <c r="B549" s="594">
        <v>44986</v>
      </c>
      <c r="C549" s="595">
        <v>20258658</v>
      </c>
      <c r="D549" s="596">
        <v>110030</v>
      </c>
      <c r="E549" s="597">
        <v>5.4609177359372651E-3</v>
      </c>
    </row>
    <row r="550" spans="2:5">
      <c r="B550" s="594">
        <v>44987</v>
      </c>
      <c r="C550" s="595">
        <v>20263461</v>
      </c>
      <c r="D550" s="596">
        <v>4803</v>
      </c>
      <c r="E550" s="597">
        <v>2.3708381868137174E-4</v>
      </c>
    </row>
    <row r="551" spans="2:5">
      <c r="B551" s="594">
        <v>44988</v>
      </c>
      <c r="C551" s="595">
        <v>20245500</v>
      </c>
      <c r="D551" s="596">
        <v>-17961</v>
      </c>
      <c r="E551" s="597">
        <v>-8.8637375421696252E-4</v>
      </c>
    </row>
    <row r="552" spans="2:5">
      <c r="B552" s="594">
        <v>44991</v>
      </c>
      <c r="C552" s="595">
        <v>20288958</v>
      </c>
      <c r="D552" s="596">
        <v>43458</v>
      </c>
      <c r="E552" s="597">
        <v>2.1465510854263847E-3</v>
      </c>
    </row>
    <row r="553" spans="2:5">
      <c r="B553" s="594">
        <v>44992</v>
      </c>
      <c r="C553" s="595">
        <v>20296524</v>
      </c>
      <c r="D553" s="596">
        <v>7566</v>
      </c>
      <c r="E553" s="597">
        <v>3.7291220179969109E-4</v>
      </c>
    </row>
    <row r="554" spans="2:5">
      <c r="B554" s="594">
        <v>44993</v>
      </c>
      <c r="C554" s="595">
        <v>20309988</v>
      </c>
      <c r="D554" s="596">
        <v>13464</v>
      </c>
      <c r="E554" s="597">
        <v>6.6336482049833556E-4</v>
      </c>
    </row>
    <row r="555" spans="2:5">
      <c r="B555" s="594">
        <v>44994</v>
      </c>
      <c r="C555" s="595">
        <v>20323400</v>
      </c>
      <c r="D555" s="596">
        <v>13412</v>
      </c>
      <c r="E555" s="597">
        <v>6.6036474270680934E-4</v>
      </c>
    </row>
    <row r="556" spans="2:5">
      <c r="B556" s="594">
        <v>44995</v>
      </c>
      <c r="C556" s="595">
        <v>20312500</v>
      </c>
      <c r="D556" s="596">
        <v>-10900</v>
      </c>
      <c r="E556" s="597">
        <v>-5.3632758298316485E-4</v>
      </c>
    </row>
    <row r="557" spans="2:5">
      <c r="B557" s="594">
        <v>44998</v>
      </c>
      <c r="C557" s="595">
        <v>20355876</v>
      </c>
      <c r="D557" s="596">
        <v>43376</v>
      </c>
      <c r="E557" s="597">
        <v>2.1354338461538891E-3</v>
      </c>
    </row>
    <row r="558" spans="2:5">
      <c r="B558" s="594">
        <v>44999</v>
      </c>
      <c r="C558" s="595">
        <v>20364840</v>
      </c>
      <c r="D558" s="596">
        <v>8964</v>
      </c>
      <c r="E558" s="597">
        <v>4.4036424666771268E-4</v>
      </c>
    </row>
    <row r="559" spans="2:5">
      <c r="B559" s="594">
        <v>45000</v>
      </c>
      <c r="C559" s="595">
        <v>20379684</v>
      </c>
      <c r="D559" s="596">
        <v>14844</v>
      </c>
      <c r="E559" s="597">
        <v>7.2890334517716759E-4</v>
      </c>
    </row>
    <row r="560" spans="2:5">
      <c r="B560" s="594">
        <v>45001</v>
      </c>
      <c r="C560" s="595">
        <v>20395118</v>
      </c>
      <c r="D560" s="596">
        <v>15434</v>
      </c>
      <c r="E560" s="597">
        <v>7.5732283189466898E-4</v>
      </c>
    </row>
    <row r="561" spans="2:5">
      <c r="B561" s="594">
        <v>45002</v>
      </c>
      <c r="C561" s="595">
        <v>20385991</v>
      </c>
      <c r="D561" s="596">
        <v>-9127</v>
      </c>
      <c r="E561" s="597">
        <v>-4.4750905584367562E-4</v>
      </c>
    </row>
    <row r="562" spans="2:5">
      <c r="B562" s="594">
        <v>45005</v>
      </c>
      <c r="C562" s="595">
        <v>20421847</v>
      </c>
      <c r="D562" s="596">
        <v>35856</v>
      </c>
      <c r="E562" s="597">
        <v>1.7588548920677294E-3</v>
      </c>
    </row>
    <row r="563" spans="2:5">
      <c r="B563" s="594">
        <v>45006</v>
      </c>
      <c r="C563" s="595">
        <v>20428410</v>
      </c>
      <c r="D563" s="596">
        <v>6563</v>
      </c>
      <c r="E563" s="597">
        <v>3.2137151943212316E-4</v>
      </c>
    </row>
    <row r="564" spans="2:5">
      <c r="B564" s="594">
        <v>45007</v>
      </c>
      <c r="C564" s="595">
        <v>20438763</v>
      </c>
      <c r="D564" s="596">
        <v>10353</v>
      </c>
      <c r="E564" s="597">
        <v>5.0679421452781703E-4</v>
      </c>
    </row>
    <row r="565" spans="2:5">
      <c r="B565" s="594">
        <v>45008</v>
      </c>
      <c r="C565" s="595">
        <v>20450047</v>
      </c>
      <c r="D565" s="596">
        <v>11284</v>
      </c>
      <c r="E565" s="597">
        <v>5.5208820612095977E-4</v>
      </c>
    </row>
    <row r="566" spans="2:5">
      <c r="B566" s="594">
        <v>45009</v>
      </c>
      <c r="C566" s="595">
        <v>20444260</v>
      </c>
      <c r="D566" s="596">
        <v>-5787</v>
      </c>
      <c r="E566" s="597">
        <v>-2.8298223471079353E-4</v>
      </c>
    </row>
    <row r="567" spans="2:5">
      <c r="B567" s="594">
        <v>45012</v>
      </c>
      <c r="C567" s="595">
        <v>20481086</v>
      </c>
      <c r="D567" s="596">
        <v>36826</v>
      </c>
      <c r="E567" s="597">
        <v>1.8012879898807732E-3</v>
      </c>
    </row>
    <row r="568" spans="2:5">
      <c r="B568" s="594">
        <v>45013</v>
      </c>
      <c r="C568" s="595">
        <v>20483704</v>
      </c>
      <c r="D568" s="596">
        <v>2618</v>
      </c>
      <c r="E568" s="597">
        <v>1.2782525301635594E-4</v>
      </c>
    </row>
    <row r="569" spans="2:5">
      <c r="B569" s="594">
        <v>45014</v>
      </c>
      <c r="C569" s="595">
        <v>20490607</v>
      </c>
      <c r="D569" s="596">
        <v>6903</v>
      </c>
      <c r="E569" s="597">
        <v>3.3699959733834994E-4</v>
      </c>
    </row>
    <row r="570" spans="2:5">
      <c r="B570" s="594">
        <v>45015</v>
      </c>
      <c r="C570" s="595">
        <v>20491656</v>
      </c>
      <c r="D570" s="596">
        <v>1049</v>
      </c>
      <c r="E570" s="597">
        <v>5.1194188634751114E-5</v>
      </c>
    </row>
    <row r="571" spans="2:5">
      <c r="B571" s="153">
        <v>45016</v>
      </c>
      <c r="C571" s="155">
        <v>20349825</v>
      </c>
      <c r="D571" s="323">
        <v>-141831</v>
      </c>
      <c r="E571" s="324">
        <v>-6.9214025455043293E-3</v>
      </c>
    </row>
    <row r="572" spans="2:5">
      <c r="B572" s="594">
        <v>45019</v>
      </c>
      <c r="C572" s="595">
        <v>20520854</v>
      </c>
      <c r="D572" s="596">
        <v>171029</v>
      </c>
      <c r="E572" s="597">
        <v>8.4044457384768734E-3</v>
      </c>
    </row>
    <row r="573" spans="2:5">
      <c r="B573" s="594">
        <v>45020</v>
      </c>
      <c r="C573" s="595">
        <v>20523325</v>
      </c>
      <c r="D573" s="596">
        <v>2471</v>
      </c>
      <c r="E573" s="597">
        <v>1.2041409192820041E-4</v>
      </c>
    </row>
    <row r="574" spans="2:5">
      <c r="B574" s="594">
        <v>45021</v>
      </c>
      <c r="C574" s="595">
        <v>20501143</v>
      </c>
      <c r="D574" s="596">
        <v>-22182</v>
      </c>
      <c r="E574" s="597">
        <v>-1.0808190193353218E-3</v>
      </c>
    </row>
    <row r="575" spans="2:5">
      <c r="B575" s="594">
        <v>45026</v>
      </c>
      <c r="C575" s="595">
        <v>20537717</v>
      </c>
      <c r="D575" s="596">
        <v>36574</v>
      </c>
      <c r="E575" s="597">
        <v>1.7839980922038645E-3</v>
      </c>
    </row>
    <row r="576" spans="2:5">
      <c r="B576" s="594">
        <v>45027</v>
      </c>
      <c r="C576" s="595">
        <v>20567938</v>
      </c>
      <c r="D576" s="596">
        <v>30221</v>
      </c>
      <c r="E576" s="597">
        <v>1.4714877997392684E-3</v>
      </c>
    </row>
    <row r="577" spans="2:5">
      <c r="B577" s="594">
        <v>45028</v>
      </c>
      <c r="C577" s="595">
        <v>20579001</v>
      </c>
      <c r="D577" s="596">
        <v>11063</v>
      </c>
      <c r="E577" s="597">
        <v>5.3787598931887004E-4</v>
      </c>
    </row>
    <row r="578" spans="2:5">
      <c r="B578" s="594">
        <v>45029</v>
      </c>
      <c r="C578" s="595">
        <v>20587475</v>
      </c>
      <c r="D578" s="596">
        <v>8474</v>
      </c>
      <c r="E578" s="597">
        <v>4.1177897799804519E-4</v>
      </c>
    </row>
    <row r="579" spans="2:5">
      <c r="B579" s="594">
        <v>45030</v>
      </c>
      <c r="C579" s="595">
        <v>20579167</v>
      </c>
      <c r="D579" s="596">
        <v>-8308</v>
      </c>
      <c r="E579" s="597">
        <v>-4.0354633096095771E-4</v>
      </c>
    </row>
    <row r="580" spans="2:5">
      <c r="B580" s="594">
        <v>45033</v>
      </c>
      <c r="C580" s="595">
        <v>20624826</v>
      </c>
      <c r="D580" s="596">
        <v>45659</v>
      </c>
      <c r="E580" s="597">
        <v>2.2187001057913935E-3</v>
      </c>
    </row>
    <row r="581" spans="2:5">
      <c r="B581" s="594">
        <v>45034</v>
      </c>
      <c r="C581" s="595">
        <v>20632282</v>
      </c>
      <c r="D581" s="596">
        <v>7456</v>
      </c>
      <c r="E581" s="597">
        <v>3.6150608009988261E-4</v>
      </c>
    </row>
    <row r="582" spans="2:5">
      <c r="B582" s="594">
        <v>45035</v>
      </c>
      <c r="C582" s="595">
        <v>20642921</v>
      </c>
      <c r="D582" s="596">
        <v>10639</v>
      </c>
      <c r="E582" s="597">
        <v>5.1564824482341898E-4</v>
      </c>
    </row>
    <row r="583" spans="2:5">
      <c r="B583" s="594">
        <v>45036</v>
      </c>
      <c r="C583" s="595">
        <v>20654810</v>
      </c>
      <c r="D583" s="596">
        <v>11889</v>
      </c>
      <c r="E583" s="597">
        <v>5.7593593464799753E-4</v>
      </c>
    </row>
    <row r="584" spans="2:5">
      <c r="B584" s="594">
        <v>45037</v>
      </c>
      <c r="C584" s="595">
        <v>20648232</v>
      </c>
      <c r="D584" s="596">
        <v>-6578</v>
      </c>
      <c r="E584" s="597">
        <v>-3.1847303364207491E-4</v>
      </c>
    </row>
    <row r="585" spans="2:5">
      <c r="B585" s="594">
        <v>45040</v>
      </c>
      <c r="C585" s="595">
        <v>20688343</v>
      </c>
      <c r="D585" s="596">
        <v>40111</v>
      </c>
      <c r="E585" s="597">
        <v>1.942587626872827E-3</v>
      </c>
    </row>
    <row r="586" spans="2:5">
      <c r="B586" s="594">
        <v>45041</v>
      </c>
      <c r="C586" s="595">
        <v>20693647</v>
      </c>
      <c r="D586" s="596">
        <v>5304</v>
      </c>
      <c r="E586" s="597">
        <v>2.563762598097874E-4</v>
      </c>
    </row>
    <row r="587" spans="2:5">
      <c r="B587" s="594">
        <v>45042</v>
      </c>
      <c r="C587" s="595">
        <v>20701654</v>
      </c>
      <c r="D587" s="596">
        <v>8007</v>
      </c>
      <c r="E587" s="597">
        <v>3.8693034630377099E-4</v>
      </c>
    </row>
    <row r="588" spans="2:5">
      <c r="B588" s="594">
        <v>45043</v>
      </c>
      <c r="C588" s="595">
        <v>20707975</v>
      </c>
      <c r="D588" s="596">
        <v>6321</v>
      </c>
      <c r="E588" s="597">
        <v>3.0533792130804649E-4</v>
      </c>
    </row>
    <row r="589" spans="2:5">
      <c r="B589" s="153">
        <v>45044</v>
      </c>
      <c r="C589" s="155">
        <v>20678484</v>
      </c>
      <c r="D589" s="323">
        <v>-29491</v>
      </c>
      <c r="E589" s="324">
        <v>-1.4241373190763129E-3</v>
      </c>
    </row>
    <row r="590" spans="2:5">
      <c r="B590" s="594">
        <v>45048</v>
      </c>
      <c r="C590" s="595">
        <v>20716492</v>
      </c>
      <c r="D590" s="596">
        <v>38008</v>
      </c>
      <c r="E590" s="597">
        <v>1.8380457677651396E-3</v>
      </c>
    </row>
    <row r="591" spans="2:5">
      <c r="B591" s="594">
        <v>45049</v>
      </c>
      <c r="C591" s="595">
        <v>20722254</v>
      </c>
      <c r="D591" s="596">
        <v>5762</v>
      </c>
      <c r="E591" s="597">
        <v>2.7813589289160667E-4</v>
      </c>
    </row>
    <row r="592" spans="2:5">
      <c r="B592" s="594">
        <v>45050</v>
      </c>
      <c r="C592" s="595">
        <v>20739247</v>
      </c>
      <c r="D592" s="596">
        <v>16993</v>
      </c>
      <c r="E592" s="597">
        <v>8.2003627597648787E-4</v>
      </c>
    </row>
    <row r="593" spans="2:5">
      <c r="B593" s="594">
        <v>45051</v>
      </c>
      <c r="C593" s="595">
        <v>20737675</v>
      </c>
      <c r="D593" s="596">
        <v>-1572</v>
      </c>
      <c r="E593" s="597">
        <v>-7.579831611048693E-5</v>
      </c>
    </row>
    <row r="594" spans="2:5">
      <c r="B594" s="594">
        <v>45054</v>
      </c>
      <c r="C594" s="595">
        <v>20784877</v>
      </c>
      <c r="D594" s="596">
        <v>47202</v>
      </c>
      <c r="E594" s="597">
        <v>2.2761471572874115E-3</v>
      </c>
    </row>
    <row r="595" spans="2:5">
      <c r="B595" s="594">
        <v>45055</v>
      </c>
      <c r="C595" s="595">
        <v>20787170</v>
      </c>
      <c r="D595" s="596">
        <v>2293</v>
      </c>
      <c r="E595" s="597">
        <v>1.1032059511340009E-4</v>
      </c>
    </row>
    <row r="596" spans="2:5">
      <c r="B596" s="594">
        <v>45056</v>
      </c>
      <c r="C596" s="595">
        <v>20798859</v>
      </c>
      <c r="D596" s="596">
        <v>11689</v>
      </c>
      <c r="E596" s="597">
        <v>5.6231800673200993E-4</v>
      </c>
    </row>
    <row r="597" spans="2:5">
      <c r="B597" s="594">
        <v>45057</v>
      </c>
      <c r="C597" s="595">
        <v>20808795</v>
      </c>
      <c r="D597" s="596">
        <v>9936</v>
      </c>
      <c r="E597" s="597">
        <v>4.7771851330891124E-4</v>
      </c>
    </row>
    <row r="598" spans="2:5">
      <c r="B598" s="594">
        <v>45058</v>
      </c>
      <c r="C598" s="595">
        <v>20800874</v>
      </c>
      <c r="D598" s="596">
        <v>-7921</v>
      </c>
      <c r="E598" s="597">
        <v>-3.8065635227801931E-4</v>
      </c>
    </row>
    <row r="599" spans="2:5">
      <c r="B599" s="594">
        <v>45061</v>
      </c>
      <c r="C599" s="595">
        <v>20839159</v>
      </c>
      <c r="D599" s="596">
        <v>38285</v>
      </c>
      <c r="E599" s="597">
        <v>1.8405476616030203E-3</v>
      </c>
    </row>
    <row r="600" spans="2:5">
      <c r="B600" s="594">
        <v>45062</v>
      </c>
      <c r="C600" s="595">
        <v>20835349</v>
      </c>
      <c r="D600" s="596">
        <v>-3810</v>
      </c>
      <c r="E600" s="597">
        <v>-1.8282887519593949E-4</v>
      </c>
    </row>
    <row r="601" spans="2:5">
      <c r="B601" s="594">
        <v>45063</v>
      </c>
      <c r="C601" s="595">
        <v>20848165</v>
      </c>
      <c r="D601" s="596">
        <v>12816</v>
      </c>
      <c r="E601" s="597">
        <v>6.1510848702361898E-4</v>
      </c>
    </row>
    <row r="602" spans="2:5">
      <c r="B602" s="594">
        <v>45064</v>
      </c>
      <c r="C602" s="595">
        <v>20857708</v>
      </c>
      <c r="D602" s="596">
        <v>9543</v>
      </c>
      <c r="E602" s="597">
        <v>4.577381270725045E-4</v>
      </c>
    </row>
    <row r="603" spans="2:5">
      <c r="B603" s="594">
        <v>45065</v>
      </c>
      <c r="C603" s="595">
        <v>20849048</v>
      </c>
      <c r="D603" s="596">
        <v>-8660</v>
      </c>
      <c r="E603" s="597">
        <v>-4.1519422939473305E-4</v>
      </c>
    </row>
    <row r="604" spans="2:5">
      <c r="B604" s="594">
        <v>45068</v>
      </c>
      <c r="C604" s="595">
        <v>20870149</v>
      </c>
      <c r="D604" s="596">
        <v>21101</v>
      </c>
      <c r="E604" s="597">
        <v>1.0120845805525747E-3</v>
      </c>
    </row>
    <row r="605" spans="2:5">
      <c r="B605" s="594">
        <v>45069</v>
      </c>
      <c r="C605" s="595">
        <v>20869180</v>
      </c>
      <c r="D605" s="596">
        <v>-969</v>
      </c>
      <c r="E605" s="597">
        <v>-4.6429951218840415E-5</v>
      </c>
    </row>
    <row r="606" spans="2:5">
      <c r="B606" s="594">
        <v>45070</v>
      </c>
      <c r="C606" s="595">
        <v>20882091</v>
      </c>
      <c r="D606" s="596">
        <v>12911</v>
      </c>
      <c r="E606" s="597">
        <v>6.1866350283046323E-4</v>
      </c>
    </row>
    <row r="607" spans="2:5">
      <c r="B607" s="594">
        <v>45071</v>
      </c>
      <c r="C607" s="595">
        <v>20880873</v>
      </c>
      <c r="D607" s="596">
        <v>-1218</v>
      </c>
      <c r="E607" s="597">
        <v>-5.8327492203691378E-5</v>
      </c>
    </row>
    <row r="608" spans="2:5">
      <c r="B608" s="594">
        <v>45072</v>
      </c>
      <c r="C608" s="595">
        <v>20867135</v>
      </c>
      <c r="D608" s="596">
        <v>-13738</v>
      </c>
      <c r="E608" s="597">
        <v>-6.5792268359665673E-4</v>
      </c>
    </row>
    <row r="609" spans="2:5">
      <c r="B609" s="594">
        <v>45075</v>
      </c>
      <c r="C609" s="595">
        <v>20872340</v>
      </c>
      <c r="D609" s="596">
        <v>5205</v>
      </c>
      <c r="E609" s="597">
        <v>2.4943529622056815E-4</v>
      </c>
    </row>
    <row r="610" spans="2:5">
      <c r="B610" s="594">
        <v>45076</v>
      </c>
      <c r="C610" s="595">
        <v>20856057</v>
      </c>
      <c r="D610" s="596">
        <v>-16283</v>
      </c>
      <c r="E610" s="597">
        <v>-7.8012335943167255E-4</v>
      </c>
    </row>
    <row r="611" spans="2:5">
      <c r="B611" s="153">
        <v>45077</v>
      </c>
      <c r="C611" s="155">
        <v>20715284</v>
      </c>
      <c r="D611" s="323">
        <v>-140773</v>
      </c>
      <c r="E611" s="324">
        <v>-6.7497418136132081E-3</v>
      </c>
    </row>
    <row r="612" spans="2:5">
      <c r="B612" s="594">
        <v>45078</v>
      </c>
      <c r="C612" s="595">
        <v>20835723</v>
      </c>
      <c r="D612" s="596">
        <v>120439</v>
      </c>
      <c r="E612" s="597">
        <v>5.8140163562323544E-3</v>
      </c>
    </row>
    <row r="613" spans="2:5">
      <c r="B613" s="594">
        <v>45079</v>
      </c>
      <c r="C613" s="595">
        <v>20809520</v>
      </c>
      <c r="D613" s="596">
        <v>-26203</v>
      </c>
      <c r="E613" s="597">
        <v>-1.2575997482784373E-3</v>
      </c>
    </row>
    <row r="614" spans="2:5">
      <c r="B614" s="594">
        <v>45082</v>
      </c>
      <c r="C614" s="595">
        <v>20852433</v>
      </c>
      <c r="D614" s="596">
        <v>42913</v>
      </c>
      <c r="E614" s="597">
        <v>2.0621811555481262E-3</v>
      </c>
    </row>
    <row r="615" spans="2:5">
      <c r="B615" s="594">
        <v>45083</v>
      </c>
      <c r="C615" s="595">
        <v>20853471</v>
      </c>
      <c r="D615" s="596">
        <v>1038</v>
      </c>
      <c r="E615" s="597">
        <v>4.9778363992336594E-5</v>
      </c>
    </row>
    <row r="616" spans="2:5">
      <c r="B616" s="594">
        <v>45084</v>
      </c>
      <c r="C616" s="595">
        <v>20860533</v>
      </c>
      <c r="D616" s="596">
        <v>7062</v>
      </c>
      <c r="E616" s="597">
        <v>3.3864865949650991E-4</v>
      </c>
    </row>
    <row r="617" spans="2:5">
      <c r="B617" s="594">
        <v>45085</v>
      </c>
      <c r="C617" s="595">
        <v>20868037</v>
      </c>
      <c r="D617" s="596">
        <v>7504</v>
      </c>
      <c r="E617" s="597">
        <v>3.5972235225245619E-4</v>
      </c>
    </row>
    <row r="618" spans="2:5">
      <c r="B618" s="594">
        <v>45086</v>
      </c>
      <c r="C618" s="595">
        <v>20863738</v>
      </c>
      <c r="D618" s="596">
        <v>-4299</v>
      </c>
      <c r="E618" s="597">
        <v>-2.0600883542620796E-4</v>
      </c>
    </row>
    <row r="619" spans="2:5">
      <c r="B619" s="594">
        <v>45089</v>
      </c>
      <c r="C619" s="595">
        <v>20903221</v>
      </c>
      <c r="D619" s="596">
        <v>39483</v>
      </c>
      <c r="E619" s="597">
        <v>1.892422153690676E-3</v>
      </c>
    </row>
    <row r="620" spans="2:5">
      <c r="B620" s="594">
        <v>45090</v>
      </c>
      <c r="C620" s="595">
        <v>20903197</v>
      </c>
      <c r="D620" s="596">
        <v>-24</v>
      </c>
      <c r="E620" s="597">
        <v>-1.1481484121222962E-6</v>
      </c>
    </row>
    <row r="621" spans="2:5">
      <c r="B621" s="594">
        <v>45091</v>
      </c>
      <c r="C621" s="595">
        <v>20918461</v>
      </c>
      <c r="D621" s="596">
        <v>15264</v>
      </c>
      <c r="E621" s="597">
        <v>7.3022322853288912E-4</v>
      </c>
    </row>
    <row r="622" spans="2:5">
      <c r="B622" s="594">
        <v>45092</v>
      </c>
      <c r="C622" s="595">
        <v>20929745</v>
      </c>
      <c r="D622" s="596">
        <v>11284</v>
      </c>
      <c r="E622" s="597">
        <v>5.394278288446408E-4</v>
      </c>
    </row>
    <row r="623" spans="2:5">
      <c r="B623" s="594">
        <v>45093</v>
      </c>
      <c r="C623" s="595">
        <v>20917213</v>
      </c>
      <c r="D623" s="596">
        <v>-12532</v>
      </c>
      <c r="E623" s="597">
        <v>-5.9876505901046428E-4</v>
      </c>
    </row>
    <row r="624" spans="2:5">
      <c r="B624" s="594">
        <v>45096</v>
      </c>
      <c r="C624" s="595">
        <v>20956577</v>
      </c>
      <c r="D624" s="596">
        <v>39364</v>
      </c>
      <c r="E624" s="597">
        <v>1.8818950689081237E-3</v>
      </c>
    </row>
    <row r="625" spans="2:5">
      <c r="B625" s="594">
        <v>45097</v>
      </c>
      <c r="C625" s="595">
        <v>20952029</v>
      </c>
      <c r="D625" s="596">
        <v>-4548</v>
      </c>
      <c r="E625" s="597">
        <v>-2.1702017462110756E-4</v>
      </c>
    </row>
    <row r="626" spans="2:5">
      <c r="B626" s="594">
        <v>45098</v>
      </c>
      <c r="C626" s="595">
        <v>20938738</v>
      </c>
      <c r="D626" s="596">
        <v>-13291</v>
      </c>
      <c r="E626" s="597">
        <v>-6.3435383752097341E-4</v>
      </c>
    </row>
    <row r="627" spans="2:5">
      <c r="B627" s="594">
        <v>45099</v>
      </c>
      <c r="C627" s="595">
        <v>20883873</v>
      </c>
      <c r="D627" s="596">
        <v>-54865</v>
      </c>
      <c r="E627" s="597">
        <v>-2.6202629785997411E-3</v>
      </c>
    </row>
    <row r="628" spans="2:5">
      <c r="B628" s="594">
        <v>45100</v>
      </c>
      <c r="C628" s="595">
        <v>20840528</v>
      </c>
      <c r="D628" s="596">
        <v>-43345</v>
      </c>
      <c r="E628" s="597">
        <v>-2.0755249756594374E-3</v>
      </c>
    </row>
    <row r="629" spans="2:5">
      <c r="B629" s="594">
        <v>45103</v>
      </c>
      <c r="C629" s="595">
        <v>20868935</v>
      </c>
      <c r="D629" s="596">
        <v>28407</v>
      </c>
      <c r="E629" s="597">
        <v>1.3630652735860949E-3</v>
      </c>
    </row>
    <row r="630" spans="2:5">
      <c r="B630" s="594">
        <v>45104</v>
      </c>
      <c r="C630" s="595">
        <v>20860602</v>
      </c>
      <c r="D630" s="596">
        <v>-8333</v>
      </c>
      <c r="E630" s="597">
        <v>-3.9930164141099844E-4</v>
      </c>
    </row>
    <row r="631" spans="2:5">
      <c r="B631" s="594">
        <v>45105</v>
      </c>
      <c r="C631" s="595">
        <v>20863016</v>
      </c>
      <c r="D631" s="596">
        <v>2414</v>
      </c>
      <c r="E631" s="597">
        <v>1.1572053385622283E-4</v>
      </c>
    </row>
    <row r="632" spans="2:5">
      <c r="B632" s="594">
        <v>45106</v>
      </c>
      <c r="C632" s="595">
        <v>20861844</v>
      </c>
      <c r="D632" s="596">
        <v>-1172</v>
      </c>
      <c r="E632" s="597">
        <v>-5.6175962286575398E-5</v>
      </c>
    </row>
    <row r="633" spans="2:5">
      <c r="B633" s="153">
        <v>45107</v>
      </c>
      <c r="C633" s="155">
        <v>20597244</v>
      </c>
      <c r="D633" s="323">
        <v>-264600</v>
      </c>
      <c r="E633" s="324">
        <v>-1.2683442556659874E-2</v>
      </c>
    </row>
    <row r="634" spans="2:5">
      <c r="B634" s="594">
        <v>45110</v>
      </c>
      <c r="C634" s="595">
        <v>20840027</v>
      </c>
      <c r="D634" s="596">
        <v>242783</v>
      </c>
      <c r="E634" s="597">
        <v>1.1787159485997289E-2</v>
      </c>
    </row>
    <row r="635" spans="2:5">
      <c r="B635" s="594">
        <v>45111</v>
      </c>
      <c r="C635" s="595">
        <v>20846945</v>
      </c>
      <c r="D635" s="596">
        <v>6918</v>
      </c>
      <c r="E635" s="597">
        <v>3.3195734343327565E-4</v>
      </c>
    </row>
    <row r="636" spans="2:5">
      <c r="B636" s="594">
        <v>45112</v>
      </c>
      <c r="C636" s="595">
        <v>20858248</v>
      </c>
      <c r="D636" s="596">
        <v>11303</v>
      </c>
      <c r="E636" s="597">
        <v>5.4218975490183396E-4</v>
      </c>
    </row>
    <row r="637" spans="2:5">
      <c r="B637" s="594">
        <v>45113</v>
      </c>
      <c r="C637" s="595">
        <v>20871538</v>
      </c>
      <c r="D637" s="596">
        <v>13290</v>
      </c>
      <c r="E637" s="597">
        <v>6.3715802017494383E-4</v>
      </c>
    </row>
    <row r="638" spans="2:5">
      <c r="B638" s="594">
        <v>45114</v>
      </c>
      <c r="C638" s="595">
        <v>20861574</v>
      </c>
      <c r="D638" s="596">
        <v>-9964</v>
      </c>
      <c r="E638" s="597">
        <v>-4.7739653876965882E-4</v>
      </c>
    </row>
    <row r="639" spans="2:5">
      <c r="B639" s="594">
        <v>45117</v>
      </c>
      <c r="C639" s="595">
        <v>20895959</v>
      </c>
      <c r="D639" s="596">
        <v>34385</v>
      </c>
      <c r="E639" s="597">
        <v>1.6482457172215526E-3</v>
      </c>
    </row>
    <row r="640" spans="2:5">
      <c r="B640" s="594">
        <v>45118</v>
      </c>
      <c r="C640" s="595">
        <v>20902143</v>
      </c>
      <c r="D640" s="596">
        <v>6184</v>
      </c>
      <c r="E640" s="597">
        <v>2.9594238771246673E-4</v>
      </c>
    </row>
    <row r="641" spans="2:5">
      <c r="B641" s="594">
        <v>45119</v>
      </c>
      <c r="C641" s="595">
        <v>20915378</v>
      </c>
      <c r="D641" s="596">
        <v>13235</v>
      </c>
      <c r="E641" s="597">
        <v>6.3318866395656315E-4</v>
      </c>
    </row>
    <row r="642" spans="2:5">
      <c r="B642" s="594">
        <v>45120</v>
      </c>
      <c r="C642" s="595">
        <v>20919676</v>
      </c>
      <c r="D642" s="596">
        <v>4298</v>
      </c>
      <c r="E642" s="597">
        <v>2.0549473215347724E-4</v>
      </c>
    </row>
    <row r="643" spans="2:5">
      <c r="B643" s="594">
        <v>45121</v>
      </c>
      <c r="C643" s="595">
        <v>20903255</v>
      </c>
      <c r="D643" s="596">
        <v>-16421</v>
      </c>
      <c r="E643" s="597">
        <v>-7.8495479566698112E-4</v>
      </c>
    </row>
    <row r="644" spans="2:5">
      <c r="B644" s="594">
        <v>45124</v>
      </c>
      <c r="C644" s="595">
        <v>20936043</v>
      </c>
      <c r="D644" s="596">
        <v>32788</v>
      </c>
      <c r="E644" s="597">
        <v>1.5685595377370465E-3</v>
      </c>
    </row>
    <row r="645" spans="2:5">
      <c r="B645" s="594">
        <v>45125</v>
      </c>
      <c r="C645" s="595">
        <v>20934613</v>
      </c>
      <c r="D645" s="596">
        <v>-1430</v>
      </c>
      <c r="E645" s="597">
        <v>-6.83032605540701E-5</v>
      </c>
    </row>
    <row r="646" spans="2:5">
      <c r="B646" s="594">
        <v>45126</v>
      </c>
      <c r="C646" s="595">
        <v>20935275</v>
      </c>
      <c r="D646" s="596">
        <v>662</v>
      </c>
      <c r="E646" s="597">
        <v>3.1622270734166236E-5</v>
      </c>
    </row>
    <row r="647" spans="2:5">
      <c r="B647" s="594">
        <v>45127</v>
      </c>
      <c r="C647" s="595">
        <v>20941568</v>
      </c>
      <c r="D647" s="596">
        <v>6293</v>
      </c>
      <c r="E647" s="597">
        <v>3.0059313765873341E-4</v>
      </c>
    </row>
    <row r="648" spans="2:5">
      <c r="B648" s="594">
        <v>45128</v>
      </c>
      <c r="C648" s="595">
        <v>20922945</v>
      </c>
      <c r="D648" s="596">
        <v>-18623</v>
      </c>
      <c r="E648" s="597">
        <v>-8.8928393518572513E-4</v>
      </c>
    </row>
    <row r="649" spans="2:5">
      <c r="B649" s="594">
        <v>45131</v>
      </c>
      <c r="C649" s="595">
        <v>20926644</v>
      </c>
      <c r="D649" s="596">
        <v>3699</v>
      </c>
      <c r="E649" s="597">
        <v>1.767915558732458E-4</v>
      </c>
    </row>
    <row r="650" spans="2:5">
      <c r="B650" s="594">
        <v>45132</v>
      </c>
      <c r="C650" s="595">
        <v>20922211</v>
      </c>
      <c r="D650" s="596">
        <v>-4433</v>
      </c>
      <c r="E650" s="597">
        <v>-2.1183520874157313E-4</v>
      </c>
    </row>
    <row r="651" spans="2:5">
      <c r="B651" s="594">
        <v>45133</v>
      </c>
      <c r="C651" s="595">
        <v>20921095</v>
      </c>
      <c r="D651" s="596">
        <v>-1116</v>
      </c>
      <c r="E651" s="597">
        <v>-5.3340442843219371E-5</v>
      </c>
    </row>
    <row r="652" spans="2:5">
      <c r="B652" s="594">
        <v>45134</v>
      </c>
      <c r="C652" s="595">
        <v>20920460</v>
      </c>
      <c r="D652" s="596">
        <v>-635</v>
      </c>
      <c r="E652" s="597">
        <v>-3.0352139789968646E-5</v>
      </c>
    </row>
    <row r="653" spans="2:5">
      <c r="B653" s="594">
        <v>45135</v>
      </c>
      <c r="C653" s="595">
        <v>20870091</v>
      </c>
      <c r="D653" s="596">
        <v>-50369</v>
      </c>
      <c r="E653" s="597">
        <v>-2.4076430441778429E-3</v>
      </c>
    </row>
    <row r="654" spans="2:5">
      <c r="B654" s="153">
        <v>45138</v>
      </c>
      <c r="C654" s="155">
        <v>20683889</v>
      </c>
      <c r="D654" s="323">
        <v>-186202</v>
      </c>
      <c r="E654" s="324">
        <v>-8.9219543891783104E-3</v>
      </c>
    </row>
    <row r="655" spans="2:5">
      <c r="B655" s="594" t="s">
        <v>577</v>
      </c>
      <c r="C655" s="595">
        <v>20757837</v>
      </c>
      <c r="D655" s="596">
        <v>73948</v>
      </c>
      <c r="E655" s="597">
        <v>3.5751497216021111E-3</v>
      </c>
    </row>
    <row r="656" spans="2:5">
      <c r="B656" s="594" t="s">
        <v>578</v>
      </c>
      <c r="C656" s="595">
        <v>20749306</v>
      </c>
      <c r="D656" s="596">
        <v>-8531</v>
      </c>
      <c r="E656" s="597">
        <v>-4.1097730943739919E-4</v>
      </c>
    </row>
    <row r="657" spans="2:5">
      <c r="B657" s="594" t="s">
        <v>579</v>
      </c>
      <c r="C657" s="595">
        <v>20742956</v>
      </c>
      <c r="D657" s="596">
        <v>-6350</v>
      </c>
      <c r="E657" s="597">
        <v>-3.0603433194342777E-4</v>
      </c>
    </row>
    <row r="658" spans="2:5">
      <c r="B658" s="594" t="s">
        <v>580</v>
      </c>
      <c r="C658" s="595">
        <v>20718364</v>
      </c>
      <c r="D658" s="596">
        <v>-24592</v>
      </c>
      <c r="E658" s="597">
        <v>-1.1855590881068023E-3</v>
      </c>
    </row>
    <row r="659" spans="2:5">
      <c r="B659" s="594" t="s">
        <v>581</v>
      </c>
      <c r="C659" s="595">
        <v>20728167</v>
      </c>
      <c r="D659" s="596">
        <v>9803</v>
      </c>
      <c r="E659" s="597">
        <v>4.7315511977674696E-4</v>
      </c>
    </row>
    <row r="660" spans="2:5">
      <c r="B660" s="594" t="s">
        <v>582</v>
      </c>
      <c r="C660" s="595">
        <v>20725742</v>
      </c>
      <c r="D660" s="596">
        <v>-2425</v>
      </c>
      <c r="E660" s="597">
        <v>-1.1699056650793516E-4</v>
      </c>
    </row>
    <row r="661" spans="2:5">
      <c r="B661" s="594" t="s">
        <v>583</v>
      </c>
      <c r="C661" s="595">
        <v>20727659</v>
      </c>
      <c r="D661" s="596">
        <v>1917</v>
      </c>
      <c r="E661" s="597">
        <v>9.2493672844140562E-5</v>
      </c>
    </row>
    <row r="662" spans="2:5">
      <c r="B662" s="594" t="s">
        <v>584</v>
      </c>
      <c r="C662" s="595">
        <v>20732743</v>
      </c>
      <c r="D662" s="596">
        <v>5084</v>
      </c>
      <c r="E662" s="597">
        <v>2.4527613079694532E-4</v>
      </c>
    </row>
    <row r="663" spans="2:5">
      <c r="B663" s="594" t="s">
        <v>585</v>
      </c>
      <c r="C663" s="595">
        <v>20705951</v>
      </c>
      <c r="D663" s="596">
        <v>-26792</v>
      </c>
      <c r="E663" s="597">
        <v>-1.2922554434789957E-3</v>
      </c>
    </row>
    <row r="664" spans="2:5">
      <c r="B664" s="594" t="s">
        <v>586</v>
      </c>
      <c r="C664" s="595">
        <v>20704415</v>
      </c>
      <c r="D664" s="596">
        <v>-1536</v>
      </c>
      <c r="E664" s="597">
        <v>-7.4181572244591543E-5</v>
      </c>
    </row>
    <row r="665" spans="2:5">
      <c r="B665" s="594" t="s">
        <v>587</v>
      </c>
      <c r="C665" s="595">
        <v>20711333</v>
      </c>
      <c r="D665" s="596">
        <v>6918</v>
      </c>
      <c r="E665" s="597">
        <v>3.3413163327722373E-4</v>
      </c>
    </row>
    <row r="666" spans="2:5">
      <c r="B666" s="594" t="s">
        <v>588</v>
      </c>
      <c r="C666" s="595">
        <v>20713165</v>
      </c>
      <c r="D666" s="596">
        <v>1832</v>
      </c>
      <c r="E666" s="597">
        <v>8.8453987968861725E-5</v>
      </c>
    </row>
    <row r="667" spans="2:5">
      <c r="B667" s="594" t="s">
        <v>589</v>
      </c>
      <c r="C667" s="595">
        <v>20698362</v>
      </c>
      <c r="D667" s="596">
        <v>-14803</v>
      </c>
      <c r="E667" s="597">
        <v>-7.1466625211547008E-4</v>
      </c>
    </row>
    <row r="668" spans="2:5">
      <c r="B668" s="594" t="s">
        <v>590</v>
      </c>
      <c r="C668" s="595">
        <v>20720833</v>
      </c>
      <c r="D668" s="596">
        <v>22471</v>
      </c>
      <c r="E668" s="597">
        <v>1.0856414628366284E-3</v>
      </c>
    </row>
    <row r="669" spans="2:5">
      <c r="B669" s="594" t="s">
        <v>591</v>
      </c>
      <c r="C669" s="595">
        <v>20716892</v>
      </c>
      <c r="D669" s="596">
        <v>-3941</v>
      </c>
      <c r="E669" s="597">
        <v>-1.9019505634743084E-4</v>
      </c>
    </row>
    <row r="670" spans="2:5">
      <c r="B670" s="594" t="s">
        <v>592</v>
      </c>
      <c r="C670" s="595">
        <v>20718876</v>
      </c>
      <c r="D670" s="596">
        <v>1984</v>
      </c>
      <c r="E670" s="597">
        <v>9.5767260841927992E-5</v>
      </c>
    </row>
    <row r="671" spans="2:5">
      <c r="B671" s="594" t="s">
        <v>593</v>
      </c>
      <c r="C671" s="595">
        <v>20721820</v>
      </c>
      <c r="D671" s="596">
        <v>2944</v>
      </c>
      <c r="E671" s="597">
        <v>1.4209265019982098E-4</v>
      </c>
    </row>
    <row r="672" spans="2:5">
      <c r="B672" s="594" t="s">
        <v>594</v>
      </c>
      <c r="C672" s="595">
        <v>20704352</v>
      </c>
      <c r="D672" s="596">
        <v>-17468</v>
      </c>
      <c r="E672" s="597">
        <v>-8.429761478480069E-4</v>
      </c>
    </row>
    <row r="673" spans="2:5">
      <c r="B673" s="594" t="s">
        <v>595</v>
      </c>
      <c r="C673" s="595">
        <v>20713889</v>
      </c>
      <c r="D673" s="596">
        <v>9537</v>
      </c>
      <c r="E673" s="597">
        <v>4.6062779458155845E-4</v>
      </c>
    </row>
    <row r="674" spans="2:5">
      <c r="B674" s="594" t="s">
        <v>596</v>
      </c>
      <c r="C674" s="595">
        <v>20706330</v>
      </c>
      <c r="D674" s="596">
        <v>-7559</v>
      </c>
      <c r="E674" s="597">
        <v>-3.6492423030753951E-4</v>
      </c>
    </row>
    <row r="675" spans="2:5">
      <c r="B675" s="594">
        <v>45534</v>
      </c>
      <c r="C675" s="595">
        <v>20693737</v>
      </c>
      <c r="D675" s="596">
        <v>-12593</v>
      </c>
      <c r="E675" s="597">
        <v>-6.0817151083747412E-4</v>
      </c>
    </row>
    <row r="676" spans="2:5">
      <c r="B676" s="153">
        <v>45535</v>
      </c>
      <c r="C676" s="155">
        <v>20430272</v>
      </c>
      <c r="D676" s="323">
        <v>-263465</v>
      </c>
      <c r="E676" s="324">
        <v>-1.2731629864630056E-2</v>
      </c>
    </row>
  </sheetData>
  <mergeCells count="5">
    <mergeCell ref="B1:E1"/>
    <mergeCell ref="B2:E2"/>
    <mergeCell ref="D3:E3"/>
    <mergeCell ref="C3:C4"/>
    <mergeCell ref="B3:B4"/>
  </mergeCells>
  <phoneticPr fontId="50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09"/>
  <sheetViews>
    <sheetView showGridLines="0" showRowColHeaders="0" zoomScaleNormal="100" workbookViewId="0">
      <pane ySplit="4" topLeftCell="A23" activePane="bottomLeft" state="frozen"/>
      <selection activeCell="H29" sqref="H29"/>
      <selection pane="bottomLeft" activeCell="C28" sqref="C28"/>
    </sheetView>
  </sheetViews>
  <sheetFormatPr baseColWidth="10" defaultColWidth="11.453125" defaultRowHeight="13"/>
  <cols>
    <col min="1" max="1" width="3" style="14" customWidth="1"/>
    <col min="2" max="2" width="19.7265625" style="16" customWidth="1"/>
    <col min="3" max="3" width="15" style="35" customWidth="1"/>
    <col min="4" max="4" width="13.81640625" style="16" customWidth="1"/>
    <col min="5" max="5" width="13.1796875" style="36" customWidth="1"/>
    <col min="6" max="6" width="15.453125" style="316" customWidth="1"/>
    <col min="7" max="7" width="15.54296875" style="316" customWidth="1"/>
    <col min="8" max="8" width="11.453125" style="37" customWidth="1"/>
    <col min="9" max="16384" width="11.453125" style="16"/>
  </cols>
  <sheetData>
    <row r="1" spans="1:8" s="38" customFormat="1" ht="22.5" customHeight="1">
      <c r="A1" s="14"/>
      <c r="B1" s="884" t="s">
        <v>597</v>
      </c>
      <c r="C1" s="884"/>
      <c r="D1" s="884"/>
      <c r="E1" s="884"/>
      <c r="F1" s="884"/>
      <c r="G1" s="884"/>
      <c r="H1" s="39"/>
    </row>
    <row r="2" spans="1:8" s="38" customFormat="1" ht="7" customHeight="1">
      <c r="A2" s="14"/>
      <c r="B2" s="265"/>
      <c r="C2" s="265"/>
      <c r="D2" s="265"/>
      <c r="E2" s="265"/>
      <c r="F2" s="312"/>
      <c r="G2" s="312"/>
      <c r="H2" s="39"/>
    </row>
    <row r="3" spans="1:8" s="35" customFormat="1" ht="39.25" customHeight="1">
      <c r="A3" s="14"/>
      <c r="B3" s="453" t="s">
        <v>28</v>
      </c>
      <c r="C3" s="454" t="s">
        <v>484</v>
      </c>
      <c r="D3" s="454" t="s">
        <v>485</v>
      </c>
      <c r="E3" s="455" t="s">
        <v>486</v>
      </c>
      <c r="F3" s="454" t="s">
        <v>222</v>
      </c>
      <c r="G3" s="454" t="s">
        <v>104</v>
      </c>
      <c r="H3" s="40"/>
    </row>
    <row r="4" spans="1:8" ht="14.25" hidden="1" customHeight="1">
      <c r="B4" s="456"/>
      <c r="C4" s="457"/>
      <c r="D4" s="458"/>
      <c r="E4" s="459"/>
      <c r="F4" s="460"/>
      <c r="G4" s="460"/>
    </row>
    <row r="5" spans="1:8" s="56" customFormat="1" ht="29.5" customHeight="1">
      <c r="A5" s="15"/>
      <c r="B5" s="600">
        <v>45138</v>
      </c>
      <c r="C5" s="601">
        <v>20683889</v>
      </c>
      <c r="D5" s="598"/>
      <c r="E5" s="598"/>
      <c r="F5" s="599"/>
      <c r="G5" s="599"/>
      <c r="H5" s="375"/>
    </row>
    <row r="6" spans="1:8" s="311" customFormat="1" ht="29.5" customHeight="1">
      <c r="A6" s="15"/>
      <c r="B6" s="600">
        <v>45139</v>
      </c>
      <c r="C6" s="601">
        <v>20757837</v>
      </c>
      <c r="D6" s="601">
        <v>210515</v>
      </c>
      <c r="E6" s="601">
        <v>133642</v>
      </c>
      <c r="F6" s="601">
        <f>D6-E6</f>
        <v>76873</v>
      </c>
      <c r="G6" s="601">
        <f>F6-F5</f>
        <v>76873</v>
      </c>
      <c r="H6" s="186"/>
    </row>
    <row r="7" spans="1:8" s="311" customFormat="1" ht="29.5" customHeight="1">
      <c r="A7" s="15"/>
      <c r="B7" s="600">
        <v>45140</v>
      </c>
      <c r="C7" s="601">
        <v>20749306</v>
      </c>
      <c r="D7" s="601">
        <v>68595</v>
      </c>
      <c r="E7" s="601">
        <v>76896</v>
      </c>
      <c r="F7" s="601">
        <f t="shared" ref="F7:F23" si="0">D7-E7</f>
        <v>-8301</v>
      </c>
      <c r="G7" s="601">
        <f>G6+F7</f>
        <v>68572</v>
      </c>
      <c r="H7" s="186"/>
    </row>
    <row r="8" spans="1:8" s="311" customFormat="1" ht="29.5" customHeight="1">
      <c r="A8" s="15"/>
      <c r="B8" s="600">
        <v>45141</v>
      </c>
      <c r="C8" s="601">
        <v>20742956</v>
      </c>
      <c r="D8" s="601">
        <v>61404</v>
      </c>
      <c r="E8" s="601">
        <v>68488</v>
      </c>
      <c r="F8" s="601">
        <f t="shared" si="0"/>
        <v>-7084</v>
      </c>
      <c r="G8" s="601">
        <f t="shared" ref="G8:G23" si="1">G7+F8</f>
        <v>61488</v>
      </c>
      <c r="H8" s="186"/>
    </row>
    <row r="9" spans="1:8" s="311" customFormat="1" ht="29.5" customHeight="1">
      <c r="A9" s="15"/>
      <c r="B9" s="600">
        <v>45142</v>
      </c>
      <c r="C9" s="601">
        <v>20718364</v>
      </c>
      <c r="D9" s="601">
        <v>61366</v>
      </c>
      <c r="E9" s="601">
        <v>86277</v>
      </c>
      <c r="F9" s="601">
        <f t="shared" si="0"/>
        <v>-24911</v>
      </c>
      <c r="G9" s="601">
        <f t="shared" si="1"/>
        <v>36577</v>
      </c>
      <c r="H9" s="186"/>
    </row>
    <row r="10" spans="1:8" s="311" customFormat="1" ht="29.5" customHeight="1">
      <c r="A10" s="15"/>
      <c r="B10" s="600">
        <v>45145</v>
      </c>
      <c r="C10" s="601">
        <v>20728167</v>
      </c>
      <c r="D10" s="601">
        <v>148840</v>
      </c>
      <c r="E10" s="601">
        <v>137584</v>
      </c>
      <c r="F10" s="601">
        <f t="shared" si="0"/>
        <v>11256</v>
      </c>
      <c r="G10" s="601">
        <f t="shared" si="1"/>
        <v>47833</v>
      </c>
      <c r="H10" s="186"/>
    </row>
    <row r="11" spans="1:8" s="311" customFormat="1" ht="29.5" customHeight="1">
      <c r="A11" s="15"/>
      <c r="B11" s="600">
        <v>45146</v>
      </c>
      <c r="C11" s="601">
        <v>20725742</v>
      </c>
      <c r="D11" s="601">
        <v>54524</v>
      </c>
      <c r="E11" s="601">
        <v>55751</v>
      </c>
      <c r="F11" s="601">
        <f t="shared" si="0"/>
        <v>-1227</v>
      </c>
      <c r="G11" s="601">
        <f t="shared" si="1"/>
        <v>46606</v>
      </c>
      <c r="H11" s="186"/>
    </row>
    <row r="12" spans="1:8" s="311" customFormat="1" ht="29.5" customHeight="1">
      <c r="A12" s="15"/>
      <c r="B12" s="600">
        <v>45147</v>
      </c>
      <c r="C12" s="601">
        <v>20727659</v>
      </c>
      <c r="D12" s="601">
        <v>49048</v>
      </c>
      <c r="E12" s="601">
        <v>46400</v>
      </c>
      <c r="F12" s="601">
        <f t="shared" si="0"/>
        <v>2648</v>
      </c>
      <c r="G12" s="601">
        <f>G11+F12</f>
        <v>49254</v>
      </c>
      <c r="H12" s="186"/>
    </row>
    <row r="13" spans="1:8" s="311" customFormat="1" ht="29.5" customHeight="1">
      <c r="A13" s="15"/>
      <c r="B13" s="600">
        <v>45148</v>
      </c>
      <c r="C13" s="601">
        <v>20732743</v>
      </c>
      <c r="D13" s="601">
        <v>50639</v>
      </c>
      <c r="E13" s="601">
        <v>44929</v>
      </c>
      <c r="F13" s="601">
        <f t="shared" si="0"/>
        <v>5710</v>
      </c>
      <c r="G13" s="601">
        <f t="shared" si="1"/>
        <v>54964</v>
      </c>
      <c r="H13" s="186"/>
    </row>
    <row r="14" spans="1:8" s="311" customFormat="1" ht="29.5" customHeight="1">
      <c r="A14" s="15"/>
      <c r="B14" s="600">
        <v>45149</v>
      </c>
      <c r="C14" s="601">
        <v>20705951</v>
      </c>
      <c r="D14" s="601">
        <v>56782</v>
      </c>
      <c r="E14" s="601">
        <v>83801</v>
      </c>
      <c r="F14" s="601">
        <f t="shared" si="0"/>
        <v>-27019</v>
      </c>
      <c r="G14" s="601">
        <f t="shared" si="1"/>
        <v>27945</v>
      </c>
      <c r="H14" s="186"/>
    </row>
    <row r="15" spans="1:8" s="311" customFormat="1" ht="29.5" customHeight="1">
      <c r="A15" s="15"/>
      <c r="B15" s="600">
        <v>45152</v>
      </c>
      <c r="C15" s="601">
        <v>20704415</v>
      </c>
      <c r="D15" s="601">
        <v>124806</v>
      </c>
      <c r="E15" s="601">
        <v>132568</v>
      </c>
      <c r="F15" s="601">
        <f t="shared" si="0"/>
        <v>-7762</v>
      </c>
      <c r="G15" s="601">
        <f t="shared" si="1"/>
        <v>20183</v>
      </c>
      <c r="H15" s="186"/>
    </row>
    <row r="16" spans="1:8" s="311" customFormat="1" ht="29.5" customHeight="1">
      <c r="A16" s="15"/>
      <c r="B16" s="600">
        <v>45154</v>
      </c>
      <c r="C16" s="601">
        <v>20711333</v>
      </c>
      <c r="D16" s="601">
        <v>104762</v>
      </c>
      <c r="E16" s="601">
        <v>95795</v>
      </c>
      <c r="F16" s="601">
        <f t="shared" ref="F16" si="2">D16-E16</f>
        <v>8967</v>
      </c>
      <c r="G16" s="601">
        <f t="shared" ref="G16" si="3">G15+F16</f>
        <v>29150</v>
      </c>
      <c r="H16" s="186"/>
    </row>
    <row r="17" spans="1:8" s="311" customFormat="1" ht="29.5" customHeight="1">
      <c r="A17" s="15"/>
      <c r="B17" s="600">
        <v>45155</v>
      </c>
      <c r="C17" s="601">
        <v>20713165</v>
      </c>
      <c r="D17" s="601">
        <v>53767</v>
      </c>
      <c r="E17" s="601">
        <v>51191</v>
      </c>
      <c r="F17" s="601">
        <f t="shared" si="0"/>
        <v>2576</v>
      </c>
      <c r="G17" s="601">
        <f>G16+F17</f>
        <v>31726</v>
      </c>
      <c r="H17" s="186"/>
    </row>
    <row r="18" spans="1:8" s="311" customFormat="1" ht="29.5" customHeight="1">
      <c r="A18" s="15"/>
      <c r="B18" s="600">
        <v>45156</v>
      </c>
      <c r="C18" s="601">
        <v>20698362</v>
      </c>
      <c r="D18" s="601">
        <v>48172</v>
      </c>
      <c r="E18" s="601">
        <v>62898</v>
      </c>
      <c r="F18" s="601">
        <f t="shared" si="0"/>
        <v>-14726</v>
      </c>
      <c r="G18" s="601">
        <f t="shared" si="1"/>
        <v>17000</v>
      </c>
      <c r="H18" s="186"/>
    </row>
    <row r="19" spans="1:8" s="311" customFormat="1" ht="29.5" customHeight="1">
      <c r="A19" s="15"/>
      <c r="B19" s="600">
        <v>45159</v>
      </c>
      <c r="C19" s="601">
        <v>20720833</v>
      </c>
      <c r="D19" s="601">
        <v>152922</v>
      </c>
      <c r="E19" s="601">
        <v>128728</v>
      </c>
      <c r="F19" s="601">
        <f t="shared" si="0"/>
        <v>24194</v>
      </c>
      <c r="G19" s="601">
        <f t="shared" si="1"/>
        <v>41194</v>
      </c>
      <c r="H19" s="186"/>
    </row>
    <row r="20" spans="1:8" s="311" customFormat="1" ht="29.5" customHeight="1">
      <c r="A20" s="15"/>
      <c r="B20" s="600">
        <v>45160</v>
      </c>
      <c r="C20" s="601">
        <v>20716892</v>
      </c>
      <c r="D20" s="601">
        <v>52539</v>
      </c>
      <c r="E20" s="601">
        <v>55365</v>
      </c>
      <c r="F20" s="601">
        <f t="shared" ref="F20:F21" si="4">D20-E20</f>
        <v>-2826</v>
      </c>
      <c r="G20" s="601">
        <f t="shared" ref="G20:G21" si="5">G19+F20</f>
        <v>38368</v>
      </c>
      <c r="H20" s="186"/>
    </row>
    <row r="21" spans="1:8" s="311" customFormat="1" ht="29.5" customHeight="1">
      <c r="A21" s="15"/>
      <c r="B21" s="600">
        <v>45161</v>
      </c>
      <c r="C21" s="601">
        <v>20718876</v>
      </c>
      <c r="D21" s="601">
        <v>47232</v>
      </c>
      <c r="E21" s="601">
        <v>44805</v>
      </c>
      <c r="F21" s="601">
        <f t="shared" si="4"/>
        <v>2427</v>
      </c>
      <c r="G21" s="601">
        <f t="shared" si="5"/>
        <v>40795</v>
      </c>
      <c r="H21" s="186"/>
    </row>
    <row r="22" spans="1:8" s="311" customFormat="1" ht="29.5" customHeight="1">
      <c r="A22" s="15"/>
      <c r="B22" s="600">
        <v>45162</v>
      </c>
      <c r="C22" s="601">
        <v>20721820</v>
      </c>
      <c r="D22" s="601">
        <v>46643</v>
      </c>
      <c r="E22" s="601">
        <v>43309</v>
      </c>
      <c r="F22" s="601">
        <f t="shared" si="0"/>
        <v>3334</v>
      </c>
      <c r="G22" s="601">
        <f t="shared" si="1"/>
        <v>44129</v>
      </c>
      <c r="H22" s="186"/>
    </row>
    <row r="23" spans="1:8" s="311" customFormat="1" ht="29.5" customHeight="1">
      <c r="A23" s="15"/>
      <c r="B23" s="600">
        <v>45163</v>
      </c>
      <c r="C23" s="601">
        <v>20704352</v>
      </c>
      <c r="D23" s="601">
        <v>47462</v>
      </c>
      <c r="E23" s="601">
        <v>65594</v>
      </c>
      <c r="F23" s="601">
        <f t="shared" si="0"/>
        <v>-18132</v>
      </c>
      <c r="G23" s="601">
        <f t="shared" si="1"/>
        <v>25997</v>
      </c>
      <c r="H23" s="186"/>
    </row>
    <row r="24" spans="1:8" s="311" customFormat="1" ht="29.5" customHeight="1">
      <c r="A24" s="15"/>
      <c r="B24" s="600">
        <v>45166</v>
      </c>
      <c r="C24" s="601">
        <v>20713889</v>
      </c>
      <c r="D24" s="601">
        <v>156496</v>
      </c>
      <c r="E24" s="601">
        <v>145839</v>
      </c>
      <c r="F24" s="601">
        <f t="shared" ref="F24:F26" si="6">D24-E24</f>
        <v>10657</v>
      </c>
      <c r="G24" s="601">
        <f t="shared" ref="G24:G26" si="7">G23+F24</f>
        <v>36654</v>
      </c>
      <c r="H24" s="186"/>
    </row>
    <row r="25" spans="1:8" s="311" customFormat="1" ht="29.5" customHeight="1">
      <c r="A25" s="15"/>
      <c r="B25" s="600">
        <v>45167</v>
      </c>
      <c r="C25" s="601">
        <v>20706330</v>
      </c>
      <c r="D25" s="601">
        <v>53569</v>
      </c>
      <c r="E25" s="601">
        <v>60611</v>
      </c>
      <c r="F25" s="601">
        <f t="shared" si="6"/>
        <v>-7042</v>
      </c>
      <c r="G25" s="601">
        <f t="shared" si="7"/>
        <v>29612</v>
      </c>
      <c r="H25" s="186"/>
    </row>
    <row r="26" spans="1:8" s="311" customFormat="1" ht="29.5" customHeight="1">
      <c r="A26" s="15"/>
      <c r="B26" s="600">
        <v>45534</v>
      </c>
      <c r="C26" s="601">
        <v>20693737</v>
      </c>
      <c r="D26" s="601">
        <v>47689</v>
      </c>
      <c r="E26" s="601">
        <v>60568</v>
      </c>
      <c r="F26" s="601">
        <f t="shared" si="6"/>
        <v>-12879</v>
      </c>
      <c r="G26" s="601">
        <f t="shared" si="7"/>
        <v>16733</v>
      </c>
      <c r="H26" s="186"/>
    </row>
    <row r="27" spans="1:8" s="311" customFormat="1" ht="29.5" customHeight="1">
      <c r="A27" s="15"/>
      <c r="B27" s="600">
        <v>45535</v>
      </c>
      <c r="C27" s="601">
        <v>20430272</v>
      </c>
      <c r="D27" s="601">
        <v>40812</v>
      </c>
      <c r="E27" s="601">
        <v>308166</v>
      </c>
      <c r="F27" s="601">
        <f t="shared" ref="F27" si="8">D27-E27</f>
        <v>-267354</v>
      </c>
      <c r="G27" s="601">
        <f t="shared" ref="G27" si="9">G26+F27</f>
        <v>-250621</v>
      </c>
      <c r="H27" s="186"/>
    </row>
    <row r="28" spans="1:8" s="311" customFormat="1" ht="29.5" customHeight="1">
      <c r="A28" s="15"/>
      <c r="B28" s="602" t="s">
        <v>598</v>
      </c>
      <c r="C28" s="603">
        <f>'Provincias y CCAA'!$H$67</f>
        <v>20706500.045454547</v>
      </c>
      <c r="D28" s="462"/>
      <c r="E28" s="462"/>
      <c r="F28" s="461"/>
      <c r="G28" s="461"/>
      <c r="H28" s="374"/>
    </row>
    <row r="29" spans="1:8" ht="42.75" customHeight="1">
      <c r="B29" s="885" t="s">
        <v>149</v>
      </c>
      <c r="C29" s="885"/>
      <c r="D29" s="885"/>
      <c r="E29" s="885"/>
      <c r="F29" s="885"/>
      <c r="G29" s="885"/>
    </row>
    <row r="30" spans="1:8" ht="43.4" customHeight="1">
      <c r="B30" s="42"/>
      <c r="C30" s="43"/>
      <c r="D30" s="42"/>
      <c r="E30" s="267"/>
      <c r="F30" s="313"/>
      <c r="G30" s="314"/>
    </row>
    <row r="31" spans="1:8" ht="43.75" customHeight="1">
      <c r="B31" s="42"/>
      <c r="C31" s="43"/>
      <c r="D31" s="42"/>
      <c r="E31" s="44"/>
      <c r="F31" s="313"/>
      <c r="G31" s="313"/>
    </row>
    <row r="32" spans="1:8">
      <c r="B32" s="42"/>
      <c r="C32" s="43"/>
      <c r="D32" s="42"/>
      <c r="E32" s="44"/>
      <c r="F32" s="313"/>
      <c r="G32" s="313"/>
    </row>
    <row r="33" spans="2:7" ht="43.4" customHeight="1">
      <c r="B33" s="42"/>
      <c r="C33" s="43"/>
      <c r="D33" s="42"/>
      <c r="E33" s="44"/>
      <c r="F33" s="313"/>
      <c r="G33" s="313"/>
    </row>
    <row r="34" spans="2:7">
      <c r="B34" s="42"/>
      <c r="C34" s="43"/>
      <c r="D34" s="42"/>
      <c r="E34" s="44"/>
      <c r="F34" s="313"/>
      <c r="G34" s="313"/>
    </row>
    <row r="35" spans="2:7">
      <c r="B35" s="42"/>
      <c r="C35" s="43"/>
      <c r="D35" s="42"/>
      <c r="E35" s="44"/>
      <c r="F35" s="313"/>
      <c r="G35" s="313"/>
    </row>
    <row r="36" spans="2:7">
      <c r="B36" s="42"/>
      <c r="C36" s="43"/>
      <c r="D36" s="42"/>
      <c r="E36" s="44"/>
      <c r="F36" s="313"/>
      <c r="G36" s="313"/>
    </row>
    <row r="37" spans="2:7" ht="19" customHeight="1">
      <c r="B37" s="42"/>
      <c r="C37" s="43"/>
      <c r="D37" s="42"/>
      <c r="E37" s="44"/>
      <c r="F37" s="313"/>
      <c r="G37" s="313"/>
    </row>
    <row r="38" spans="2:7" ht="24" customHeight="1">
      <c r="B38" s="52"/>
      <c r="C38" s="45"/>
      <c r="D38" s="45"/>
      <c r="E38" s="45"/>
      <c r="F38" s="315"/>
      <c r="G38" s="315"/>
    </row>
    <row r="39" spans="2:7" ht="12.75" customHeight="1">
      <c r="B39" s="42"/>
      <c r="C39" s="886"/>
      <c r="D39" s="886"/>
      <c r="E39" s="886"/>
      <c r="F39" s="886"/>
      <c r="G39" s="886"/>
    </row>
    <row r="40" spans="2:7" ht="28.4" customHeight="1">
      <c r="B40" s="42"/>
      <c r="C40" s="886"/>
      <c r="D40" s="886"/>
      <c r="E40" s="886"/>
      <c r="F40" s="886"/>
      <c r="G40" s="886"/>
    </row>
    <row r="41" spans="2:7" ht="25" customHeight="1">
      <c r="B41" s="42"/>
      <c r="C41" s="886"/>
      <c r="D41" s="886"/>
      <c r="E41" s="886"/>
      <c r="F41" s="886"/>
      <c r="G41" s="886"/>
    </row>
    <row r="42" spans="2:7" ht="22" customHeight="1">
      <c r="B42" s="42"/>
      <c r="C42" s="886"/>
      <c r="D42" s="886"/>
      <c r="E42" s="886"/>
      <c r="F42" s="886"/>
      <c r="G42" s="886"/>
    </row>
    <row r="43" spans="2:7" ht="5.9" customHeight="1">
      <c r="B43" s="42"/>
      <c r="C43" s="886"/>
      <c r="D43" s="886"/>
      <c r="E43" s="886"/>
      <c r="F43" s="886"/>
      <c r="G43" s="886"/>
    </row>
    <row r="44" spans="2:7" ht="29.15" customHeight="1">
      <c r="B44" s="42"/>
      <c r="C44" s="886"/>
      <c r="D44" s="886"/>
      <c r="E44" s="886"/>
      <c r="F44" s="886"/>
      <c r="G44" s="886"/>
    </row>
    <row r="45" spans="2:7" ht="10.5" customHeight="1">
      <c r="B45" s="42"/>
      <c r="C45" s="886"/>
      <c r="D45" s="886"/>
      <c r="E45" s="886"/>
      <c r="F45" s="886"/>
      <c r="G45" s="886"/>
    </row>
    <row r="46" spans="2:7" ht="41.15" customHeight="1">
      <c r="B46" s="42"/>
      <c r="C46" s="886"/>
      <c r="D46" s="886"/>
      <c r="E46" s="886"/>
      <c r="F46" s="886"/>
      <c r="G46" s="886"/>
    </row>
    <row r="47" spans="2:7">
      <c r="B47" s="42"/>
      <c r="C47" s="43"/>
      <c r="D47" s="42"/>
      <c r="E47" s="44"/>
      <c r="F47" s="313"/>
      <c r="G47" s="313"/>
    </row>
    <row r="48" spans="2:7">
      <c r="B48" s="42"/>
      <c r="C48" s="43"/>
      <c r="D48" s="42"/>
      <c r="E48" s="44"/>
      <c r="F48" s="313"/>
      <c r="G48" s="313"/>
    </row>
    <row r="49" spans="2:7">
      <c r="B49" s="42"/>
      <c r="C49" s="43"/>
      <c r="D49" s="42"/>
      <c r="E49" s="44"/>
      <c r="F49" s="313"/>
      <c r="G49" s="313"/>
    </row>
    <row r="50" spans="2:7">
      <c r="B50" s="179"/>
      <c r="C50" s="180"/>
      <c r="D50" s="42"/>
      <c r="E50" s="44"/>
      <c r="F50" s="313"/>
      <c r="G50" s="313"/>
    </row>
    <row r="51" spans="2:7">
      <c r="B51" s="179"/>
      <c r="C51" s="180"/>
      <c r="D51" s="42"/>
      <c r="E51" s="44"/>
      <c r="F51" s="313"/>
      <c r="G51" s="313"/>
    </row>
    <row r="52" spans="2:7">
      <c r="B52" s="179"/>
      <c r="C52" s="180"/>
      <c r="D52" s="42"/>
      <c r="E52" s="44"/>
      <c r="F52" s="313"/>
      <c r="G52" s="313"/>
    </row>
    <row r="53" spans="2:7">
      <c r="B53" s="179"/>
      <c r="C53" s="180"/>
      <c r="D53" s="42"/>
      <c r="E53" s="44"/>
      <c r="F53" s="313"/>
      <c r="G53" s="313"/>
    </row>
    <row r="54" spans="2:7">
      <c r="B54" s="179"/>
      <c r="C54" s="180"/>
      <c r="D54" s="42"/>
      <c r="E54" s="44"/>
      <c r="F54" s="313"/>
      <c r="G54" s="313"/>
    </row>
    <row r="55" spans="2:7">
      <c r="B55" s="179"/>
      <c r="C55" s="180"/>
      <c r="D55" s="42"/>
      <c r="E55" s="44"/>
      <c r="F55" s="313"/>
      <c r="G55" s="313"/>
    </row>
    <row r="56" spans="2:7">
      <c r="B56" s="179"/>
      <c r="C56" s="180"/>
      <c r="D56" s="42"/>
      <c r="E56" s="44"/>
      <c r="F56" s="313"/>
      <c r="G56" s="313"/>
    </row>
    <row r="57" spans="2:7">
      <c r="B57" s="179"/>
      <c r="C57" s="180"/>
      <c r="D57" s="42"/>
      <c r="E57" s="44"/>
      <c r="F57" s="313"/>
      <c r="G57" s="313"/>
    </row>
    <row r="58" spans="2:7">
      <c r="B58" s="179"/>
      <c r="C58" s="180"/>
      <c r="D58" s="42"/>
      <c r="E58" s="44"/>
      <c r="F58" s="313"/>
      <c r="G58" s="313"/>
    </row>
    <row r="59" spans="2:7">
      <c r="B59" s="179"/>
      <c r="C59" s="180"/>
      <c r="D59" s="42"/>
      <c r="E59" s="44"/>
      <c r="F59" s="313"/>
      <c r="G59" s="313"/>
    </row>
    <row r="60" spans="2:7">
      <c r="B60" s="179"/>
      <c r="C60" s="180"/>
      <c r="D60" s="42"/>
      <c r="E60" s="44"/>
      <c r="F60" s="313"/>
      <c r="G60" s="313"/>
    </row>
    <row r="61" spans="2:7">
      <c r="B61" s="179"/>
      <c r="C61" s="180"/>
      <c r="D61" s="42"/>
      <c r="E61" s="44"/>
      <c r="F61" s="313"/>
      <c r="G61" s="313"/>
    </row>
    <row r="62" spans="2:7">
      <c r="B62" s="179"/>
      <c r="C62" s="180"/>
      <c r="D62" s="42"/>
      <c r="E62" s="44"/>
      <c r="F62" s="313"/>
      <c r="G62" s="313"/>
    </row>
    <row r="63" spans="2:7">
      <c r="B63" s="181"/>
      <c r="C63" s="180"/>
      <c r="D63" s="42"/>
      <c r="E63" s="44"/>
      <c r="F63" s="313"/>
      <c r="G63" s="313"/>
    </row>
    <row r="64" spans="2:7">
      <c r="B64" s="179"/>
      <c r="C64" s="180"/>
      <c r="D64" s="42"/>
      <c r="E64" s="44"/>
      <c r="F64" s="313"/>
      <c r="G64" s="313"/>
    </row>
    <row r="65" spans="2:7">
      <c r="B65" s="179"/>
      <c r="C65" s="180"/>
      <c r="D65" s="42"/>
      <c r="E65" s="44"/>
      <c r="F65" s="313"/>
      <c r="G65" s="313"/>
    </row>
    <row r="66" spans="2:7">
      <c r="B66" s="42"/>
      <c r="C66" s="43"/>
      <c r="D66" s="42"/>
      <c r="E66" s="44"/>
      <c r="F66" s="313"/>
      <c r="G66" s="313"/>
    </row>
    <row r="67" spans="2:7">
      <c r="B67" s="42"/>
      <c r="C67" s="43"/>
      <c r="D67" s="42"/>
      <c r="E67" s="44"/>
      <c r="F67" s="313"/>
      <c r="G67" s="313"/>
    </row>
    <row r="68" spans="2:7">
      <c r="B68" s="42"/>
      <c r="C68" s="43"/>
      <c r="D68" s="42"/>
      <c r="E68" s="44"/>
      <c r="F68" s="313"/>
      <c r="G68" s="313"/>
    </row>
    <row r="69" spans="2:7">
      <c r="B69" s="42"/>
      <c r="C69" s="43"/>
      <c r="D69" s="42"/>
      <c r="E69" s="44"/>
      <c r="F69" s="313"/>
      <c r="G69" s="313"/>
    </row>
    <row r="70" spans="2:7">
      <c r="B70" s="42"/>
      <c r="C70" s="43"/>
      <c r="D70" s="42"/>
      <c r="E70" s="44"/>
      <c r="F70" s="313"/>
      <c r="G70" s="313"/>
    </row>
    <row r="71" spans="2:7">
      <c r="B71" s="42"/>
      <c r="C71" s="43"/>
      <c r="D71" s="42"/>
      <c r="E71" s="44"/>
      <c r="F71" s="313"/>
      <c r="G71" s="313"/>
    </row>
    <row r="72" spans="2:7">
      <c r="B72" s="42"/>
      <c r="C72" s="43"/>
      <c r="D72" s="42"/>
      <c r="E72" s="44"/>
      <c r="F72" s="313"/>
      <c r="G72" s="313"/>
    </row>
    <row r="73" spans="2:7">
      <c r="B73" s="42"/>
      <c r="C73" s="43"/>
      <c r="D73" s="42"/>
      <c r="E73" s="44"/>
      <c r="F73" s="313"/>
      <c r="G73" s="313"/>
    </row>
    <row r="74" spans="2:7">
      <c r="B74" s="42"/>
      <c r="C74" s="43"/>
      <c r="D74" s="42"/>
      <c r="E74" s="44"/>
      <c r="F74" s="313"/>
      <c r="G74" s="313"/>
    </row>
    <row r="75" spans="2:7">
      <c r="B75" s="42"/>
      <c r="C75" s="43"/>
      <c r="D75" s="42"/>
      <c r="E75" s="44"/>
      <c r="F75" s="313"/>
      <c r="G75" s="313"/>
    </row>
    <row r="76" spans="2:7">
      <c r="B76" s="42"/>
      <c r="C76" s="43"/>
      <c r="D76" s="42"/>
      <c r="E76" s="44"/>
      <c r="F76" s="313"/>
      <c r="G76" s="313"/>
    </row>
    <row r="77" spans="2:7">
      <c r="B77" s="42"/>
      <c r="C77" s="43"/>
      <c r="D77" s="42"/>
      <c r="E77" s="44"/>
      <c r="F77" s="313"/>
      <c r="G77" s="313"/>
    </row>
    <row r="78" spans="2:7">
      <c r="B78" s="42"/>
      <c r="C78" s="43"/>
      <c r="D78" s="42"/>
      <c r="E78" s="44"/>
      <c r="F78" s="313"/>
      <c r="G78" s="313"/>
    </row>
    <row r="79" spans="2:7">
      <c r="B79" s="42"/>
      <c r="C79" s="43"/>
      <c r="D79" s="42"/>
      <c r="E79" s="44"/>
      <c r="F79" s="313"/>
      <c r="G79" s="313"/>
    </row>
    <row r="80" spans="2:7">
      <c r="B80" s="42"/>
      <c r="C80" s="43"/>
      <c r="D80" s="42"/>
      <c r="E80" s="44"/>
      <c r="F80" s="313"/>
      <c r="G80" s="313"/>
    </row>
    <row r="81" spans="2:7">
      <c r="B81" s="42"/>
      <c r="C81" s="43"/>
      <c r="D81" s="42"/>
      <c r="E81" s="44"/>
      <c r="F81" s="313"/>
      <c r="G81" s="313"/>
    </row>
    <row r="82" spans="2:7">
      <c r="B82" s="42"/>
      <c r="C82" s="43"/>
      <c r="D82" s="42"/>
      <c r="E82" s="44"/>
      <c r="F82" s="313"/>
      <c r="G82" s="313"/>
    </row>
    <row r="83" spans="2:7">
      <c r="B83" s="42"/>
      <c r="C83" s="43"/>
      <c r="D83" s="42"/>
      <c r="E83" s="44"/>
      <c r="F83" s="313"/>
      <c r="G83" s="313"/>
    </row>
    <row r="84" spans="2:7">
      <c r="B84" s="42"/>
      <c r="C84" s="43"/>
      <c r="D84" s="42"/>
      <c r="E84" s="44"/>
      <c r="F84" s="313"/>
      <c r="G84" s="313"/>
    </row>
    <row r="85" spans="2:7">
      <c r="B85" s="42"/>
      <c r="C85" s="43"/>
      <c r="D85" s="42"/>
      <c r="E85" s="44"/>
      <c r="F85" s="313"/>
      <c r="G85" s="313"/>
    </row>
    <row r="86" spans="2:7">
      <c r="B86" s="42"/>
      <c r="C86" s="43"/>
      <c r="D86" s="42"/>
      <c r="E86" s="44"/>
      <c r="F86" s="313"/>
      <c r="G86" s="313"/>
    </row>
    <row r="87" spans="2:7">
      <c r="B87" s="42"/>
      <c r="C87" s="43"/>
      <c r="D87" s="42"/>
      <c r="E87" s="44"/>
      <c r="F87" s="313"/>
      <c r="G87" s="313"/>
    </row>
    <row r="88" spans="2:7">
      <c r="B88" s="42"/>
      <c r="C88" s="43"/>
      <c r="D88" s="42"/>
      <c r="E88" s="44"/>
      <c r="F88" s="313"/>
      <c r="G88" s="313"/>
    </row>
    <row r="89" spans="2:7">
      <c r="B89" s="42"/>
      <c r="C89" s="43"/>
      <c r="D89" s="42"/>
      <c r="E89" s="44"/>
      <c r="F89" s="313"/>
      <c r="G89" s="313"/>
    </row>
    <row r="90" spans="2:7">
      <c r="B90" s="42"/>
      <c r="C90" s="43"/>
      <c r="D90" s="42"/>
      <c r="E90" s="44"/>
      <c r="F90" s="313"/>
      <c r="G90" s="313"/>
    </row>
    <row r="91" spans="2:7">
      <c r="B91" s="42"/>
      <c r="C91" s="43"/>
      <c r="D91" s="42"/>
      <c r="E91" s="44"/>
      <c r="F91" s="313"/>
      <c r="G91" s="313"/>
    </row>
    <row r="92" spans="2:7">
      <c r="B92" s="42"/>
      <c r="C92" s="43"/>
      <c r="D92" s="42"/>
      <c r="E92" s="44"/>
      <c r="F92" s="313"/>
      <c r="G92" s="313"/>
    </row>
    <row r="93" spans="2:7">
      <c r="B93" s="42"/>
      <c r="C93" s="43"/>
      <c r="D93" s="42"/>
      <c r="E93" s="44"/>
      <c r="F93" s="313"/>
      <c r="G93" s="313"/>
    </row>
    <row r="94" spans="2:7">
      <c r="B94" s="42"/>
      <c r="C94" s="43"/>
      <c r="D94" s="42"/>
      <c r="E94" s="44"/>
      <c r="F94" s="313"/>
      <c r="G94" s="313"/>
    </row>
    <row r="95" spans="2:7">
      <c r="B95" s="42"/>
      <c r="C95" s="43"/>
      <c r="D95" s="42"/>
      <c r="E95" s="44"/>
      <c r="F95" s="313"/>
      <c r="G95" s="313"/>
    </row>
    <row r="96" spans="2:7">
      <c r="B96" s="42"/>
      <c r="C96" s="43"/>
      <c r="D96" s="42"/>
      <c r="E96" s="44"/>
      <c r="F96" s="313"/>
      <c r="G96" s="313"/>
    </row>
    <row r="97" spans="2:7">
      <c r="B97" s="42"/>
      <c r="C97" s="43"/>
      <c r="D97" s="42"/>
      <c r="E97" s="44"/>
      <c r="F97" s="313"/>
      <c r="G97" s="313"/>
    </row>
    <row r="98" spans="2:7">
      <c r="B98" s="42"/>
      <c r="C98" s="43"/>
      <c r="D98" s="42"/>
      <c r="E98" s="44"/>
      <c r="F98" s="313"/>
      <c r="G98" s="313"/>
    </row>
    <row r="99" spans="2:7">
      <c r="B99" s="42"/>
      <c r="C99" s="43"/>
      <c r="D99" s="42"/>
      <c r="E99" s="44"/>
      <c r="F99" s="313"/>
      <c r="G99" s="313"/>
    </row>
    <row r="100" spans="2:7">
      <c r="B100" s="42"/>
      <c r="C100" s="43"/>
      <c r="D100" s="42"/>
      <c r="E100" s="44"/>
      <c r="F100" s="313"/>
      <c r="G100" s="313"/>
    </row>
    <row r="101" spans="2:7">
      <c r="B101" s="42"/>
      <c r="C101" s="43"/>
      <c r="D101" s="42"/>
      <c r="E101" s="44"/>
      <c r="F101" s="313"/>
      <c r="G101" s="313"/>
    </row>
    <row r="102" spans="2:7">
      <c r="B102" s="42"/>
      <c r="C102" s="43"/>
      <c r="D102" s="42"/>
      <c r="E102" s="44"/>
      <c r="F102" s="313"/>
      <c r="G102" s="313"/>
    </row>
    <row r="103" spans="2:7">
      <c r="B103" s="42"/>
      <c r="C103" s="43"/>
      <c r="D103" s="42"/>
      <c r="E103" s="44"/>
      <c r="F103" s="313"/>
      <c r="G103" s="313"/>
    </row>
    <row r="104" spans="2:7">
      <c r="B104" s="42"/>
      <c r="C104" s="43"/>
      <c r="D104" s="42"/>
      <c r="E104" s="44"/>
      <c r="F104" s="313"/>
      <c r="G104" s="313"/>
    </row>
    <row r="105" spans="2:7">
      <c r="B105" s="42"/>
      <c r="C105" s="43"/>
      <c r="D105" s="42"/>
      <c r="E105" s="44"/>
      <c r="F105" s="313"/>
      <c r="G105" s="313"/>
    </row>
    <row r="106" spans="2:7">
      <c r="B106" s="42"/>
      <c r="C106" s="43"/>
      <c r="D106" s="42"/>
      <c r="E106" s="44"/>
      <c r="F106" s="313"/>
      <c r="G106" s="313"/>
    </row>
    <row r="107" spans="2:7">
      <c r="B107" s="42"/>
      <c r="C107" s="43"/>
      <c r="D107" s="42"/>
      <c r="E107" s="44"/>
      <c r="F107" s="313"/>
      <c r="G107" s="313"/>
    </row>
    <row r="108" spans="2:7">
      <c r="B108" s="42"/>
      <c r="C108" s="43"/>
      <c r="D108" s="42"/>
      <c r="E108" s="44"/>
      <c r="F108" s="313"/>
      <c r="G108" s="313"/>
    </row>
    <row r="109" spans="2:7">
      <c r="B109" s="42"/>
      <c r="C109" s="43"/>
      <c r="D109" s="42"/>
      <c r="E109" s="44"/>
      <c r="F109" s="313"/>
      <c r="G109" s="313"/>
    </row>
    <row r="110" spans="2:7">
      <c r="B110" s="42"/>
      <c r="C110" s="43"/>
      <c r="D110" s="42"/>
      <c r="E110" s="44"/>
      <c r="F110" s="313"/>
      <c r="G110" s="313"/>
    </row>
    <row r="111" spans="2:7">
      <c r="B111" s="42"/>
      <c r="C111" s="43"/>
      <c r="D111" s="42"/>
      <c r="E111" s="44"/>
      <c r="F111" s="313"/>
      <c r="G111" s="313"/>
    </row>
    <row r="112" spans="2:7">
      <c r="B112" s="42"/>
      <c r="C112" s="43"/>
      <c r="D112" s="42"/>
      <c r="E112" s="44"/>
      <c r="F112" s="313"/>
      <c r="G112" s="313"/>
    </row>
    <row r="113" spans="2:7">
      <c r="B113" s="42"/>
      <c r="C113" s="43"/>
      <c r="D113" s="42"/>
      <c r="E113" s="44"/>
      <c r="F113" s="313"/>
      <c r="G113" s="313"/>
    </row>
    <row r="114" spans="2:7">
      <c r="B114" s="42"/>
      <c r="C114" s="43"/>
      <c r="D114" s="42"/>
      <c r="E114" s="44"/>
      <c r="F114" s="313"/>
      <c r="G114" s="313"/>
    </row>
    <row r="115" spans="2:7">
      <c r="B115" s="42"/>
      <c r="C115" s="43"/>
      <c r="D115" s="42"/>
      <c r="E115" s="44"/>
      <c r="F115" s="313"/>
      <c r="G115" s="313"/>
    </row>
    <row r="116" spans="2:7">
      <c r="B116" s="42"/>
      <c r="C116" s="43"/>
      <c r="D116" s="42"/>
      <c r="E116" s="44"/>
      <c r="F116" s="313"/>
      <c r="G116" s="313"/>
    </row>
    <row r="117" spans="2:7">
      <c r="B117" s="42"/>
      <c r="C117" s="43"/>
      <c r="D117" s="42"/>
      <c r="E117" s="44"/>
      <c r="F117" s="313"/>
      <c r="G117" s="313"/>
    </row>
    <row r="118" spans="2:7">
      <c r="B118" s="42"/>
      <c r="C118" s="43"/>
      <c r="D118" s="42"/>
      <c r="E118" s="44"/>
      <c r="F118" s="313"/>
      <c r="G118" s="313"/>
    </row>
    <row r="119" spans="2:7">
      <c r="B119" s="42"/>
      <c r="C119" s="43"/>
      <c r="D119" s="42"/>
      <c r="E119" s="44"/>
      <c r="F119" s="313"/>
      <c r="G119" s="313"/>
    </row>
    <row r="120" spans="2:7">
      <c r="B120" s="42"/>
      <c r="C120" s="43"/>
      <c r="D120" s="42"/>
      <c r="E120" s="44"/>
      <c r="F120" s="313"/>
      <c r="G120" s="313"/>
    </row>
    <row r="121" spans="2:7">
      <c r="B121" s="42"/>
      <c r="C121" s="43"/>
      <c r="D121" s="42"/>
      <c r="E121" s="44"/>
      <c r="F121" s="313"/>
      <c r="G121" s="313"/>
    </row>
    <row r="122" spans="2:7">
      <c r="B122" s="42"/>
      <c r="C122" s="43"/>
      <c r="D122" s="42"/>
      <c r="E122" s="44"/>
      <c r="F122" s="313"/>
      <c r="G122" s="313"/>
    </row>
    <row r="123" spans="2:7">
      <c r="B123" s="42"/>
      <c r="C123" s="43"/>
      <c r="D123" s="42"/>
      <c r="E123" s="44"/>
      <c r="F123" s="313"/>
      <c r="G123" s="313"/>
    </row>
    <row r="124" spans="2:7">
      <c r="B124" s="42"/>
      <c r="C124" s="43"/>
      <c r="D124" s="42"/>
      <c r="E124" s="44"/>
      <c r="F124" s="313"/>
      <c r="G124" s="313"/>
    </row>
    <row r="125" spans="2:7">
      <c r="B125" s="42"/>
      <c r="C125" s="43"/>
      <c r="D125" s="42"/>
      <c r="E125" s="44"/>
      <c r="F125" s="313"/>
      <c r="G125" s="313"/>
    </row>
    <row r="126" spans="2:7">
      <c r="B126" s="42"/>
      <c r="C126" s="43"/>
      <c r="D126" s="42"/>
      <c r="E126" s="44"/>
      <c r="F126" s="313"/>
      <c r="G126" s="313"/>
    </row>
    <row r="127" spans="2:7">
      <c r="B127" s="42"/>
      <c r="C127" s="43"/>
      <c r="D127" s="42"/>
      <c r="E127" s="44"/>
      <c r="F127" s="313"/>
      <c r="G127" s="313"/>
    </row>
    <row r="128" spans="2:7">
      <c r="B128" s="42"/>
      <c r="C128" s="43"/>
      <c r="D128" s="42"/>
      <c r="E128" s="44"/>
      <c r="F128" s="313"/>
      <c r="G128" s="313"/>
    </row>
    <row r="129" spans="2:7">
      <c r="B129" s="42"/>
      <c r="C129" s="43"/>
      <c r="D129" s="42"/>
      <c r="E129" s="44"/>
      <c r="F129" s="313"/>
      <c r="G129" s="313"/>
    </row>
    <row r="130" spans="2:7">
      <c r="B130" s="42"/>
      <c r="C130" s="43"/>
      <c r="D130" s="42"/>
      <c r="E130" s="44"/>
      <c r="F130" s="313"/>
      <c r="G130" s="313"/>
    </row>
    <row r="131" spans="2:7">
      <c r="B131" s="42"/>
      <c r="C131" s="43"/>
      <c r="D131" s="42"/>
      <c r="E131" s="44"/>
      <c r="F131" s="313"/>
      <c r="G131" s="313"/>
    </row>
    <row r="132" spans="2:7">
      <c r="B132" s="42"/>
      <c r="C132" s="43"/>
      <c r="D132" s="42"/>
      <c r="E132" s="44"/>
      <c r="F132" s="313"/>
      <c r="G132" s="313"/>
    </row>
    <row r="133" spans="2:7">
      <c r="B133" s="42"/>
      <c r="C133" s="43"/>
      <c r="D133" s="42"/>
      <c r="E133" s="44"/>
      <c r="F133" s="313"/>
      <c r="G133" s="313"/>
    </row>
    <row r="134" spans="2:7">
      <c r="B134" s="42"/>
      <c r="C134" s="43"/>
      <c r="D134" s="42"/>
      <c r="E134" s="44"/>
      <c r="F134" s="313"/>
      <c r="G134" s="313"/>
    </row>
    <row r="135" spans="2:7">
      <c r="B135" s="42"/>
      <c r="C135" s="43"/>
      <c r="D135" s="42"/>
      <c r="E135" s="44"/>
      <c r="F135" s="313"/>
      <c r="G135" s="313"/>
    </row>
    <row r="136" spans="2:7">
      <c r="B136" s="42"/>
      <c r="C136" s="43"/>
      <c r="D136" s="42"/>
      <c r="E136" s="44"/>
      <c r="F136" s="313"/>
      <c r="G136" s="313"/>
    </row>
    <row r="137" spans="2:7">
      <c r="B137" s="42"/>
      <c r="C137" s="43"/>
      <c r="D137" s="42"/>
      <c r="E137" s="44"/>
      <c r="F137" s="313"/>
      <c r="G137" s="313"/>
    </row>
    <row r="138" spans="2:7">
      <c r="B138" s="42"/>
      <c r="C138" s="43"/>
      <c r="D138" s="42"/>
      <c r="E138" s="44"/>
      <c r="F138" s="313"/>
      <c r="G138" s="313"/>
    </row>
    <row r="139" spans="2:7">
      <c r="B139" s="42"/>
      <c r="C139" s="43"/>
      <c r="D139" s="42"/>
      <c r="E139" s="44"/>
      <c r="F139" s="313"/>
      <c r="G139" s="313"/>
    </row>
    <row r="140" spans="2:7">
      <c r="B140" s="42"/>
      <c r="C140" s="43"/>
      <c r="D140" s="42"/>
      <c r="E140" s="44"/>
      <c r="F140" s="313"/>
      <c r="G140" s="313"/>
    </row>
    <row r="141" spans="2:7">
      <c r="B141" s="42"/>
      <c r="C141" s="43"/>
      <c r="D141" s="42"/>
      <c r="E141" s="44"/>
      <c r="F141" s="313"/>
      <c r="G141" s="313"/>
    </row>
    <row r="142" spans="2:7">
      <c r="B142" s="42"/>
      <c r="C142" s="43"/>
      <c r="D142" s="42"/>
      <c r="E142" s="44"/>
      <c r="F142" s="313"/>
      <c r="G142" s="313"/>
    </row>
    <row r="143" spans="2:7">
      <c r="B143" s="42"/>
      <c r="C143" s="43"/>
      <c r="D143" s="42"/>
      <c r="E143" s="44"/>
      <c r="F143" s="313"/>
      <c r="G143" s="313"/>
    </row>
    <row r="144" spans="2:7">
      <c r="B144" s="42"/>
      <c r="C144" s="43"/>
      <c r="D144" s="42"/>
      <c r="E144" s="44"/>
      <c r="F144" s="313"/>
      <c r="G144" s="313"/>
    </row>
    <row r="145" spans="2:7">
      <c r="B145" s="42"/>
      <c r="C145" s="43"/>
      <c r="D145" s="42"/>
      <c r="E145" s="44"/>
      <c r="F145" s="313"/>
      <c r="G145" s="313"/>
    </row>
    <row r="146" spans="2:7">
      <c r="B146" s="42"/>
      <c r="C146" s="43"/>
      <c r="D146" s="42"/>
      <c r="E146" s="44"/>
      <c r="F146" s="313"/>
      <c r="G146" s="313"/>
    </row>
    <row r="147" spans="2:7">
      <c r="B147" s="42"/>
      <c r="C147" s="43"/>
      <c r="D147" s="42"/>
      <c r="E147" s="44"/>
      <c r="F147" s="313"/>
      <c r="G147" s="313"/>
    </row>
    <row r="148" spans="2:7">
      <c r="B148" s="42"/>
      <c r="C148" s="43"/>
      <c r="D148" s="42"/>
      <c r="E148" s="44"/>
      <c r="F148" s="313"/>
      <c r="G148" s="313"/>
    </row>
    <row r="149" spans="2:7">
      <c r="B149" s="42"/>
      <c r="C149" s="43"/>
      <c r="D149" s="42"/>
      <c r="E149" s="44"/>
      <c r="F149" s="313"/>
      <c r="G149" s="313"/>
    </row>
    <row r="150" spans="2:7">
      <c r="B150" s="42"/>
      <c r="C150" s="43"/>
      <c r="D150" s="42"/>
      <c r="E150" s="44"/>
      <c r="F150" s="313"/>
      <c r="G150" s="313"/>
    </row>
    <row r="151" spans="2:7">
      <c r="B151" s="42"/>
      <c r="C151" s="43"/>
      <c r="D151" s="42"/>
      <c r="E151" s="44"/>
      <c r="F151" s="313"/>
      <c r="G151" s="313"/>
    </row>
    <row r="152" spans="2:7">
      <c r="B152" s="42"/>
      <c r="C152" s="43"/>
      <c r="D152" s="42"/>
      <c r="E152" s="44"/>
      <c r="F152" s="313"/>
      <c r="G152" s="313"/>
    </row>
    <row r="153" spans="2:7">
      <c r="B153" s="42"/>
      <c r="C153" s="43"/>
      <c r="D153" s="42"/>
      <c r="E153" s="44"/>
      <c r="F153" s="313"/>
      <c r="G153" s="313"/>
    </row>
    <row r="154" spans="2:7">
      <c r="B154" s="42"/>
      <c r="C154" s="43"/>
      <c r="D154" s="42"/>
      <c r="E154" s="44"/>
      <c r="F154" s="313"/>
      <c r="G154" s="313"/>
    </row>
    <row r="155" spans="2:7">
      <c r="B155" s="42"/>
      <c r="C155" s="43"/>
      <c r="D155" s="42"/>
      <c r="E155" s="44"/>
      <c r="F155" s="313"/>
      <c r="G155" s="313"/>
    </row>
    <row r="156" spans="2:7">
      <c r="B156" s="42"/>
      <c r="C156" s="43"/>
      <c r="D156" s="42"/>
      <c r="E156" s="44"/>
      <c r="F156" s="313"/>
      <c r="G156" s="313"/>
    </row>
    <row r="157" spans="2:7">
      <c r="B157" s="42"/>
      <c r="C157" s="43"/>
      <c r="D157" s="42"/>
      <c r="E157" s="44"/>
      <c r="F157" s="313"/>
      <c r="G157" s="313"/>
    </row>
    <row r="158" spans="2:7">
      <c r="B158" s="42"/>
      <c r="C158" s="43"/>
      <c r="D158" s="42"/>
      <c r="E158" s="44"/>
      <c r="F158" s="313"/>
      <c r="G158" s="313"/>
    </row>
    <row r="159" spans="2:7">
      <c r="B159" s="42"/>
      <c r="C159" s="43"/>
      <c r="D159" s="42"/>
      <c r="E159" s="44"/>
      <c r="F159" s="313"/>
      <c r="G159" s="313"/>
    </row>
    <row r="160" spans="2:7">
      <c r="B160" s="42"/>
      <c r="C160" s="43"/>
      <c r="D160" s="42"/>
      <c r="E160" s="44"/>
      <c r="F160" s="313"/>
      <c r="G160" s="313"/>
    </row>
    <row r="161" spans="2:7">
      <c r="B161" s="42"/>
      <c r="C161" s="43"/>
      <c r="D161" s="42"/>
      <c r="E161" s="44"/>
      <c r="F161" s="313"/>
      <c r="G161" s="313"/>
    </row>
    <row r="162" spans="2:7">
      <c r="B162" s="42"/>
      <c r="C162" s="43"/>
      <c r="D162" s="42"/>
      <c r="E162" s="44"/>
      <c r="F162" s="313"/>
      <c r="G162" s="313"/>
    </row>
    <row r="163" spans="2:7">
      <c r="B163" s="42"/>
      <c r="C163" s="43"/>
      <c r="D163" s="42"/>
      <c r="E163" s="44"/>
      <c r="F163" s="313"/>
      <c r="G163" s="313"/>
    </row>
    <row r="164" spans="2:7">
      <c r="B164" s="42"/>
      <c r="C164" s="43"/>
      <c r="D164" s="42"/>
      <c r="E164" s="44"/>
      <c r="F164" s="313"/>
      <c r="G164" s="313"/>
    </row>
    <row r="165" spans="2:7">
      <c r="B165" s="42"/>
      <c r="C165" s="43"/>
      <c r="D165" s="42"/>
      <c r="E165" s="44"/>
      <c r="F165" s="313"/>
      <c r="G165" s="313"/>
    </row>
    <row r="166" spans="2:7">
      <c r="B166" s="42"/>
      <c r="C166" s="43"/>
      <c r="D166" s="42"/>
      <c r="E166" s="44"/>
      <c r="F166" s="313"/>
      <c r="G166" s="313"/>
    </row>
    <row r="167" spans="2:7">
      <c r="B167" s="42"/>
      <c r="C167" s="43"/>
      <c r="D167" s="42"/>
      <c r="E167" s="44"/>
      <c r="F167" s="313"/>
      <c r="G167" s="313"/>
    </row>
    <row r="168" spans="2:7">
      <c r="B168" s="42"/>
      <c r="C168" s="43"/>
      <c r="D168" s="42"/>
      <c r="E168" s="44"/>
      <c r="F168" s="313"/>
      <c r="G168" s="313"/>
    </row>
    <row r="169" spans="2:7">
      <c r="B169" s="42"/>
      <c r="C169" s="43"/>
      <c r="D169" s="42"/>
      <c r="E169" s="44"/>
      <c r="F169" s="313"/>
      <c r="G169" s="313"/>
    </row>
    <row r="170" spans="2:7">
      <c r="B170" s="42"/>
      <c r="C170" s="43"/>
      <c r="D170" s="42"/>
      <c r="E170" s="44"/>
      <c r="F170" s="313"/>
      <c r="G170" s="313"/>
    </row>
    <row r="171" spans="2:7">
      <c r="B171" s="42"/>
      <c r="C171" s="43"/>
      <c r="D171" s="42"/>
      <c r="E171" s="44"/>
      <c r="F171" s="313"/>
      <c r="G171" s="313"/>
    </row>
    <row r="172" spans="2:7">
      <c r="B172" s="42"/>
      <c r="C172" s="43"/>
      <c r="D172" s="42"/>
      <c r="E172" s="44"/>
      <c r="F172" s="313"/>
      <c r="G172" s="313"/>
    </row>
    <row r="173" spans="2:7">
      <c r="B173" s="42"/>
      <c r="C173" s="43"/>
      <c r="D173" s="42"/>
      <c r="E173" s="44"/>
      <c r="F173" s="313"/>
      <c r="G173" s="313"/>
    </row>
    <row r="174" spans="2:7">
      <c r="B174" s="42"/>
      <c r="C174" s="43"/>
      <c r="D174" s="42"/>
      <c r="E174" s="44"/>
      <c r="F174" s="313"/>
      <c r="G174" s="313"/>
    </row>
    <row r="175" spans="2:7">
      <c r="B175" s="42"/>
      <c r="C175" s="43"/>
      <c r="D175" s="42"/>
      <c r="E175" s="44"/>
      <c r="F175" s="313"/>
      <c r="G175" s="313"/>
    </row>
    <row r="176" spans="2:7">
      <c r="B176" s="42"/>
      <c r="C176" s="43"/>
      <c r="D176" s="42"/>
      <c r="E176" s="44"/>
      <c r="F176" s="313"/>
      <c r="G176" s="313"/>
    </row>
    <row r="177" spans="2:7">
      <c r="B177" s="42"/>
      <c r="C177" s="43"/>
      <c r="D177" s="42"/>
      <c r="E177" s="44"/>
      <c r="F177" s="313"/>
      <c r="G177" s="313"/>
    </row>
    <row r="178" spans="2:7">
      <c r="B178" s="42"/>
      <c r="C178" s="43"/>
      <c r="D178" s="42"/>
      <c r="E178" s="44"/>
      <c r="F178" s="313"/>
      <c r="G178" s="313"/>
    </row>
    <row r="179" spans="2:7">
      <c r="B179" s="42"/>
      <c r="C179" s="43"/>
      <c r="D179" s="42"/>
      <c r="E179" s="44"/>
      <c r="F179" s="313"/>
      <c r="G179" s="313"/>
    </row>
    <row r="180" spans="2:7">
      <c r="B180" s="42"/>
      <c r="C180" s="43"/>
      <c r="D180" s="42"/>
      <c r="E180" s="44"/>
      <c r="F180" s="313"/>
      <c r="G180" s="313"/>
    </row>
    <row r="181" spans="2:7">
      <c r="B181" s="42"/>
      <c r="C181" s="43"/>
      <c r="D181" s="42"/>
      <c r="E181" s="44">
        <v>0</v>
      </c>
      <c r="F181" s="313"/>
      <c r="G181" s="313"/>
    </row>
    <row r="182" spans="2:7">
      <c r="B182" s="42"/>
      <c r="C182" s="43"/>
      <c r="D182" s="42"/>
      <c r="E182" s="44">
        <v>2086399.8</v>
      </c>
      <c r="F182" s="313"/>
      <c r="G182" s="313"/>
    </row>
    <row r="183" spans="2:7">
      <c r="B183" s="42"/>
      <c r="C183" s="43"/>
      <c r="D183" s="42"/>
      <c r="E183" s="44"/>
      <c r="F183" s="313"/>
      <c r="G183" s="313"/>
    </row>
    <row r="184" spans="2:7">
      <c r="B184" s="42"/>
      <c r="C184" s="43"/>
      <c r="D184" s="42"/>
      <c r="E184" s="44"/>
      <c r="F184" s="313"/>
      <c r="G184" s="313"/>
    </row>
    <row r="185" spans="2:7">
      <c r="B185" s="42"/>
      <c r="C185" s="43">
        <v>0</v>
      </c>
      <c r="D185" s="42"/>
      <c r="E185" s="44"/>
      <c r="F185" s="313"/>
      <c r="G185" s="313"/>
    </row>
    <row r="186" spans="2:7">
      <c r="B186" s="42"/>
      <c r="C186" s="43">
        <v>0</v>
      </c>
      <c r="D186" s="42"/>
      <c r="E186" s="44"/>
      <c r="F186" s="313"/>
      <c r="G186" s="313"/>
    </row>
    <row r="187" spans="2:7">
      <c r="B187" s="42"/>
      <c r="C187" s="43"/>
      <c r="D187" s="42"/>
      <c r="E187" s="44"/>
      <c r="F187" s="313"/>
      <c r="G187" s="313"/>
    </row>
    <row r="188" spans="2:7">
      <c r="B188" s="42"/>
      <c r="C188" s="43"/>
      <c r="D188" s="42"/>
      <c r="E188" s="44"/>
      <c r="F188" s="313"/>
      <c r="G188" s="313"/>
    </row>
    <row r="189" spans="2:7">
      <c r="B189" s="42"/>
      <c r="C189" s="43"/>
      <c r="D189" s="42"/>
      <c r="E189" s="44"/>
      <c r="F189" s="313"/>
      <c r="G189" s="313"/>
    </row>
    <row r="190" spans="2:7">
      <c r="B190" s="42"/>
      <c r="C190" s="43"/>
      <c r="D190" s="42"/>
      <c r="E190" s="44"/>
      <c r="F190" s="313"/>
      <c r="G190" s="313"/>
    </row>
    <row r="191" spans="2:7">
      <c r="B191" s="42"/>
      <c r="C191" s="43"/>
      <c r="D191" s="42"/>
      <c r="E191" s="44"/>
      <c r="F191" s="313"/>
      <c r="G191" s="313"/>
    </row>
    <row r="192" spans="2:7">
      <c r="B192" s="42"/>
      <c r="C192" s="43"/>
      <c r="D192" s="42"/>
      <c r="E192" s="44"/>
      <c r="F192" s="313"/>
      <c r="G192" s="313"/>
    </row>
    <row r="193" spans="2:7">
      <c r="B193" s="42"/>
      <c r="C193" s="43"/>
      <c r="D193" s="42"/>
      <c r="E193" s="44"/>
      <c r="F193" s="313"/>
      <c r="G193" s="313"/>
    </row>
    <row r="194" spans="2:7">
      <c r="B194" s="42"/>
      <c r="C194" s="43"/>
      <c r="D194" s="42"/>
      <c r="E194" s="44"/>
      <c r="F194" s="313"/>
      <c r="G194" s="313"/>
    </row>
    <row r="195" spans="2:7">
      <c r="B195" s="42"/>
      <c r="C195" s="43"/>
      <c r="D195" s="42"/>
      <c r="E195" s="44"/>
      <c r="F195" s="313"/>
      <c r="G195" s="313"/>
    </row>
    <row r="196" spans="2:7">
      <c r="B196" s="42"/>
      <c r="C196" s="43"/>
      <c r="D196" s="42"/>
      <c r="E196" s="44"/>
      <c r="F196" s="313"/>
      <c r="G196" s="313"/>
    </row>
    <row r="197" spans="2:7">
      <c r="B197" s="42"/>
      <c r="C197" s="43"/>
      <c r="D197" s="42"/>
      <c r="E197" s="44"/>
      <c r="F197" s="313"/>
      <c r="G197" s="313"/>
    </row>
    <row r="198" spans="2:7">
      <c r="B198" s="42"/>
      <c r="C198" s="43"/>
      <c r="D198" s="42"/>
      <c r="E198" s="44"/>
      <c r="F198" s="313"/>
      <c r="G198" s="313"/>
    </row>
    <row r="199" spans="2:7">
      <c r="B199" s="42"/>
      <c r="C199" s="43"/>
      <c r="D199" s="42"/>
      <c r="E199" s="44"/>
      <c r="F199" s="313"/>
      <c r="G199" s="313"/>
    </row>
    <row r="200" spans="2:7">
      <c r="B200" s="42"/>
      <c r="C200" s="43"/>
      <c r="D200" s="42"/>
      <c r="E200" s="44"/>
      <c r="F200" s="313"/>
      <c r="G200" s="313"/>
    </row>
    <row r="201" spans="2:7">
      <c r="B201" s="42"/>
      <c r="C201" s="43"/>
      <c r="D201" s="42"/>
      <c r="E201" s="44"/>
      <c r="F201" s="313"/>
      <c r="G201" s="313"/>
    </row>
    <row r="202" spans="2:7">
      <c r="B202" s="42"/>
      <c r="C202" s="43"/>
      <c r="D202" s="42"/>
      <c r="E202" s="44"/>
      <c r="F202" s="313"/>
      <c r="G202" s="313"/>
    </row>
    <row r="203" spans="2:7">
      <c r="B203" s="42"/>
      <c r="C203" s="43"/>
      <c r="D203" s="42"/>
      <c r="E203" s="44"/>
      <c r="F203" s="313"/>
      <c r="G203" s="313"/>
    </row>
    <row r="204" spans="2:7">
      <c r="B204" s="42"/>
      <c r="C204" s="43"/>
      <c r="D204" s="42"/>
      <c r="E204" s="44"/>
      <c r="F204" s="313"/>
      <c r="G204" s="313"/>
    </row>
    <row r="205" spans="2:7">
      <c r="B205" s="42"/>
      <c r="C205" s="43"/>
      <c r="D205" s="42"/>
      <c r="E205" s="44"/>
      <c r="F205" s="313"/>
      <c r="G205" s="313"/>
    </row>
    <row r="206" spans="2:7">
      <c r="B206" s="42"/>
      <c r="C206" s="43"/>
      <c r="D206" s="42"/>
      <c r="E206" s="44"/>
      <c r="F206" s="313"/>
      <c r="G206" s="313"/>
    </row>
    <row r="207" spans="2:7">
      <c r="B207" s="42"/>
      <c r="C207" s="43"/>
      <c r="D207" s="42"/>
      <c r="E207" s="44"/>
      <c r="F207" s="313"/>
      <c r="G207" s="313"/>
    </row>
    <row r="208" spans="2:7">
      <c r="B208" s="42"/>
      <c r="C208" s="43"/>
      <c r="D208" s="42"/>
      <c r="E208" s="44"/>
      <c r="F208" s="313"/>
      <c r="G208" s="313"/>
    </row>
    <row r="209" spans="2:7">
      <c r="B209" s="42"/>
      <c r="C209" s="43"/>
      <c r="D209" s="42"/>
      <c r="E209" s="44"/>
      <c r="F209" s="313"/>
      <c r="G209" s="313"/>
    </row>
    <row r="210" spans="2:7">
      <c r="B210" s="42"/>
      <c r="C210" s="43"/>
      <c r="D210" s="42"/>
      <c r="E210" s="44"/>
      <c r="F210" s="313"/>
      <c r="G210" s="313"/>
    </row>
    <row r="211" spans="2:7">
      <c r="B211" s="42"/>
      <c r="C211" s="43"/>
      <c r="D211" s="42"/>
      <c r="E211" s="44"/>
      <c r="F211" s="313"/>
      <c r="G211" s="313"/>
    </row>
    <row r="212" spans="2:7">
      <c r="B212" s="42"/>
      <c r="C212" s="43"/>
      <c r="D212" s="42"/>
      <c r="E212" s="44"/>
      <c r="F212" s="313"/>
      <c r="G212" s="313"/>
    </row>
    <row r="213" spans="2:7">
      <c r="B213" s="42"/>
      <c r="C213" s="43"/>
      <c r="D213" s="42"/>
      <c r="E213" s="44"/>
      <c r="F213" s="313"/>
      <c r="G213" s="313"/>
    </row>
    <row r="214" spans="2:7">
      <c r="B214" s="42"/>
      <c r="C214" s="43"/>
      <c r="D214" s="42"/>
      <c r="E214" s="44"/>
      <c r="F214" s="313"/>
      <c r="G214" s="313"/>
    </row>
    <row r="215" spans="2:7">
      <c r="B215" s="42"/>
      <c r="C215" s="43"/>
      <c r="D215" s="42"/>
      <c r="E215" s="44"/>
      <c r="F215" s="313"/>
      <c r="G215" s="313"/>
    </row>
    <row r="216" spans="2:7">
      <c r="B216" s="42"/>
      <c r="C216" s="43"/>
      <c r="D216" s="42"/>
      <c r="E216" s="44"/>
      <c r="F216" s="313"/>
      <c r="G216" s="313"/>
    </row>
    <row r="217" spans="2:7">
      <c r="B217" s="42"/>
      <c r="C217" s="43"/>
      <c r="D217" s="42"/>
      <c r="E217" s="44"/>
      <c r="F217" s="313"/>
      <c r="G217" s="313"/>
    </row>
    <row r="218" spans="2:7">
      <c r="B218" s="42"/>
      <c r="C218" s="43"/>
      <c r="D218" s="42"/>
      <c r="E218" s="44"/>
      <c r="F218" s="313"/>
      <c r="G218" s="313"/>
    </row>
    <row r="219" spans="2:7">
      <c r="B219" s="42"/>
      <c r="C219" s="43"/>
      <c r="D219" s="42"/>
      <c r="E219" s="44"/>
      <c r="F219" s="313"/>
      <c r="G219" s="313"/>
    </row>
    <row r="220" spans="2:7">
      <c r="B220" s="42"/>
      <c r="C220" s="43"/>
      <c r="D220" s="42"/>
      <c r="E220" s="44"/>
      <c r="F220" s="313"/>
      <c r="G220" s="313"/>
    </row>
    <row r="221" spans="2:7">
      <c r="B221" s="42"/>
      <c r="C221" s="43"/>
      <c r="D221" s="42"/>
      <c r="E221" s="44"/>
      <c r="F221" s="313"/>
      <c r="G221" s="313"/>
    </row>
    <row r="222" spans="2:7">
      <c r="B222" s="42"/>
      <c r="C222" s="43"/>
      <c r="D222" s="42"/>
      <c r="E222" s="44"/>
      <c r="F222" s="313"/>
      <c r="G222" s="313"/>
    </row>
    <row r="223" spans="2:7">
      <c r="B223" s="42"/>
      <c r="C223" s="43"/>
      <c r="D223" s="42"/>
      <c r="E223" s="44"/>
      <c r="F223" s="313"/>
      <c r="G223" s="313"/>
    </row>
    <row r="224" spans="2:7">
      <c r="B224" s="42"/>
      <c r="C224" s="43"/>
      <c r="D224" s="42"/>
      <c r="E224" s="44"/>
      <c r="F224" s="313"/>
      <c r="G224" s="313"/>
    </row>
    <row r="225" spans="2:7">
      <c r="B225" s="42"/>
      <c r="C225" s="43"/>
      <c r="D225" s="42"/>
      <c r="E225" s="44"/>
      <c r="F225" s="313"/>
      <c r="G225" s="313"/>
    </row>
    <row r="226" spans="2:7">
      <c r="B226" s="42"/>
      <c r="C226" s="43"/>
      <c r="D226" s="42"/>
      <c r="E226" s="44"/>
      <c r="F226" s="313"/>
      <c r="G226" s="313"/>
    </row>
    <row r="227" spans="2:7">
      <c r="B227" s="42"/>
      <c r="C227" s="43"/>
      <c r="D227" s="42"/>
      <c r="E227" s="44"/>
      <c r="F227" s="313"/>
      <c r="G227" s="313"/>
    </row>
    <row r="228" spans="2:7">
      <c r="B228" s="42"/>
      <c r="C228" s="43"/>
      <c r="D228" s="42"/>
      <c r="E228" s="44"/>
      <c r="F228" s="313"/>
      <c r="G228" s="313"/>
    </row>
    <row r="229" spans="2:7">
      <c r="B229" s="42"/>
      <c r="C229" s="43"/>
      <c r="D229" s="42"/>
      <c r="E229" s="44"/>
      <c r="F229" s="313"/>
      <c r="G229" s="313"/>
    </row>
    <row r="230" spans="2:7">
      <c r="B230" s="42"/>
      <c r="C230" s="43"/>
      <c r="D230" s="42"/>
      <c r="E230" s="44"/>
      <c r="F230" s="313"/>
      <c r="G230" s="313"/>
    </row>
    <row r="231" spans="2:7">
      <c r="B231" s="42"/>
      <c r="C231" s="43"/>
      <c r="D231" s="42"/>
      <c r="E231" s="44"/>
      <c r="F231" s="313"/>
      <c r="G231" s="313"/>
    </row>
    <row r="232" spans="2:7">
      <c r="B232" s="42"/>
      <c r="C232" s="43"/>
      <c r="D232" s="42"/>
      <c r="E232" s="44"/>
      <c r="F232" s="313"/>
      <c r="G232" s="313"/>
    </row>
    <row r="233" spans="2:7">
      <c r="B233" s="42"/>
      <c r="C233" s="43"/>
      <c r="D233" s="42"/>
      <c r="E233" s="44"/>
      <c r="F233" s="313"/>
      <c r="G233" s="313"/>
    </row>
    <row r="234" spans="2:7">
      <c r="B234" s="42"/>
      <c r="C234" s="43"/>
      <c r="D234" s="42"/>
      <c r="E234" s="44"/>
      <c r="F234" s="313"/>
      <c r="G234" s="313"/>
    </row>
    <row r="235" spans="2:7">
      <c r="B235" s="42"/>
      <c r="C235" s="43"/>
      <c r="D235" s="42"/>
      <c r="E235" s="44"/>
      <c r="F235" s="313"/>
      <c r="G235" s="313"/>
    </row>
    <row r="236" spans="2:7">
      <c r="B236" s="42"/>
      <c r="C236" s="43"/>
      <c r="D236" s="42"/>
      <c r="E236" s="44"/>
      <c r="F236" s="313"/>
      <c r="G236" s="313"/>
    </row>
    <row r="237" spans="2:7">
      <c r="B237" s="42"/>
      <c r="C237" s="43"/>
      <c r="D237" s="42"/>
      <c r="E237" s="44"/>
      <c r="F237" s="313"/>
      <c r="G237" s="313"/>
    </row>
    <row r="238" spans="2:7">
      <c r="B238" s="42"/>
      <c r="C238" s="43"/>
      <c r="D238" s="42"/>
      <c r="E238" s="44"/>
      <c r="F238" s="313"/>
      <c r="G238" s="313"/>
    </row>
    <row r="239" spans="2:7">
      <c r="B239" s="42"/>
      <c r="C239" s="43"/>
      <c r="D239" s="42"/>
      <c r="E239" s="44"/>
      <c r="F239" s="313"/>
      <c r="G239" s="313"/>
    </row>
    <row r="240" spans="2:7">
      <c r="B240" s="42"/>
      <c r="C240" s="43"/>
      <c r="D240" s="42"/>
      <c r="E240" s="44"/>
      <c r="F240" s="313"/>
      <c r="G240" s="313"/>
    </row>
    <row r="241" spans="2:7">
      <c r="B241" s="42"/>
      <c r="C241" s="43"/>
      <c r="D241" s="42"/>
      <c r="E241" s="44"/>
      <c r="F241" s="313"/>
      <c r="G241" s="313"/>
    </row>
    <row r="242" spans="2:7">
      <c r="B242" s="42"/>
      <c r="C242" s="43"/>
      <c r="D242" s="42"/>
      <c r="E242" s="44"/>
      <c r="F242" s="313"/>
      <c r="G242" s="313"/>
    </row>
    <row r="243" spans="2:7">
      <c r="B243" s="42"/>
      <c r="C243" s="43"/>
      <c r="D243" s="42"/>
      <c r="E243" s="44"/>
      <c r="F243" s="313"/>
      <c r="G243" s="313"/>
    </row>
    <row r="244" spans="2:7">
      <c r="B244" s="42"/>
      <c r="C244" s="43"/>
      <c r="D244" s="42"/>
      <c r="E244" s="44"/>
      <c r="F244" s="313"/>
      <c r="G244" s="313"/>
    </row>
    <row r="245" spans="2:7">
      <c r="B245" s="42"/>
      <c r="C245" s="43"/>
      <c r="D245" s="42"/>
      <c r="E245" s="44"/>
      <c r="F245" s="313"/>
      <c r="G245" s="313"/>
    </row>
    <row r="246" spans="2:7">
      <c r="B246" s="42"/>
      <c r="C246" s="43"/>
      <c r="D246" s="42"/>
      <c r="E246" s="44"/>
      <c r="F246" s="313"/>
      <c r="G246" s="313"/>
    </row>
    <row r="247" spans="2:7">
      <c r="B247" s="42"/>
      <c r="C247" s="43"/>
      <c r="D247" s="42"/>
      <c r="E247" s="44"/>
      <c r="F247" s="313"/>
      <c r="G247" s="313"/>
    </row>
    <row r="248" spans="2:7">
      <c r="B248" s="42"/>
      <c r="C248" s="43"/>
      <c r="D248" s="42"/>
      <c r="E248" s="44"/>
      <c r="F248" s="313"/>
      <c r="G248" s="313"/>
    </row>
    <row r="249" spans="2:7">
      <c r="B249" s="42"/>
      <c r="C249" s="43"/>
      <c r="D249" s="42"/>
      <c r="E249" s="44"/>
      <c r="F249" s="313"/>
      <c r="G249" s="313"/>
    </row>
    <row r="250" spans="2:7">
      <c r="B250" s="42"/>
      <c r="C250" s="43"/>
      <c r="D250" s="42"/>
      <c r="E250" s="44"/>
      <c r="F250" s="313"/>
      <c r="G250" s="313"/>
    </row>
    <row r="251" spans="2:7">
      <c r="B251" s="42"/>
      <c r="C251" s="43"/>
      <c r="D251" s="42"/>
      <c r="E251" s="44"/>
      <c r="F251" s="313"/>
      <c r="G251" s="313"/>
    </row>
    <row r="252" spans="2:7">
      <c r="B252" s="42"/>
      <c r="C252" s="43"/>
      <c r="D252" s="42"/>
      <c r="E252" s="44"/>
      <c r="F252" s="313"/>
      <c r="G252" s="313"/>
    </row>
    <row r="253" spans="2:7">
      <c r="B253" s="42"/>
      <c r="C253" s="43"/>
      <c r="D253" s="42"/>
      <c r="E253" s="44"/>
      <c r="F253" s="313"/>
      <c r="G253" s="313"/>
    </row>
    <row r="254" spans="2:7">
      <c r="B254" s="42"/>
      <c r="C254" s="43"/>
      <c r="D254" s="42"/>
      <c r="E254" s="44"/>
      <c r="F254" s="313"/>
      <c r="G254" s="313"/>
    </row>
    <row r="255" spans="2:7">
      <c r="B255" s="42"/>
      <c r="C255" s="43"/>
      <c r="D255" s="42"/>
      <c r="E255" s="44"/>
      <c r="F255" s="313"/>
      <c r="G255" s="313"/>
    </row>
    <row r="256" spans="2:7">
      <c r="B256" s="42"/>
      <c r="C256" s="43"/>
      <c r="D256" s="42"/>
      <c r="E256" s="44"/>
      <c r="F256" s="313"/>
      <c r="G256" s="313"/>
    </row>
    <row r="257" spans="2:7">
      <c r="B257" s="42"/>
      <c r="C257" s="43"/>
      <c r="D257" s="42"/>
      <c r="E257" s="44"/>
      <c r="F257" s="313"/>
      <c r="G257" s="313"/>
    </row>
    <row r="258" spans="2:7">
      <c r="B258" s="42"/>
      <c r="C258" s="43"/>
      <c r="D258" s="42"/>
      <c r="E258" s="44"/>
      <c r="F258" s="313"/>
      <c r="G258" s="313"/>
    </row>
    <row r="259" spans="2:7">
      <c r="B259" s="42"/>
      <c r="C259" s="43"/>
      <c r="D259" s="42"/>
      <c r="E259" s="44"/>
      <c r="F259" s="313"/>
      <c r="G259" s="313"/>
    </row>
    <row r="260" spans="2:7">
      <c r="B260" s="42"/>
      <c r="C260" s="43"/>
      <c r="D260" s="42"/>
      <c r="E260" s="44"/>
      <c r="F260" s="313"/>
      <c r="G260" s="313"/>
    </row>
    <row r="261" spans="2:7">
      <c r="B261" s="42"/>
      <c r="C261" s="43"/>
      <c r="D261" s="42"/>
      <c r="E261" s="44"/>
      <c r="F261" s="313"/>
      <c r="G261" s="313"/>
    </row>
    <row r="262" spans="2:7">
      <c r="B262" s="42"/>
      <c r="C262" s="43"/>
      <c r="D262" s="42"/>
      <c r="E262" s="44"/>
      <c r="F262" s="313"/>
      <c r="G262" s="313"/>
    </row>
    <row r="263" spans="2:7">
      <c r="B263" s="42"/>
      <c r="C263" s="43"/>
      <c r="D263" s="42"/>
      <c r="E263" s="44"/>
      <c r="F263" s="313"/>
      <c r="G263" s="313"/>
    </row>
    <row r="264" spans="2:7">
      <c r="B264" s="42"/>
      <c r="C264" s="43"/>
      <c r="D264" s="42"/>
      <c r="E264" s="44"/>
      <c r="F264" s="313"/>
      <c r="G264" s="313"/>
    </row>
    <row r="265" spans="2:7">
      <c r="B265" s="42"/>
      <c r="C265" s="43"/>
      <c r="D265" s="42"/>
      <c r="E265" s="44"/>
      <c r="F265" s="313"/>
      <c r="G265" s="313"/>
    </row>
    <row r="266" spans="2:7">
      <c r="B266" s="42"/>
      <c r="C266" s="43"/>
      <c r="D266" s="42"/>
      <c r="E266" s="44"/>
      <c r="F266" s="313"/>
      <c r="G266" s="313"/>
    </row>
    <row r="267" spans="2:7">
      <c r="B267" s="42"/>
      <c r="C267" s="43"/>
      <c r="D267" s="42"/>
      <c r="E267" s="44"/>
      <c r="F267" s="313"/>
      <c r="G267" s="313"/>
    </row>
    <row r="268" spans="2:7">
      <c r="B268" s="42"/>
      <c r="C268" s="43"/>
      <c r="D268" s="42"/>
      <c r="E268" s="44"/>
      <c r="F268" s="313"/>
      <c r="G268" s="313"/>
    </row>
    <row r="269" spans="2:7">
      <c r="B269" s="42"/>
      <c r="C269" s="43"/>
      <c r="D269" s="42"/>
      <c r="E269" s="44"/>
      <c r="F269" s="313"/>
      <c r="G269" s="313"/>
    </row>
    <row r="270" spans="2:7">
      <c r="B270" s="42"/>
      <c r="C270" s="43"/>
      <c r="D270" s="42"/>
      <c r="E270" s="44"/>
      <c r="F270" s="313"/>
      <c r="G270" s="313"/>
    </row>
    <row r="271" spans="2:7">
      <c r="B271" s="42"/>
      <c r="C271" s="43"/>
      <c r="D271" s="42"/>
      <c r="E271" s="44"/>
      <c r="F271" s="313"/>
      <c r="G271" s="313"/>
    </row>
    <row r="272" spans="2:7">
      <c r="B272" s="42"/>
      <c r="C272" s="43"/>
      <c r="D272" s="42"/>
      <c r="E272" s="44"/>
      <c r="F272" s="313"/>
      <c r="G272" s="313"/>
    </row>
    <row r="273" spans="2:7">
      <c r="B273" s="42"/>
      <c r="C273" s="43"/>
      <c r="D273" s="42"/>
      <c r="E273" s="44"/>
      <c r="F273" s="313"/>
      <c r="G273" s="313"/>
    </row>
    <row r="274" spans="2:7">
      <c r="B274" s="42"/>
      <c r="C274" s="43"/>
      <c r="D274" s="42"/>
      <c r="E274" s="44"/>
      <c r="F274" s="313"/>
      <c r="G274" s="313"/>
    </row>
    <row r="275" spans="2:7">
      <c r="B275" s="42"/>
      <c r="C275" s="43"/>
      <c r="D275" s="42"/>
      <c r="E275" s="44"/>
      <c r="F275" s="313"/>
      <c r="G275" s="313"/>
    </row>
    <row r="276" spans="2:7">
      <c r="B276" s="42"/>
      <c r="C276" s="43"/>
      <c r="D276" s="42"/>
      <c r="E276" s="44"/>
      <c r="F276" s="313"/>
      <c r="G276" s="313"/>
    </row>
    <row r="277" spans="2:7">
      <c r="B277" s="42"/>
      <c r="C277" s="43"/>
      <c r="D277" s="42"/>
      <c r="E277" s="44"/>
      <c r="F277" s="313"/>
      <c r="G277" s="313"/>
    </row>
    <row r="278" spans="2:7">
      <c r="B278" s="42"/>
      <c r="C278" s="43"/>
      <c r="D278" s="42"/>
      <c r="E278" s="44"/>
      <c r="F278" s="313"/>
      <c r="G278" s="313"/>
    </row>
    <row r="279" spans="2:7">
      <c r="B279" s="42"/>
      <c r="C279" s="43"/>
      <c r="D279" s="42"/>
      <c r="E279" s="44"/>
      <c r="F279" s="313"/>
      <c r="G279" s="313"/>
    </row>
    <row r="280" spans="2:7">
      <c r="B280" s="42"/>
      <c r="C280" s="43"/>
      <c r="D280" s="42"/>
      <c r="E280" s="44"/>
      <c r="F280" s="313"/>
      <c r="G280" s="313"/>
    </row>
    <row r="281" spans="2:7">
      <c r="B281" s="42"/>
      <c r="C281" s="43"/>
      <c r="D281" s="42"/>
      <c r="E281" s="44"/>
      <c r="F281" s="313"/>
      <c r="G281" s="313"/>
    </row>
    <row r="282" spans="2:7">
      <c r="B282" s="42"/>
      <c r="C282" s="43"/>
      <c r="D282" s="42"/>
      <c r="E282" s="44"/>
      <c r="F282" s="313"/>
      <c r="G282" s="313"/>
    </row>
    <row r="283" spans="2:7">
      <c r="B283" s="42"/>
      <c r="C283" s="43"/>
      <c r="D283" s="42"/>
      <c r="E283" s="44"/>
      <c r="F283" s="313"/>
      <c r="G283" s="313"/>
    </row>
    <row r="284" spans="2:7">
      <c r="B284" s="42"/>
      <c r="C284" s="43"/>
      <c r="D284" s="42"/>
      <c r="E284" s="44"/>
      <c r="F284" s="313"/>
      <c r="G284" s="313"/>
    </row>
    <row r="285" spans="2:7">
      <c r="B285" s="42"/>
      <c r="C285" s="43"/>
      <c r="D285" s="42"/>
      <c r="E285" s="44"/>
      <c r="F285" s="313"/>
      <c r="G285" s="313"/>
    </row>
    <row r="286" spans="2:7">
      <c r="B286" s="42"/>
      <c r="C286" s="43"/>
      <c r="D286" s="42"/>
      <c r="E286" s="44"/>
      <c r="F286" s="313"/>
      <c r="G286" s="313"/>
    </row>
    <row r="287" spans="2:7">
      <c r="B287" s="42"/>
      <c r="C287" s="43"/>
      <c r="D287" s="42"/>
      <c r="E287" s="44"/>
      <c r="F287" s="313"/>
      <c r="G287" s="313"/>
    </row>
    <row r="288" spans="2:7">
      <c r="B288" s="42"/>
      <c r="C288" s="43"/>
      <c r="D288" s="42"/>
      <c r="E288" s="44"/>
      <c r="F288" s="313"/>
      <c r="G288" s="313"/>
    </row>
    <row r="289" spans="2:7">
      <c r="B289" s="42"/>
      <c r="C289" s="43"/>
      <c r="D289" s="42"/>
      <c r="E289" s="44"/>
      <c r="F289" s="313"/>
      <c r="G289" s="313"/>
    </row>
    <row r="290" spans="2:7">
      <c r="B290" s="42"/>
      <c r="C290" s="43"/>
      <c r="D290" s="42"/>
      <c r="E290" s="44"/>
      <c r="F290" s="313"/>
      <c r="G290" s="313"/>
    </row>
    <row r="291" spans="2:7">
      <c r="B291" s="42"/>
      <c r="C291" s="43"/>
      <c r="D291" s="42"/>
      <c r="E291" s="44"/>
      <c r="F291" s="313"/>
      <c r="G291" s="313"/>
    </row>
    <row r="292" spans="2:7">
      <c r="B292" s="42"/>
      <c r="C292" s="43"/>
      <c r="D292" s="42"/>
      <c r="E292" s="44"/>
      <c r="F292" s="313"/>
      <c r="G292" s="313"/>
    </row>
    <row r="293" spans="2:7">
      <c r="B293" s="42"/>
      <c r="C293" s="43"/>
      <c r="D293" s="42"/>
      <c r="E293" s="44"/>
      <c r="F293" s="313"/>
      <c r="G293" s="313"/>
    </row>
    <row r="294" spans="2:7">
      <c r="B294" s="42"/>
      <c r="C294" s="43"/>
      <c r="D294" s="42"/>
      <c r="E294" s="44"/>
      <c r="F294" s="313"/>
      <c r="G294" s="313"/>
    </row>
    <row r="295" spans="2:7">
      <c r="B295" s="42"/>
      <c r="C295" s="43"/>
      <c r="D295" s="42"/>
      <c r="E295" s="44"/>
      <c r="F295" s="313"/>
      <c r="G295" s="313"/>
    </row>
    <row r="296" spans="2:7">
      <c r="B296" s="42"/>
      <c r="C296" s="43"/>
      <c r="D296" s="42"/>
      <c r="E296" s="44"/>
      <c r="F296" s="313"/>
      <c r="G296" s="313"/>
    </row>
    <row r="297" spans="2:7">
      <c r="B297" s="42"/>
      <c r="C297" s="43"/>
      <c r="D297" s="42"/>
      <c r="E297" s="44"/>
      <c r="F297" s="313"/>
      <c r="G297" s="313"/>
    </row>
    <row r="298" spans="2:7">
      <c r="B298" s="42"/>
      <c r="C298" s="43"/>
      <c r="D298" s="42"/>
      <c r="E298" s="44"/>
      <c r="F298" s="313"/>
      <c r="G298" s="313"/>
    </row>
    <row r="299" spans="2:7">
      <c r="B299" s="42"/>
      <c r="C299" s="43"/>
      <c r="D299" s="42"/>
      <c r="E299" s="44"/>
      <c r="F299" s="313"/>
      <c r="G299" s="313"/>
    </row>
    <row r="300" spans="2:7">
      <c r="B300" s="42"/>
      <c r="C300" s="43"/>
      <c r="D300" s="42"/>
      <c r="E300" s="44"/>
      <c r="F300" s="313"/>
      <c r="G300" s="313"/>
    </row>
    <row r="301" spans="2:7">
      <c r="B301" s="42"/>
      <c r="C301" s="43"/>
      <c r="D301" s="42"/>
      <c r="E301" s="44"/>
      <c r="F301" s="313"/>
      <c r="G301" s="313"/>
    </row>
    <row r="302" spans="2:7">
      <c r="B302" s="42"/>
      <c r="C302" s="43"/>
      <c r="D302" s="42"/>
      <c r="E302" s="44"/>
      <c r="F302" s="313"/>
      <c r="G302" s="313"/>
    </row>
    <row r="303" spans="2:7">
      <c r="B303" s="42"/>
      <c r="C303" s="43"/>
      <c r="D303" s="42"/>
      <c r="E303" s="44"/>
      <c r="F303" s="313"/>
      <c r="G303" s="313"/>
    </row>
    <row r="304" spans="2:7">
      <c r="B304" s="42"/>
      <c r="C304" s="43"/>
      <c r="D304" s="42"/>
      <c r="E304" s="44"/>
      <c r="F304" s="313"/>
      <c r="G304" s="313"/>
    </row>
    <row r="305" spans="2:7">
      <c r="B305" s="42"/>
      <c r="C305" s="43"/>
      <c r="D305" s="42"/>
      <c r="E305" s="44"/>
      <c r="F305" s="313"/>
      <c r="G305" s="313"/>
    </row>
    <row r="306" spans="2:7">
      <c r="B306" s="42"/>
      <c r="C306" s="43"/>
      <c r="D306" s="42"/>
      <c r="E306" s="44"/>
      <c r="F306" s="313"/>
      <c r="G306" s="313"/>
    </row>
    <row r="307" spans="2:7">
      <c r="B307" s="42"/>
      <c r="C307" s="43"/>
      <c r="D307" s="42"/>
      <c r="E307" s="44"/>
      <c r="F307" s="313"/>
      <c r="G307" s="313"/>
    </row>
    <row r="308" spans="2:7">
      <c r="B308" s="42"/>
      <c r="C308" s="43"/>
      <c r="D308" s="42"/>
      <c r="E308" s="44"/>
      <c r="F308" s="313"/>
      <c r="G308" s="313"/>
    </row>
    <row r="309" spans="2:7">
      <c r="B309" s="42"/>
      <c r="C309" s="43"/>
      <c r="D309" s="42"/>
      <c r="E309" s="44"/>
      <c r="F309" s="313"/>
      <c r="G309" s="313"/>
    </row>
    <row r="310" spans="2:7">
      <c r="B310" s="42"/>
      <c r="C310" s="43"/>
      <c r="D310" s="42"/>
      <c r="E310" s="44"/>
      <c r="F310" s="313"/>
      <c r="G310" s="313"/>
    </row>
    <row r="311" spans="2:7">
      <c r="B311" s="42"/>
      <c r="C311" s="43"/>
      <c r="D311" s="42"/>
      <c r="E311" s="44"/>
      <c r="F311" s="313"/>
      <c r="G311" s="313"/>
    </row>
    <row r="312" spans="2:7">
      <c r="B312" s="42"/>
      <c r="C312" s="43"/>
      <c r="D312" s="42"/>
      <c r="E312" s="44"/>
      <c r="F312" s="313"/>
      <c r="G312" s="313"/>
    </row>
    <row r="313" spans="2:7">
      <c r="B313" s="42"/>
      <c r="C313" s="43"/>
      <c r="D313" s="42"/>
      <c r="E313" s="44"/>
      <c r="F313" s="313"/>
      <c r="G313" s="313"/>
    </row>
    <row r="314" spans="2:7">
      <c r="B314" s="42"/>
      <c r="C314" s="43"/>
      <c r="D314" s="42"/>
      <c r="E314" s="44"/>
      <c r="F314" s="313"/>
      <c r="G314" s="313"/>
    </row>
    <row r="315" spans="2:7">
      <c r="B315" s="42"/>
      <c r="C315" s="43"/>
      <c r="D315" s="42"/>
      <c r="E315" s="44"/>
      <c r="F315" s="313"/>
      <c r="G315" s="313"/>
    </row>
    <row r="316" spans="2:7">
      <c r="B316" s="42"/>
      <c r="C316" s="43"/>
      <c r="D316" s="42"/>
      <c r="E316" s="44"/>
      <c r="F316" s="313"/>
      <c r="G316" s="313"/>
    </row>
    <row r="317" spans="2:7">
      <c r="B317" s="42"/>
      <c r="C317" s="43"/>
      <c r="D317" s="42"/>
      <c r="E317" s="44"/>
      <c r="F317" s="313"/>
      <c r="G317" s="313"/>
    </row>
    <row r="318" spans="2:7">
      <c r="B318" s="42"/>
      <c r="C318" s="43"/>
      <c r="D318" s="42"/>
      <c r="E318" s="44"/>
      <c r="F318" s="313"/>
      <c r="G318" s="313"/>
    </row>
    <row r="319" spans="2:7">
      <c r="B319" s="42"/>
      <c r="C319" s="43"/>
      <c r="D319" s="42"/>
      <c r="E319" s="44"/>
      <c r="F319" s="313"/>
      <c r="G319" s="313"/>
    </row>
    <row r="320" spans="2:7">
      <c r="B320" s="42"/>
      <c r="C320" s="43"/>
      <c r="D320" s="42"/>
      <c r="E320" s="44"/>
      <c r="F320" s="313"/>
      <c r="G320" s="313"/>
    </row>
    <row r="321" spans="2:7">
      <c r="B321" s="42"/>
      <c r="C321" s="43"/>
      <c r="D321" s="42"/>
      <c r="E321" s="44"/>
      <c r="F321" s="313"/>
      <c r="G321" s="313"/>
    </row>
    <row r="322" spans="2:7">
      <c r="B322" s="42"/>
      <c r="C322" s="43"/>
      <c r="D322" s="42"/>
      <c r="E322" s="44"/>
      <c r="F322" s="313"/>
      <c r="G322" s="313"/>
    </row>
    <row r="323" spans="2:7">
      <c r="B323" s="42"/>
      <c r="C323" s="43"/>
      <c r="D323" s="42"/>
      <c r="E323" s="44"/>
      <c r="F323" s="313"/>
      <c r="G323" s="313"/>
    </row>
    <row r="324" spans="2:7">
      <c r="B324" s="42"/>
      <c r="C324" s="43"/>
      <c r="D324" s="42"/>
      <c r="E324" s="44"/>
      <c r="F324" s="313"/>
      <c r="G324" s="313"/>
    </row>
    <row r="325" spans="2:7">
      <c r="B325" s="42"/>
      <c r="C325" s="43"/>
      <c r="D325" s="42"/>
      <c r="E325" s="44"/>
      <c r="F325" s="313"/>
      <c r="G325" s="313"/>
    </row>
    <row r="326" spans="2:7">
      <c r="B326" s="42"/>
      <c r="C326" s="43"/>
      <c r="D326" s="42"/>
      <c r="E326" s="44"/>
      <c r="F326" s="313"/>
      <c r="G326" s="313"/>
    </row>
    <row r="327" spans="2:7">
      <c r="B327" s="42"/>
      <c r="C327" s="43"/>
      <c r="D327" s="42"/>
      <c r="E327" s="44"/>
      <c r="F327" s="313"/>
      <c r="G327" s="313"/>
    </row>
    <row r="328" spans="2:7">
      <c r="B328" s="42"/>
      <c r="C328" s="43"/>
      <c r="D328" s="42"/>
      <c r="E328" s="44"/>
      <c r="F328" s="313"/>
      <c r="G328" s="313"/>
    </row>
    <row r="329" spans="2:7">
      <c r="B329" s="42"/>
      <c r="C329" s="43"/>
      <c r="D329" s="42"/>
      <c r="E329" s="44"/>
      <c r="F329" s="313"/>
      <c r="G329" s="313"/>
    </row>
    <row r="330" spans="2:7">
      <c r="B330" s="42"/>
      <c r="C330" s="43"/>
      <c r="D330" s="42"/>
      <c r="E330" s="44"/>
      <c r="F330" s="313"/>
      <c r="G330" s="313"/>
    </row>
    <row r="331" spans="2:7">
      <c r="B331" s="42"/>
      <c r="C331" s="43"/>
      <c r="D331" s="42"/>
      <c r="E331" s="44"/>
      <c r="F331" s="313"/>
      <c r="G331" s="313"/>
    </row>
    <row r="332" spans="2:7">
      <c r="B332" s="42"/>
      <c r="C332" s="43"/>
      <c r="D332" s="42"/>
      <c r="E332" s="44"/>
      <c r="F332" s="313"/>
      <c r="G332" s="313"/>
    </row>
    <row r="333" spans="2:7">
      <c r="B333" s="42"/>
      <c r="C333" s="43"/>
      <c r="D333" s="42"/>
      <c r="E333" s="44"/>
      <c r="F333" s="313"/>
      <c r="G333" s="313"/>
    </row>
    <row r="334" spans="2:7">
      <c r="B334" s="42"/>
      <c r="C334" s="43"/>
      <c r="D334" s="42"/>
      <c r="E334" s="44"/>
      <c r="F334" s="313"/>
      <c r="G334" s="313"/>
    </row>
    <row r="335" spans="2:7">
      <c r="B335" s="42"/>
      <c r="C335" s="43"/>
      <c r="D335" s="42"/>
      <c r="E335" s="44"/>
      <c r="F335" s="313"/>
      <c r="G335" s="313"/>
    </row>
    <row r="336" spans="2:7">
      <c r="B336" s="42"/>
      <c r="C336" s="43"/>
      <c r="D336" s="42"/>
      <c r="E336" s="44"/>
      <c r="F336" s="313"/>
      <c r="G336" s="313"/>
    </row>
    <row r="337" spans="2:7">
      <c r="B337" s="42"/>
      <c r="C337" s="43"/>
      <c r="D337" s="42"/>
      <c r="E337" s="44"/>
      <c r="F337" s="313"/>
      <c r="G337" s="313"/>
    </row>
    <row r="338" spans="2:7">
      <c r="B338" s="42"/>
      <c r="C338" s="43"/>
      <c r="D338" s="42"/>
      <c r="E338" s="44"/>
      <c r="F338" s="313"/>
      <c r="G338" s="313"/>
    </row>
    <row r="339" spans="2:7">
      <c r="B339" s="42"/>
      <c r="C339" s="43"/>
      <c r="D339" s="42"/>
      <c r="E339" s="44"/>
      <c r="F339" s="313"/>
      <c r="G339" s="313"/>
    </row>
    <row r="340" spans="2:7">
      <c r="B340" s="42"/>
      <c r="C340" s="43"/>
      <c r="D340" s="42"/>
      <c r="E340" s="44"/>
      <c r="F340" s="313"/>
      <c r="G340" s="313"/>
    </row>
    <row r="341" spans="2:7">
      <c r="B341" s="42"/>
      <c r="C341" s="43"/>
      <c r="D341" s="42"/>
      <c r="E341" s="44"/>
      <c r="F341" s="313"/>
      <c r="G341" s="313"/>
    </row>
    <row r="342" spans="2:7">
      <c r="B342" s="42"/>
      <c r="C342" s="43"/>
      <c r="D342" s="42"/>
      <c r="E342" s="44"/>
      <c r="F342" s="313"/>
      <c r="G342" s="313"/>
    </row>
    <row r="343" spans="2:7">
      <c r="B343" s="42"/>
      <c r="C343" s="43"/>
      <c r="D343" s="42"/>
      <c r="E343" s="44"/>
      <c r="F343" s="313"/>
      <c r="G343" s="313"/>
    </row>
    <row r="344" spans="2:7">
      <c r="B344" s="42"/>
      <c r="C344" s="43"/>
      <c r="D344" s="42"/>
      <c r="E344" s="44"/>
      <c r="F344" s="313"/>
      <c r="G344" s="313"/>
    </row>
    <row r="345" spans="2:7">
      <c r="B345" s="42"/>
      <c r="C345" s="43"/>
      <c r="D345" s="42"/>
      <c r="E345" s="44"/>
      <c r="F345" s="313"/>
      <c r="G345" s="313"/>
    </row>
    <row r="346" spans="2:7">
      <c r="B346" s="42"/>
      <c r="C346" s="43"/>
      <c r="D346" s="42"/>
      <c r="E346" s="44"/>
      <c r="F346" s="313"/>
      <c r="G346" s="313"/>
    </row>
    <row r="347" spans="2:7">
      <c r="B347" s="42"/>
      <c r="C347" s="43"/>
      <c r="D347" s="42"/>
      <c r="E347" s="44"/>
      <c r="F347" s="313"/>
      <c r="G347" s="313"/>
    </row>
    <row r="348" spans="2:7">
      <c r="B348" s="42"/>
      <c r="C348" s="43"/>
      <c r="D348" s="42"/>
      <c r="E348" s="44"/>
      <c r="F348" s="313"/>
      <c r="G348" s="313"/>
    </row>
    <row r="349" spans="2:7">
      <c r="B349" s="42"/>
      <c r="C349" s="43"/>
      <c r="D349" s="42"/>
      <c r="E349" s="44"/>
      <c r="F349" s="313"/>
      <c r="G349" s="313"/>
    </row>
    <row r="350" spans="2:7">
      <c r="B350" s="42"/>
      <c r="C350" s="43"/>
      <c r="D350" s="42"/>
      <c r="E350" s="44"/>
      <c r="F350" s="313"/>
      <c r="G350" s="313"/>
    </row>
    <row r="351" spans="2:7">
      <c r="B351" s="42"/>
      <c r="C351" s="43"/>
      <c r="D351" s="42"/>
      <c r="E351" s="44"/>
      <c r="F351" s="313"/>
      <c r="G351" s="313"/>
    </row>
    <row r="352" spans="2:7">
      <c r="B352" s="42"/>
      <c r="C352" s="43"/>
      <c r="D352" s="42"/>
      <c r="E352" s="44"/>
      <c r="F352" s="313"/>
      <c r="G352" s="313"/>
    </row>
    <row r="353" spans="2:7">
      <c r="B353" s="42"/>
      <c r="C353" s="43"/>
      <c r="D353" s="42"/>
      <c r="E353" s="44"/>
      <c r="F353" s="313"/>
      <c r="G353" s="313"/>
    </row>
    <row r="354" spans="2:7">
      <c r="B354" s="42"/>
      <c r="C354" s="43"/>
      <c r="D354" s="42"/>
      <c r="E354" s="44"/>
      <c r="F354" s="313"/>
      <c r="G354" s="313"/>
    </row>
    <row r="355" spans="2:7">
      <c r="B355" s="42"/>
      <c r="C355" s="43"/>
      <c r="D355" s="42"/>
      <c r="E355" s="44"/>
      <c r="F355" s="313"/>
      <c r="G355" s="313"/>
    </row>
    <row r="356" spans="2:7">
      <c r="B356" s="42"/>
      <c r="C356" s="43"/>
      <c r="D356" s="42"/>
      <c r="E356" s="44"/>
      <c r="F356" s="313"/>
      <c r="G356" s="313"/>
    </row>
    <row r="357" spans="2:7">
      <c r="B357" s="42"/>
      <c r="C357" s="43"/>
      <c r="D357" s="42"/>
      <c r="E357" s="44"/>
      <c r="F357" s="313"/>
      <c r="G357" s="313"/>
    </row>
    <row r="358" spans="2:7">
      <c r="B358" s="42"/>
      <c r="C358" s="43"/>
      <c r="D358" s="42"/>
      <c r="E358" s="44"/>
      <c r="F358" s="313"/>
      <c r="G358" s="313"/>
    </row>
    <row r="359" spans="2:7">
      <c r="B359" s="42"/>
      <c r="C359" s="43"/>
      <c r="D359" s="42"/>
      <c r="E359" s="44"/>
      <c r="F359" s="313"/>
      <c r="G359" s="313"/>
    </row>
    <row r="360" spans="2:7">
      <c r="B360" s="42"/>
      <c r="C360" s="43"/>
      <c r="D360" s="42"/>
      <c r="E360" s="44"/>
      <c r="F360" s="313"/>
      <c r="G360" s="313"/>
    </row>
    <row r="361" spans="2:7">
      <c r="B361" s="42"/>
      <c r="C361" s="43"/>
      <c r="D361" s="42"/>
      <c r="E361" s="44"/>
      <c r="F361" s="313"/>
      <c r="G361" s="313"/>
    </row>
    <row r="362" spans="2:7">
      <c r="B362" s="42"/>
      <c r="C362" s="43"/>
      <c r="D362" s="42"/>
      <c r="E362" s="44"/>
      <c r="F362" s="313"/>
      <c r="G362" s="313"/>
    </row>
    <row r="363" spans="2:7">
      <c r="B363" s="42"/>
      <c r="C363" s="43"/>
      <c r="D363" s="42"/>
      <c r="E363" s="44"/>
      <c r="F363" s="313"/>
      <c r="G363" s="313"/>
    </row>
    <row r="364" spans="2:7">
      <c r="B364" s="42"/>
      <c r="C364" s="43"/>
      <c r="D364" s="42"/>
      <c r="E364" s="44"/>
      <c r="F364" s="313"/>
      <c r="G364" s="313"/>
    </row>
    <row r="365" spans="2:7">
      <c r="B365" s="42"/>
      <c r="C365" s="43"/>
      <c r="D365" s="42"/>
      <c r="E365" s="44"/>
      <c r="F365" s="313"/>
      <c r="G365" s="313"/>
    </row>
    <row r="366" spans="2:7">
      <c r="B366" s="42"/>
      <c r="C366" s="43"/>
      <c r="D366" s="42"/>
      <c r="E366" s="44"/>
      <c r="F366" s="313"/>
      <c r="G366" s="313"/>
    </row>
    <row r="367" spans="2:7">
      <c r="B367" s="42"/>
      <c r="C367" s="43"/>
      <c r="D367" s="42"/>
      <c r="E367" s="44"/>
      <c r="F367" s="313"/>
      <c r="G367" s="313"/>
    </row>
    <row r="368" spans="2:7">
      <c r="B368" s="42"/>
      <c r="C368" s="43"/>
      <c r="D368" s="42"/>
      <c r="E368" s="44"/>
      <c r="F368" s="313"/>
      <c r="G368" s="313"/>
    </row>
    <row r="369" spans="2:7">
      <c r="B369" s="42"/>
      <c r="C369" s="43"/>
      <c r="D369" s="42"/>
      <c r="E369" s="44"/>
      <c r="F369" s="313"/>
      <c r="G369" s="313"/>
    </row>
    <row r="370" spans="2:7">
      <c r="B370" s="42"/>
      <c r="C370" s="43"/>
      <c r="D370" s="42"/>
      <c r="E370" s="44"/>
      <c r="F370" s="313"/>
      <c r="G370" s="313"/>
    </row>
    <row r="371" spans="2:7">
      <c r="B371" s="42"/>
      <c r="C371" s="43"/>
      <c r="D371" s="42"/>
      <c r="E371" s="44"/>
      <c r="F371" s="313"/>
      <c r="G371" s="313"/>
    </row>
    <row r="372" spans="2:7">
      <c r="B372" s="42"/>
      <c r="C372" s="43"/>
      <c r="D372" s="42"/>
      <c r="E372" s="44"/>
      <c r="F372" s="313"/>
      <c r="G372" s="313"/>
    </row>
    <row r="373" spans="2:7">
      <c r="B373" s="42"/>
      <c r="C373" s="43"/>
      <c r="D373" s="42"/>
      <c r="E373" s="44"/>
      <c r="F373" s="313"/>
      <c r="G373" s="313"/>
    </row>
    <row r="374" spans="2:7">
      <c r="B374" s="42"/>
      <c r="C374" s="43"/>
      <c r="D374" s="42"/>
      <c r="E374" s="44"/>
      <c r="F374" s="313"/>
      <c r="G374" s="313"/>
    </row>
    <row r="375" spans="2:7">
      <c r="B375" s="42"/>
      <c r="C375" s="43"/>
      <c r="D375" s="42"/>
      <c r="E375" s="44"/>
      <c r="F375" s="313"/>
      <c r="G375" s="313"/>
    </row>
    <row r="376" spans="2:7">
      <c r="B376" s="42"/>
      <c r="C376" s="43"/>
      <c r="D376" s="42"/>
      <c r="E376" s="44"/>
      <c r="F376" s="313"/>
      <c r="G376" s="313"/>
    </row>
    <row r="377" spans="2:7">
      <c r="B377" s="42"/>
      <c r="C377" s="43"/>
      <c r="D377" s="42"/>
      <c r="E377" s="44"/>
      <c r="F377" s="313"/>
      <c r="G377" s="313"/>
    </row>
    <row r="378" spans="2:7">
      <c r="B378" s="42"/>
      <c r="C378" s="43"/>
      <c r="D378" s="42"/>
      <c r="E378" s="44"/>
      <c r="F378" s="313"/>
      <c r="G378" s="313"/>
    </row>
    <row r="379" spans="2:7">
      <c r="B379" s="42"/>
      <c r="C379" s="43"/>
      <c r="D379" s="42"/>
      <c r="E379" s="44"/>
      <c r="F379" s="313"/>
      <c r="G379" s="313"/>
    </row>
    <row r="380" spans="2:7">
      <c r="B380" s="42"/>
      <c r="C380" s="43"/>
      <c r="D380" s="42"/>
      <c r="E380" s="44"/>
      <c r="F380" s="313"/>
      <c r="G380" s="313"/>
    </row>
    <row r="381" spans="2:7">
      <c r="B381" s="42"/>
      <c r="C381" s="43"/>
      <c r="D381" s="42"/>
      <c r="E381" s="44"/>
      <c r="F381" s="313"/>
      <c r="G381" s="313"/>
    </row>
    <row r="382" spans="2:7">
      <c r="B382" s="42"/>
      <c r="C382" s="43"/>
      <c r="D382" s="42"/>
      <c r="E382" s="44"/>
      <c r="F382" s="313"/>
      <c r="G382" s="313"/>
    </row>
    <row r="383" spans="2:7">
      <c r="B383" s="42"/>
      <c r="C383" s="43"/>
      <c r="D383" s="42"/>
      <c r="E383" s="44"/>
      <c r="F383" s="313"/>
      <c r="G383" s="313"/>
    </row>
    <row r="384" spans="2:7">
      <c r="B384" s="42"/>
      <c r="C384" s="43"/>
      <c r="D384" s="42"/>
      <c r="E384" s="44"/>
      <c r="F384" s="313"/>
      <c r="G384" s="313"/>
    </row>
    <row r="385" spans="2:7">
      <c r="B385" s="42"/>
      <c r="C385" s="43"/>
      <c r="D385" s="42"/>
      <c r="E385" s="44"/>
      <c r="F385" s="313"/>
      <c r="G385" s="313"/>
    </row>
    <row r="386" spans="2:7">
      <c r="B386" s="42"/>
      <c r="C386" s="43"/>
      <c r="D386" s="42"/>
      <c r="E386" s="44"/>
      <c r="F386" s="313"/>
      <c r="G386" s="313"/>
    </row>
    <row r="387" spans="2:7">
      <c r="B387" s="42"/>
      <c r="C387" s="43"/>
      <c r="D387" s="42"/>
      <c r="E387" s="44"/>
      <c r="F387" s="313"/>
      <c r="G387" s="313"/>
    </row>
    <row r="388" spans="2:7">
      <c r="B388" s="42"/>
      <c r="C388" s="43"/>
      <c r="D388" s="42"/>
      <c r="E388" s="44"/>
      <c r="F388" s="313"/>
      <c r="G388" s="313"/>
    </row>
    <row r="389" spans="2:7">
      <c r="B389" s="42"/>
      <c r="C389" s="43"/>
      <c r="D389" s="42"/>
      <c r="E389" s="44"/>
      <c r="F389" s="313"/>
      <c r="G389" s="313"/>
    </row>
    <row r="390" spans="2:7">
      <c r="B390" s="42"/>
      <c r="C390" s="43"/>
      <c r="D390" s="42"/>
      <c r="E390" s="44"/>
      <c r="F390" s="313"/>
      <c r="G390" s="313"/>
    </row>
    <row r="391" spans="2:7">
      <c r="B391" s="42"/>
      <c r="C391" s="43"/>
      <c r="D391" s="42"/>
      <c r="E391" s="44"/>
      <c r="F391" s="313"/>
      <c r="G391" s="313"/>
    </row>
    <row r="392" spans="2:7">
      <c r="B392" s="42"/>
      <c r="C392" s="43"/>
      <c r="D392" s="42"/>
      <c r="E392" s="44"/>
      <c r="F392" s="313"/>
      <c r="G392" s="313"/>
    </row>
    <row r="393" spans="2:7">
      <c r="B393" s="42"/>
      <c r="C393" s="43"/>
      <c r="D393" s="42"/>
      <c r="E393" s="44"/>
      <c r="F393" s="313"/>
      <c r="G393" s="313"/>
    </row>
    <row r="394" spans="2:7">
      <c r="B394" s="42"/>
      <c r="C394" s="43"/>
      <c r="D394" s="42"/>
      <c r="E394" s="44"/>
      <c r="F394" s="313"/>
      <c r="G394" s="313"/>
    </row>
    <row r="395" spans="2:7">
      <c r="B395" s="42"/>
      <c r="C395" s="43"/>
      <c r="D395" s="42"/>
      <c r="E395" s="44"/>
      <c r="F395" s="313"/>
      <c r="G395" s="313"/>
    </row>
    <row r="396" spans="2:7">
      <c r="B396" s="42"/>
      <c r="C396" s="43"/>
      <c r="D396" s="42"/>
      <c r="E396" s="44"/>
      <c r="F396" s="313"/>
      <c r="G396" s="313"/>
    </row>
    <row r="397" spans="2:7">
      <c r="B397" s="42"/>
      <c r="C397" s="43"/>
      <c r="D397" s="42"/>
      <c r="E397" s="44"/>
      <c r="F397" s="313"/>
      <c r="G397" s="313"/>
    </row>
    <row r="398" spans="2:7">
      <c r="B398" s="42"/>
      <c r="C398" s="43"/>
      <c r="D398" s="42"/>
      <c r="E398" s="44"/>
      <c r="F398" s="313"/>
      <c r="G398" s="313"/>
    </row>
    <row r="399" spans="2:7">
      <c r="B399" s="42"/>
      <c r="C399" s="43"/>
      <c r="D399" s="42"/>
      <c r="E399" s="44"/>
      <c r="F399" s="313"/>
      <c r="G399" s="313"/>
    </row>
    <row r="400" spans="2:7">
      <c r="B400" s="42"/>
      <c r="C400" s="43"/>
      <c r="D400" s="42"/>
      <c r="E400" s="44"/>
      <c r="F400" s="313"/>
      <c r="G400" s="313"/>
    </row>
    <row r="401" spans="2:7">
      <c r="B401" s="42"/>
      <c r="C401" s="43"/>
      <c r="D401" s="42"/>
      <c r="E401" s="44"/>
      <c r="F401" s="313"/>
      <c r="G401" s="313"/>
    </row>
    <row r="402" spans="2:7">
      <c r="B402" s="42"/>
      <c r="C402" s="43"/>
      <c r="D402" s="42"/>
      <c r="E402" s="44"/>
      <c r="F402" s="313"/>
      <c r="G402" s="313"/>
    </row>
    <row r="403" spans="2:7">
      <c r="B403" s="42"/>
      <c r="C403" s="43"/>
      <c r="D403" s="42"/>
      <c r="E403" s="44"/>
      <c r="F403" s="313"/>
      <c r="G403" s="313"/>
    </row>
    <row r="404" spans="2:7">
      <c r="B404" s="42"/>
      <c r="C404" s="43"/>
      <c r="D404" s="42"/>
      <c r="E404" s="44"/>
      <c r="F404" s="313"/>
      <c r="G404" s="313"/>
    </row>
    <row r="405" spans="2:7">
      <c r="B405" s="42"/>
      <c r="C405" s="43"/>
      <c r="D405" s="42"/>
      <c r="E405" s="44"/>
      <c r="F405" s="313"/>
      <c r="G405" s="313"/>
    </row>
    <row r="406" spans="2:7">
      <c r="B406" s="42"/>
      <c r="C406" s="43"/>
      <c r="D406" s="42"/>
      <c r="E406" s="44"/>
      <c r="F406" s="313"/>
      <c r="G406" s="313"/>
    </row>
    <row r="407" spans="2:7">
      <c r="B407" s="42"/>
      <c r="C407" s="43"/>
      <c r="D407" s="42"/>
      <c r="E407" s="44"/>
      <c r="F407" s="313"/>
      <c r="G407" s="313"/>
    </row>
    <row r="408" spans="2:7">
      <c r="B408" s="42"/>
      <c r="C408" s="43"/>
      <c r="D408" s="42"/>
      <c r="E408" s="44"/>
      <c r="F408" s="313"/>
      <c r="G408" s="313"/>
    </row>
    <row r="409" spans="2:7">
      <c r="B409" s="42"/>
      <c r="C409" s="43"/>
      <c r="D409" s="42"/>
      <c r="E409" s="44"/>
      <c r="F409" s="313"/>
      <c r="G409" s="313"/>
    </row>
    <row r="410" spans="2:7">
      <c r="B410" s="42"/>
      <c r="C410" s="43"/>
      <c r="D410" s="42"/>
      <c r="E410" s="44"/>
      <c r="F410" s="313"/>
      <c r="G410" s="313"/>
    </row>
    <row r="411" spans="2:7">
      <c r="B411" s="42"/>
      <c r="C411" s="43"/>
      <c r="D411" s="42"/>
      <c r="E411" s="44"/>
      <c r="F411" s="313"/>
      <c r="G411" s="313"/>
    </row>
    <row r="412" spans="2:7">
      <c r="B412" s="42"/>
      <c r="C412" s="43"/>
      <c r="D412" s="42"/>
      <c r="E412" s="44"/>
      <c r="F412" s="313"/>
      <c r="G412" s="313"/>
    </row>
    <row r="413" spans="2:7">
      <c r="B413" s="42"/>
      <c r="C413" s="43"/>
      <c r="D413" s="42"/>
      <c r="E413" s="44"/>
      <c r="F413" s="313"/>
      <c r="G413" s="313"/>
    </row>
    <row r="414" spans="2:7">
      <c r="B414" s="42"/>
      <c r="C414" s="43"/>
      <c r="D414" s="42"/>
      <c r="E414" s="44"/>
      <c r="F414" s="313"/>
      <c r="G414" s="313"/>
    </row>
    <row r="415" spans="2:7">
      <c r="B415" s="42"/>
      <c r="C415" s="43"/>
      <c r="D415" s="42"/>
      <c r="E415" s="44"/>
      <c r="F415" s="313"/>
      <c r="G415" s="313"/>
    </row>
    <row r="416" spans="2:7">
      <c r="B416" s="42"/>
      <c r="C416" s="43"/>
      <c r="D416" s="42"/>
      <c r="E416" s="44"/>
      <c r="F416" s="313"/>
      <c r="G416" s="313"/>
    </row>
    <row r="417" spans="2:7">
      <c r="B417" s="42"/>
      <c r="C417" s="43"/>
      <c r="D417" s="42"/>
      <c r="E417" s="44"/>
      <c r="F417" s="313"/>
      <c r="G417" s="313"/>
    </row>
    <row r="418" spans="2:7">
      <c r="B418" s="42"/>
      <c r="C418" s="43"/>
      <c r="D418" s="42"/>
      <c r="E418" s="44"/>
      <c r="F418" s="313"/>
      <c r="G418" s="313"/>
    </row>
    <row r="419" spans="2:7">
      <c r="B419" s="42"/>
      <c r="C419" s="43"/>
      <c r="D419" s="42"/>
      <c r="E419" s="44"/>
      <c r="F419" s="313"/>
      <c r="G419" s="313"/>
    </row>
    <row r="420" spans="2:7">
      <c r="B420" s="42"/>
      <c r="C420" s="43"/>
      <c r="D420" s="42"/>
      <c r="E420" s="44"/>
      <c r="F420" s="313"/>
      <c r="G420" s="313"/>
    </row>
    <row r="421" spans="2:7">
      <c r="B421" s="42"/>
      <c r="C421" s="43"/>
      <c r="D421" s="42"/>
      <c r="E421" s="44"/>
      <c r="F421" s="313"/>
      <c r="G421" s="313"/>
    </row>
    <row r="422" spans="2:7">
      <c r="B422" s="42"/>
      <c r="C422" s="43"/>
      <c r="D422" s="42"/>
      <c r="E422" s="44"/>
      <c r="F422" s="313"/>
      <c r="G422" s="313"/>
    </row>
    <row r="423" spans="2:7">
      <c r="B423" s="42"/>
      <c r="C423" s="43"/>
      <c r="D423" s="42"/>
      <c r="E423" s="44"/>
      <c r="F423" s="313"/>
      <c r="G423" s="313"/>
    </row>
    <row r="424" spans="2:7">
      <c r="B424" s="42"/>
      <c r="C424" s="43"/>
      <c r="D424" s="42"/>
      <c r="E424" s="44"/>
      <c r="F424" s="313"/>
      <c r="G424" s="313"/>
    </row>
    <row r="425" spans="2:7">
      <c r="B425" s="42"/>
      <c r="C425" s="43"/>
      <c r="D425" s="42"/>
      <c r="E425" s="44"/>
      <c r="F425" s="313"/>
      <c r="G425" s="313"/>
    </row>
    <row r="426" spans="2:7">
      <c r="B426" s="42"/>
      <c r="C426" s="43"/>
      <c r="D426" s="42"/>
      <c r="E426" s="44"/>
      <c r="F426" s="313"/>
      <c r="G426" s="313"/>
    </row>
    <row r="427" spans="2:7">
      <c r="B427" s="42"/>
      <c r="C427" s="43"/>
      <c r="D427" s="42"/>
      <c r="E427" s="44"/>
      <c r="F427" s="313"/>
      <c r="G427" s="313"/>
    </row>
    <row r="428" spans="2:7">
      <c r="B428" s="42"/>
      <c r="C428" s="43"/>
      <c r="D428" s="42"/>
      <c r="E428" s="44"/>
      <c r="F428" s="313"/>
      <c r="G428" s="313"/>
    </row>
    <row r="429" spans="2:7">
      <c r="B429" s="42"/>
      <c r="C429" s="43"/>
      <c r="D429" s="42"/>
      <c r="E429" s="44"/>
      <c r="F429" s="313"/>
      <c r="G429" s="313"/>
    </row>
    <row r="430" spans="2:7">
      <c r="B430" s="42"/>
      <c r="C430" s="43"/>
      <c r="D430" s="42"/>
      <c r="E430" s="44"/>
      <c r="F430" s="313"/>
      <c r="G430" s="313"/>
    </row>
    <row r="431" spans="2:7">
      <c r="B431" s="42"/>
      <c r="C431" s="43"/>
      <c r="D431" s="42"/>
      <c r="E431" s="44"/>
      <c r="F431" s="313"/>
      <c r="G431" s="313"/>
    </row>
    <row r="432" spans="2:7">
      <c r="B432" s="42"/>
      <c r="C432" s="43"/>
      <c r="D432" s="42"/>
      <c r="E432" s="44"/>
      <c r="F432" s="313"/>
      <c r="G432" s="313"/>
    </row>
    <row r="433" spans="2:7">
      <c r="B433" s="42"/>
      <c r="C433" s="43"/>
      <c r="D433" s="42"/>
      <c r="E433" s="44"/>
      <c r="F433" s="313"/>
      <c r="G433" s="313"/>
    </row>
    <row r="434" spans="2:7">
      <c r="B434" s="42"/>
      <c r="C434" s="43"/>
      <c r="D434" s="42"/>
      <c r="E434" s="44"/>
      <c r="F434" s="313"/>
      <c r="G434" s="313"/>
    </row>
    <row r="435" spans="2:7">
      <c r="B435" s="42"/>
      <c r="C435" s="43"/>
      <c r="D435" s="42"/>
      <c r="E435" s="44"/>
      <c r="F435" s="313"/>
      <c r="G435" s="313"/>
    </row>
    <row r="436" spans="2:7">
      <c r="B436" s="42"/>
      <c r="C436" s="43"/>
      <c r="D436" s="42"/>
      <c r="E436" s="44"/>
      <c r="F436" s="313"/>
      <c r="G436" s="313"/>
    </row>
    <row r="437" spans="2:7">
      <c r="B437" s="42"/>
      <c r="C437" s="43"/>
      <c r="D437" s="42"/>
      <c r="E437" s="44"/>
      <c r="F437" s="313"/>
      <c r="G437" s="313"/>
    </row>
    <row r="438" spans="2:7">
      <c r="B438" s="42"/>
      <c r="C438" s="43"/>
      <c r="D438" s="42"/>
      <c r="E438" s="44"/>
      <c r="F438" s="313"/>
      <c r="G438" s="313"/>
    </row>
    <row r="439" spans="2:7">
      <c r="B439" s="42"/>
      <c r="C439" s="43"/>
      <c r="D439" s="42"/>
      <c r="E439" s="44"/>
      <c r="F439" s="313"/>
      <c r="G439" s="313"/>
    </row>
    <row r="440" spans="2:7">
      <c r="B440" s="42"/>
      <c r="C440" s="43"/>
      <c r="D440" s="42"/>
      <c r="E440" s="44"/>
      <c r="F440" s="313"/>
      <c r="G440" s="313"/>
    </row>
    <row r="441" spans="2:7">
      <c r="B441" s="42"/>
      <c r="C441" s="43"/>
      <c r="D441" s="42"/>
      <c r="E441" s="44"/>
      <c r="F441" s="313"/>
      <c r="G441" s="313"/>
    </row>
    <row r="442" spans="2:7">
      <c r="B442" s="42"/>
      <c r="C442" s="43"/>
      <c r="D442" s="42"/>
      <c r="E442" s="44"/>
      <c r="F442" s="313"/>
      <c r="G442" s="313"/>
    </row>
    <row r="443" spans="2:7">
      <c r="B443" s="42"/>
      <c r="C443" s="43"/>
      <c r="D443" s="42"/>
      <c r="E443" s="44"/>
      <c r="F443" s="313"/>
      <c r="G443" s="313"/>
    </row>
    <row r="444" spans="2:7">
      <c r="B444" s="42"/>
      <c r="C444" s="43"/>
      <c r="D444" s="42"/>
      <c r="E444" s="44"/>
      <c r="F444" s="313"/>
      <c r="G444" s="313"/>
    </row>
    <row r="445" spans="2:7">
      <c r="B445" s="42"/>
      <c r="C445" s="43"/>
      <c r="D445" s="42"/>
      <c r="E445" s="44"/>
      <c r="F445" s="313"/>
      <c r="G445" s="313"/>
    </row>
    <row r="446" spans="2:7">
      <c r="B446" s="42"/>
      <c r="C446" s="43"/>
      <c r="D446" s="42"/>
      <c r="E446" s="44"/>
      <c r="F446" s="313"/>
      <c r="G446" s="313"/>
    </row>
    <row r="447" spans="2:7">
      <c r="B447" s="42"/>
      <c r="C447" s="43"/>
      <c r="D447" s="42"/>
      <c r="E447" s="44"/>
      <c r="F447" s="313"/>
      <c r="G447" s="313"/>
    </row>
    <row r="448" spans="2:7">
      <c r="B448" s="42"/>
      <c r="C448" s="43"/>
      <c r="D448" s="42"/>
      <c r="E448" s="44"/>
      <c r="F448" s="313"/>
      <c r="G448" s="313"/>
    </row>
    <row r="449" spans="2:7">
      <c r="B449" s="42"/>
      <c r="C449" s="43"/>
      <c r="D449" s="42"/>
      <c r="E449" s="44"/>
      <c r="F449" s="313"/>
      <c r="G449" s="313"/>
    </row>
    <row r="450" spans="2:7">
      <c r="B450" s="42"/>
      <c r="C450" s="43"/>
      <c r="D450" s="42"/>
      <c r="E450" s="44"/>
      <c r="F450" s="313"/>
      <c r="G450" s="313"/>
    </row>
    <row r="451" spans="2:7">
      <c r="B451" s="42"/>
      <c r="C451" s="43"/>
      <c r="D451" s="42"/>
      <c r="E451" s="44"/>
      <c r="F451" s="313"/>
      <c r="G451" s="313"/>
    </row>
    <row r="452" spans="2:7">
      <c r="B452" s="42"/>
      <c r="C452" s="43"/>
      <c r="D452" s="42"/>
      <c r="E452" s="44"/>
      <c r="F452" s="313"/>
      <c r="G452" s="313"/>
    </row>
    <row r="453" spans="2:7">
      <c r="B453" s="42"/>
      <c r="C453" s="43"/>
      <c r="D453" s="42"/>
      <c r="E453" s="44"/>
      <c r="F453" s="313"/>
      <c r="G453" s="313"/>
    </row>
    <row r="454" spans="2:7">
      <c r="B454" s="42"/>
      <c r="C454" s="43"/>
      <c r="D454" s="42"/>
      <c r="E454" s="44"/>
      <c r="F454" s="313"/>
      <c r="G454" s="313"/>
    </row>
    <row r="455" spans="2:7">
      <c r="B455" s="42"/>
      <c r="C455" s="43"/>
      <c r="D455" s="42"/>
      <c r="E455" s="44"/>
      <c r="F455" s="313"/>
      <c r="G455" s="313"/>
    </row>
    <row r="456" spans="2:7">
      <c r="B456" s="42"/>
      <c r="C456" s="43"/>
      <c r="D456" s="42"/>
      <c r="E456" s="44"/>
      <c r="F456" s="313"/>
      <c r="G456" s="313"/>
    </row>
    <row r="457" spans="2:7">
      <c r="B457" s="42"/>
      <c r="C457" s="43"/>
      <c r="D457" s="42"/>
      <c r="E457" s="44"/>
      <c r="F457" s="313"/>
      <c r="G457" s="313"/>
    </row>
    <row r="458" spans="2:7">
      <c r="B458" s="42"/>
      <c r="C458" s="43"/>
      <c r="D458" s="42"/>
      <c r="E458" s="44"/>
      <c r="F458" s="313"/>
      <c r="G458" s="313"/>
    </row>
    <row r="459" spans="2:7">
      <c r="B459" s="42"/>
      <c r="C459" s="43"/>
      <c r="D459" s="42"/>
      <c r="E459" s="44"/>
      <c r="F459" s="313"/>
      <c r="G459" s="313"/>
    </row>
    <row r="460" spans="2:7">
      <c r="B460" s="42"/>
      <c r="C460" s="43"/>
      <c r="D460" s="42"/>
      <c r="E460" s="44"/>
      <c r="F460" s="313"/>
      <c r="G460" s="313"/>
    </row>
    <row r="461" spans="2:7">
      <c r="B461" s="42"/>
      <c r="C461" s="43"/>
      <c r="D461" s="42"/>
      <c r="E461" s="44"/>
      <c r="F461" s="313"/>
      <c r="G461" s="313"/>
    </row>
    <row r="462" spans="2:7">
      <c r="B462" s="42"/>
      <c r="C462" s="43"/>
      <c r="D462" s="42"/>
      <c r="E462" s="44"/>
      <c r="F462" s="313"/>
      <c r="G462" s="313"/>
    </row>
    <row r="463" spans="2:7">
      <c r="B463" s="42"/>
      <c r="C463" s="43"/>
      <c r="D463" s="42"/>
      <c r="E463" s="44"/>
      <c r="F463" s="313"/>
      <c r="G463" s="313"/>
    </row>
    <row r="464" spans="2:7">
      <c r="B464" s="42"/>
      <c r="C464" s="43"/>
      <c r="D464" s="42"/>
      <c r="E464" s="44"/>
      <c r="F464" s="313"/>
      <c r="G464" s="313"/>
    </row>
    <row r="465" spans="2:7">
      <c r="B465" s="42"/>
      <c r="C465" s="43"/>
      <c r="D465" s="42"/>
      <c r="E465" s="44"/>
      <c r="F465" s="313"/>
      <c r="G465" s="313"/>
    </row>
    <row r="466" spans="2:7">
      <c r="B466" s="42"/>
      <c r="C466" s="43"/>
      <c r="D466" s="42"/>
      <c r="E466" s="44"/>
      <c r="F466" s="313"/>
      <c r="G466" s="313"/>
    </row>
    <row r="467" spans="2:7">
      <c r="B467" s="42"/>
      <c r="C467" s="43"/>
      <c r="D467" s="42"/>
      <c r="E467" s="44"/>
      <c r="F467" s="313"/>
      <c r="G467" s="313"/>
    </row>
    <row r="468" spans="2:7">
      <c r="B468" s="42"/>
      <c r="C468" s="43"/>
      <c r="D468" s="42"/>
      <c r="E468" s="44"/>
      <c r="F468" s="313"/>
      <c r="G468" s="313"/>
    </row>
    <row r="469" spans="2:7">
      <c r="B469" s="42"/>
      <c r="C469" s="43"/>
      <c r="D469" s="42"/>
      <c r="E469" s="44"/>
      <c r="F469" s="313"/>
      <c r="G469" s="313"/>
    </row>
    <row r="470" spans="2:7">
      <c r="B470" s="42"/>
      <c r="C470" s="43"/>
      <c r="D470" s="42"/>
      <c r="E470" s="44"/>
      <c r="F470" s="313"/>
      <c r="G470" s="313"/>
    </row>
    <row r="471" spans="2:7">
      <c r="B471" s="42"/>
      <c r="C471" s="43"/>
      <c r="D471" s="42"/>
      <c r="E471" s="44"/>
      <c r="F471" s="313"/>
      <c r="G471" s="313"/>
    </row>
    <row r="472" spans="2:7">
      <c r="B472" s="42"/>
      <c r="C472" s="43"/>
      <c r="D472" s="42"/>
      <c r="E472" s="44"/>
      <c r="F472" s="313"/>
      <c r="G472" s="313"/>
    </row>
    <row r="473" spans="2:7">
      <c r="B473" s="42"/>
      <c r="C473" s="43"/>
      <c r="D473" s="42"/>
      <c r="E473" s="44"/>
      <c r="F473" s="313"/>
      <c r="G473" s="313"/>
    </row>
    <row r="474" spans="2:7">
      <c r="B474" s="42"/>
      <c r="C474" s="43"/>
      <c r="D474" s="42"/>
      <c r="E474" s="44"/>
      <c r="F474" s="313"/>
      <c r="G474" s="313"/>
    </row>
    <row r="475" spans="2:7">
      <c r="B475" s="42"/>
      <c r="C475" s="43"/>
      <c r="D475" s="42"/>
      <c r="E475" s="44"/>
      <c r="F475" s="313"/>
      <c r="G475" s="313"/>
    </row>
    <row r="476" spans="2:7">
      <c r="B476" s="42"/>
      <c r="C476" s="43"/>
      <c r="D476" s="42"/>
      <c r="E476" s="44"/>
      <c r="F476" s="313"/>
      <c r="G476" s="313"/>
    </row>
    <row r="477" spans="2:7">
      <c r="B477" s="42"/>
      <c r="C477" s="43"/>
      <c r="D477" s="42"/>
      <c r="E477" s="44"/>
      <c r="F477" s="313"/>
      <c r="G477" s="313"/>
    </row>
    <row r="478" spans="2:7">
      <c r="B478" s="42"/>
      <c r="C478" s="43"/>
      <c r="D478" s="42"/>
      <c r="E478" s="44"/>
      <c r="F478" s="313"/>
      <c r="G478" s="313"/>
    </row>
    <row r="479" spans="2:7">
      <c r="B479" s="42"/>
      <c r="C479" s="43"/>
      <c r="D479" s="42"/>
      <c r="E479" s="44"/>
      <c r="F479" s="313"/>
      <c r="G479" s="313"/>
    </row>
    <row r="480" spans="2:7">
      <c r="B480" s="42"/>
      <c r="C480" s="43"/>
      <c r="D480" s="42"/>
      <c r="E480" s="44"/>
      <c r="F480" s="313"/>
      <c r="G480" s="313"/>
    </row>
    <row r="481" spans="2:7">
      <c r="B481" s="42"/>
      <c r="C481" s="43"/>
      <c r="D481" s="42"/>
      <c r="E481" s="44"/>
      <c r="F481" s="313"/>
      <c r="G481" s="313"/>
    </row>
    <row r="482" spans="2:7">
      <c r="B482" s="42"/>
      <c r="C482" s="43"/>
      <c r="D482" s="42"/>
      <c r="E482" s="44"/>
      <c r="F482" s="313"/>
      <c r="G482" s="313"/>
    </row>
    <row r="483" spans="2:7">
      <c r="B483" s="42"/>
      <c r="C483" s="43"/>
      <c r="D483" s="42"/>
      <c r="E483" s="44"/>
      <c r="F483" s="313"/>
      <c r="G483" s="313"/>
    </row>
    <row r="484" spans="2:7">
      <c r="B484" s="42"/>
      <c r="C484" s="43"/>
      <c r="D484" s="42"/>
      <c r="E484" s="44"/>
      <c r="F484" s="313"/>
      <c r="G484" s="313"/>
    </row>
    <row r="485" spans="2:7">
      <c r="B485" s="42"/>
      <c r="C485" s="43"/>
      <c r="D485" s="42"/>
      <c r="E485" s="44"/>
      <c r="F485" s="313"/>
      <c r="G485" s="313"/>
    </row>
    <row r="486" spans="2:7">
      <c r="B486" s="42"/>
      <c r="C486" s="43"/>
      <c r="D486" s="42"/>
      <c r="E486" s="44"/>
      <c r="F486" s="313"/>
      <c r="G486" s="313"/>
    </row>
    <row r="487" spans="2:7">
      <c r="B487" s="42"/>
      <c r="C487" s="43"/>
      <c r="D487" s="42"/>
      <c r="E487" s="44"/>
      <c r="F487" s="313"/>
      <c r="G487" s="313"/>
    </row>
    <row r="488" spans="2:7">
      <c r="B488" s="42"/>
      <c r="C488" s="43"/>
      <c r="D488" s="42"/>
      <c r="E488" s="44"/>
      <c r="F488" s="313"/>
      <c r="G488" s="313"/>
    </row>
    <row r="489" spans="2:7">
      <c r="B489" s="42"/>
      <c r="C489" s="43"/>
      <c r="D489" s="42"/>
      <c r="E489" s="44"/>
      <c r="F489" s="313"/>
      <c r="G489" s="313"/>
    </row>
    <row r="490" spans="2:7">
      <c r="B490" s="42"/>
      <c r="C490" s="43"/>
      <c r="D490" s="42"/>
      <c r="E490" s="44"/>
      <c r="F490" s="313"/>
      <c r="G490" s="313"/>
    </row>
    <row r="491" spans="2:7">
      <c r="B491" s="42"/>
      <c r="C491" s="43"/>
      <c r="D491" s="42"/>
      <c r="E491" s="44"/>
      <c r="F491" s="313"/>
      <c r="G491" s="313"/>
    </row>
    <row r="492" spans="2:7">
      <c r="B492" s="42"/>
      <c r="C492" s="43"/>
      <c r="D492" s="42"/>
      <c r="E492" s="44"/>
      <c r="F492" s="313"/>
      <c r="G492" s="313"/>
    </row>
    <row r="493" spans="2:7">
      <c r="B493" s="42"/>
      <c r="C493" s="43"/>
      <c r="D493" s="42"/>
      <c r="E493" s="44"/>
      <c r="F493" s="313"/>
      <c r="G493" s="313"/>
    </row>
    <row r="494" spans="2:7">
      <c r="B494" s="42"/>
      <c r="C494" s="43"/>
      <c r="D494" s="42"/>
      <c r="E494" s="44"/>
      <c r="F494" s="313"/>
      <c r="G494" s="313"/>
    </row>
    <row r="495" spans="2:7">
      <c r="B495" s="42"/>
      <c r="C495" s="43"/>
      <c r="D495" s="42"/>
      <c r="E495" s="44"/>
      <c r="F495" s="313"/>
      <c r="G495" s="313"/>
    </row>
    <row r="496" spans="2:7">
      <c r="B496" s="42"/>
      <c r="C496" s="43"/>
      <c r="D496" s="42"/>
      <c r="E496" s="44"/>
      <c r="F496" s="313"/>
      <c r="G496" s="313"/>
    </row>
    <row r="497" spans="2:7">
      <c r="B497" s="42"/>
      <c r="C497" s="43"/>
      <c r="D497" s="42"/>
      <c r="E497" s="44"/>
      <c r="F497" s="313"/>
      <c r="G497" s="313"/>
    </row>
    <row r="498" spans="2:7">
      <c r="B498" s="42"/>
      <c r="C498" s="43"/>
      <c r="D498" s="42"/>
      <c r="E498" s="44"/>
      <c r="F498" s="313"/>
      <c r="G498" s="313"/>
    </row>
    <row r="499" spans="2:7">
      <c r="B499" s="42"/>
      <c r="C499" s="43"/>
      <c r="D499" s="42"/>
      <c r="E499" s="44"/>
      <c r="F499" s="313"/>
      <c r="G499" s="313"/>
    </row>
    <row r="500" spans="2:7">
      <c r="B500" s="42"/>
      <c r="C500" s="43"/>
      <c r="D500" s="42"/>
      <c r="E500" s="44"/>
      <c r="F500" s="313"/>
      <c r="G500" s="313"/>
    </row>
    <row r="501" spans="2:7">
      <c r="B501" s="42"/>
      <c r="C501" s="43"/>
      <c r="D501" s="42"/>
      <c r="E501" s="44"/>
      <c r="F501" s="313"/>
      <c r="G501" s="313"/>
    </row>
    <row r="502" spans="2:7">
      <c r="B502" s="42"/>
      <c r="C502" s="43"/>
      <c r="D502" s="42"/>
      <c r="E502" s="44"/>
      <c r="F502" s="313"/>
      <c r="G502" s="313"/>
    </row>
    <row r="503" spans="2:7">
      <c r="B503" s="42"/>
      <c r="C503" s="43"/>
      <c r="D503" s="42"/>
      <c r="E503" s="44"/>
      <c r="F503" s="313"/>
      <c r="G503" s="313"/>
    </row>
    <row r="504" spans="2:7">
      <c r="B504" s="42"/>
      <c r="C504" s="43"/>
      <c r="D504" s="42"/>
      <c r="E504" s="44"/>
      <c r="F504" s="313"/>
      <c r="G504" s="313"/>
    </row>
    <row r="505" spans="2:7">
      <c r="B505" s="42"/>
      <c r="C505" s="43"/>
      <c r="D505" s="42"/>
      <c r="E505" s="44"/>
      <c r="F505" s="313"/>
      <c r="G505" s="313"/>
    </row>
    <row r="506" spans="2:7">
      <c r="B506" s="42"/>
      <c r="C506" s="43"/>
      <c r="D506" s="42"/>
      <c r="E506" s="44"/>
      <c r="F506" s="313"/>
      <c r="G506" s="313"/>
    </row>
    <row r="507" spans="2:7">
      <c r="B507" s="42"/>
      <c r="C507" s="43"/>
      <c r="D507" s="42"/>
      <c r="E507" s="44"/>
      <c r="F507" s="313"/>
      <c r="G507" s="313"/>
    </row>
    <row r="508" spans="2:7">
      <c r="B508" s="42"/>
      <c r="C508" s="43"/>
      <c r="D508" s="42"/>
      <c r="E508" s="44"/>
      <c r="F508" s="313"/>
      <c r="G508" s="313"/>
    </row>
    <row r="509" spans="2:7">
      <c r="B509" s="42"/>
      <c r="C509" s="43"/>
      <c r="D509" s="42"/>
      <c r="E509" s="44"/>
      <c r="F509" s="313"/>
      <c r="G509" s="313"/>
    </row>
    <row r="510" spans="2:7">
      <c r="B510" s="42"/>
      <c r="C510" s="43"/>
      <c r="D510" s="42"/>
      <c r="E510" s="44"/>
      <c r="F510" s="313"/>
      <c r="G510" s="313"/>
    </row>
    <row r="511" spans="2:7">
      <c r="B511" s="42"/>
      <c r="C511" s="43"/>
      <c r="D511" s="42"/>
      <c r="E511" s="44"/>
      <c r="F511" s="313"/>
      <c r="G511" s="313"/>
    </row>
    <row r="512" spans="2:7">
      <c r="B512" s="42"/>
      <c r="C512" s="43"/>
      <c r="D512" s="42"/>
      <c r="E512" s="44"/>
      <c r="F512" s="313"/>
      <c r="G512" s="313"/>
    </row>
    <row r="513" spans="2:7">
      <c r="B513" s="42"/>
      <c r="C513" s="43"/>
      <c r="D513" s="42"/>
      <c r="E513" s="44"/>
      <c r="F513" s="313"/>
      <c r="G513" s="313"/>
    </row>
    <row r="514" spans="2:7">
      <c r="B514" s="42"/>
      <c r="C514" s="43"/>
      <c r="D514" s="42"/>
      <c r="E514" s="44"/>
      <c r="F514" s="313"/>
      <c r="G514" s="313"/>
    </row>
    <row r="515" spans="2:7">
      <c r="B515" s="42"/>
      <c r="C515" s="43"/>
      <c r="D515" s="42"/>
      <c r="E515" s="44"/>
      <c r="F515" s="313"/>
      <c r="G515" s="313"/>
    </row>
    <row r="516" spans="2:7">
      <c r="B516" s="42"/>
      <c r="C516" s="43"/>
      <c r="D516" s="42"/>
      <c r="E516" s="44"/>
      <c r="F516" s="313"/>
      <c r="G516" s="313"/>
    </row>
    <row r="517" spans="2:7">
      <c r="B517" s="42"/>
      <c r="C517" s="43"/>
      <c r="D517" s="42"/>
      <c r="E517" s="44"/>
      <c r="F517" s="313"/>
      <c r="G517" s="313"/>
    </row>
    <row r="518" spans="2:7">
      <c r="B518" s="42"/>
      <c r="C518" s="43"/>
      <c r="D518" s="42"/>
      <c r="E518" s="44"/>
      <c r="F518" s="313"/>
      <c r="G518" s="313"/>
    </row>
    <row r="519" spans="2:7">
      <c r="B519" s="42"/>
      <c r="C519" s="43"/>
      <c r="D519" s="42"/>
      <c r="E519" s="44"/>
      <c r="F519" s="313"/>
      <c r="G519" s="313"/>
    </row>
    <row r="520" spans="2:7">
      <c r="B520" s="42"/>
      <c r="C520" s="43"/>
      <c r="D520" s="42"/>
      <c r="E520" s="44"/>
      <c r="F520" s="313"/>
      <c r="G520" s="313"/>
    </row>
    <row r="521" spans="2:7">
      <c r="B521" s="42"/>
      <c r="C521" s="43"/>
      <c r="D521" s="42"/>
      <c r="E521" s="44"/>
      <c r="F521" s="313"/>
      <c r="G521" s="313"/>
    </row>
    <row r="522" spans="2:7">
      <c r="B522" s="42"/>
      <c r="C522" s="43"/>
      <c r="D522" s="42"/>
      <c r="E522" s="44"/>
      <c r="F522" s="313"/>
      <c r="G522" s="313"/>
    </row>
    <row r="523" spans="2:7">
      <c r="B523" s="42"/>
      <c r="C523" s="43"/>
      <c r="D523" s="42"/>
      <c r="E523" s="44"/>
      <c r="F523" s="313"/>
      <c r="G523" s="313"/>
    </row>
    <row r="524" spans="2:7">
      <c r="B524" s="42"/>
      <c r="C524" s="43"/>
      <c r="D524" s="42"/>
      <c r="E524" s="44"/>
      <c r="F524" s="313"/>
      <c r="G524" s="313"/>
    </row>
    <row r="525" spans="2:7">
      <c r="B525" s="42"/>
      <c r="C525" s="43"/>
      <c r="D525" s="42"/>
      <c r="E525" s="44"/>
      <c r="F525" s="313"/>
      <c r="G525" s="313"/>
    </row>
    <row r="526" spans="2:7">
      <c r="B526" s="42"/>
      <c r="C526" s="43"/>
      <c r="D526" s="42"/>
      <c r="E526" s="44"/>
      <c r="F526" s="313"/>
      <c r="G526" s="313"/>
    </row>
    <row r="527" spans="2:7">
      <c r="B527" s="42"/>
      <c r="C527" s="43"/>
      <c r="D527" s="42"/>
      <c r="E527" s="44"/>
      <c r="F527" s="313"/>
      <c r="G527" s="313"/>
    </row>
    <row r="528" spans="2:7">
      <c r="B528" s="42"/>
      <c r="C528" s="43"/>
      <c r="D528" s="42"/>
      <c r="E528" s="44"/>
      <c r="F528" s="313"/>
      <c r="G528" s="313"/>
    </row>
    <row r="529" spans="2:7">
      <c r="B529" s="42"/>
      <c r="C529" s="43"/>
      <c r="D529" s="42"/>
      <c r="E529" s="44"/>
      <c r="F529" s="313"/>
      <c r="G529" s="313"/>
    </row>
    <row r="530" spans="2:7">
      <c r="B530" s="42"/>
      <c r="C530" s="43"/>
      <c r="D530" s="42"/>
      <c r="E530" s="44"/>
      <c r="F530" s="313"/>
      <c r="G530" s="313"/>
    </row>
    <row r="531" spans="2:7">
      <c r="B531" s="42"/>
      <c r="C531" s="43"/>
      <c r="D531" s="42"/>
      <c r="E531" s="44"/>
      <c r="F531" s="313"/>
      <c r="G531" s="313"/>
    </row>
    <row r="532" spans="2:7">
      <c r="B532" s="42"/>
      <c r="C532" s="43"/>
      <c r="D532" s="42"/>
      <c r="E532" s="44"/>
      <c r="F532" s="313"/>
      <c r="G532" s="313"/>
    </row>
    <row r="533" spans="2:7">
      <c r="B533" s="42"/>
      <c r="C533" s="43"/>
      <c r="D533" s="42"/>
      <c r="E533" s="44"/>
      <c r="F533" s="313"/>
      <c r="G533" s="313"/>
    </row>
    <row r="534" spans="2:7">
      <c r="B534" s="42"/>
      <c r="C534" s="43"/>
      <c r="D534" s="42"/>
      <c r="E534" s="44"/>
      <c r="F534" s="313"/>
      <c r="G534" s="313"/>
    </row>
    <row r="535" spans="2:7">
      <c r="B535" s="42"/>
      <c r="C535" s="43"/>
      <c r="D535" s="42"/>
      <c r="E535" s="44"/>
      <c r="F535" s="313"/>
      <c r="G535" s="313"/>
    </row>
    <row r="536" spans="2:7">
      <c r="B536" s="42"/>
      <c r="C536" s="43"/>
      <c r="D536" s="42"/>
      <c r="E536" s="44"/>
      <c r="F536" s="313"/>
      <c r="G536" s="313"/>
    </row>
    <row r="537" spans="2:7">
      <c r="B537" s="42"/>
      <c r="C537" s="43"/>
      <c r="D537" s="42"/>
      <c r="E537" s="44"/>
      <c r="F537" s="313"/>
      <c r="G537" s="313"/>
    </row>
    <row r="538" spans="2:7">
      <c r="B538" s="42"/>
      <c r="C538" s="43"/>
      <c r="D538" s="42"/>
      <c r="E538" s="44"/>
      <c r="F538" s="313"/>
      <c r="G538" s="313"/>
    </row>
    <row r="539" spans="2:7">
      <c r="B539" s="42"/>
      <c r="C539" s="43"/>
      <c r="D539" s="42"/>
      <c r="E539" s="44"/>
      <c r="F539" s="313"/>
      <c r="G539" s="313"/>
    </row>
    <row r="540" spans="2:7">
      <c r="B540" s="42"/>
      <c r="C540" s="43"/>
      <c r="D540" s="42"/>
      <c r="E540" s="44"/>
      <c r="F540" s="313"/>
      <c r="G540" s="313"/>
    </row>
    <row r="541" spans="2:7">
      <c r="B541" s="42"/>
      <c r="C541" s="43"/>
      <c r="D541" s="42"/>
      <c r="E541" s="44"/>
      <c r="F541" s="313"/>
      <c r="G541" s="313"/>
    </row>
    <row r="542" spans="2:7">
      <c r="B542" s="42"/>
      <c r="C542" s="43"/>
      <c r="D542" s="42"/>
      <c r="E542" s="44"/>
      <c r="F542" s="313"/>
      <c r="G542" s="313"/>
    </row>
    <row r="543" spans="2:7">
      <c r="B543" s="42"/>
      <c r="C543" s="43"/>
      <c r="D543" s="42"/>
      <c r="E543" s="44"/>
      <c r="F543" s="313"/>
      <c r="G543" s="313"/>
    </row>
    <row r="544" spans="2:7">
      <c r="B544" s="42"/>
      <c r="C544" s="43"/>
      <c r="D544" s="42"/>
      <c r="E544" s="44"/>
      <c r="F544" s="313"/>
      <c r="G544" s="313"/>
    </row>
    <row r="545" spans="2:7">
      <c r="B545" s="42"/>
      <c r="C545" s="43"/>
      <c r="D545" s="42"/>
      <c r="E545" s="44"/>
      <c r="F545" s="313"/>
      <c r="G545" s="313"/>
    </row>
    <row r="546" spans="2:7">
      <c r="B546" s="42"/>
      <c r="C546" s="43"/>
      <c r="D546" s="42"/>
      <c r="E546" s="44"/>
      <c r="F546" s="313"/>
      <c r="G546" s="313"/>
    </row>
    <row r="547" spans="2:7">
      <c r="B547" s="42"/>
      <c r="C547" s="43"/>
      <c r="D547" s="42"/>
      <c r="E547" s="44"/>
      <c r="F547" s="313"/>
      <c r="G547" s="313"/>
    </row>
    <row r="548" spans="2:7">
      <c r="B548" s="42"/>
      <c r="C548" s="43"/>
      <c r="D548" s="42"/>
      <c r="E548" s="44"/>
      <c r="F548" s="313"/>
      <c r="G548" s="313"/>
    </row>
    <row r="549" spans="2:7">
      <c r="B549" s="42"/>
      <c r="C549" s="43"/>
      <c r="D549" s="42"/>
      <c r="E549" s="44"/>
      <c r="F549" s="313"/>
      <c r="G549" s="313"/>
    </row>
    <row r="550" spans="2:7">
      <c r="B550" s="42"/>
      <c r="C550" s="43"/>
      <c r="D550" s="42"/>
      <c r="E550" s="44"/>
      <c r="F550" s="313"/>
      <c r="G550" s="313"/>
    </row>
    <row r="551" spans="2:7">
      <c r="B551" s="42"/>
      <c r="C551" s="43"/>
      <c r="D551" s="42"/>
      <c r="E551" s="44"/>
      <c r="F551" s="313"/>
      <c r="G551" s="313"/>
    </row>
    <row r="552" spans="2:7">
      <c r="B552" s="42"/>
      <c r="C552" s="43"/>
      <c r="D552" s="42"/>
      <c r="E552" s="44"/>
      <c r="F552" s="313"/>
      <c r="G552" s="313"/>
    </row>
    <row r="553" spans="2:7">
      <c r="B553" s="42"/>
      <c r="C553" s="43"/>
      <c r="D553" s="42"/>
      <c r="E553" s="44"/>
      <c r="F553" s="313"/>
      <c r="G553" s="313"/>
    </row>
    <row r="554" spans="2:7">
      <c r="B554" s="42"/>
      <c r="C554" s="43"/>
      <c r="D554" s="42"/>
      <c r="E554" s="44"/>
      <c r="F554" s="313"/>
      <c r="G554" s="313"/>
    </row>
    <row r="555" spans="2:7">
      <c r="B555" s="42"/>
      <c r="C555" s="43"/>
      <c r="D555" s="42"/>
      <c r="E555" s="44"/>
      <c r="F555" s="313"/>
      <c r="G555" s="313"/>
    </row>
    <row r="556" spans="2:7">
      <c r="B556" s="42"/>
      <c r="C556" s="43"/>
      <c r="D556" s="42"/>
      <c r="E556" s="44"/>
      <c r="F556" s="313"/>
      <c r="G556" s="313"/>
    </row>
    <row r="557" spans="2:7">
      <c r="B557" s="42"/>
      <c r="C557" s="43"/>
      <c r="D557" s="42"/>
      <c r="E557" s="44"/>
      <c r="F557" s="313"/>
      <c r="G557" s="313"/>
    </row>
    <row r="558" spans="2:7">
      <c r="B558" s="42"/>
      <c r="C558" s="43"/>
      <c r="D558" s="42"/>
      <c r="E558" s="44"/>
      <c r="F558" s="313"/>
      <c r="G558" s="313"/>
    </row>
    <row r="559" spans="2:7">
      <c r="B559" s="42"/>
      <c r="C559" s="43"/>
      <c r="D559" s="42"/>
      <c r="E559" s="44"/>
      <c r="F559" s="313"/>
      <c r="G559" s="313"/>
    </row>
    <row r="560" spans="2:7">
      <c r="B560" s="42"/>
      <c r="C560" s="43"/>
      <c r="D560" s="42"/>
      <c r="E560" s="44"/>
      <c r="F560" s="313"/>
      <c r="G560" s="313"/>
    </row>
    <row r="561" spans="2:7">
      <c r="B561" s="42"/>
      <c r="C561" s="43"/>
      <c r="D561" s="42"/>
      <c r="E561" s="44"/>
      <c r="F561" s="313"/>
      <c r="G561" s="313"/>
    </row>
    <row r="562" spans="2:7">
      <c r="B562" s="42"/>
      <c r="C562" s="43"/>
      <c r="D562" s="42"/>
      <c r="E562" s="44"/>
      <c r="F562" s="313"/>
      <c r="G562" s="313"/>
    </row>
    <row r="563" spans="2:7">
      <c r="B563" s="42"/>
      <c r="C563" s="43"/>
      <c r="D563" s="42"/>
      <c r="E563" s="44"/>
      <c r="F563" s="313"/>
      <c r="G563" s="313"/>
    </row>
    <row r="564" spans="2:7">
      <c r="B564" s="42"/>
      <c r="C564" s="43"/>
      <c r="D564" s="42"/>
      <c r="E564" s="44"/>
      <c r="F564" s="313"/>
      <c r="G564" s="313"/>
    </row>
    <row r="565" spans="2:7">
      <c r="B565" s="42"/>
      <c r="C565" s="43"/>
      <c r="D565" s="42"/>
      <c r="E565" s="44"/>
      <c r="F565" s="313"/>
      <c r="G565" s="313"/>
    </row>
    <row r="566" spans="2:7">
      <c r="B566" s="42"/>
      <c r="C566" s="43"/>
      <c r="D566" s="42"/>
      <c r="E566" s="44"/>
      <c r="F566" s="313"/>
      <c r="G566" s="313"/>
    </row>
    <row r="567" spans="2:7">
      <c r="B567" s="42"/>
      <c r="C567" s="43"/>
      <c r="D567" s="42"/>
      <c r="E567" s="44"/>
      <c r="F567" s="313"/>
      <c r="G567" s="313"/>
    </row>
    <row r="568" spans="2:7">
      <c r="B568" s="42"/>
      <c r="C568" s="43"/>
      <c r="D568" s="42"/>
      <c r="E568" s="44"/>
      <c r="F568" s="313"/>
      <c r="G568" s="313"/>
    </row>
    <row r="569" spans="2:7">
      <c r="B569" s="42"/>
      <c r="C569" s="43"/>
      <c r="D569" s="42"/>
      <c r="E569" s="44"/>
      <c r="F569" s="313"/>
      <c r="G569" s="313"/>
    </row>
    <row r="570" spans="2:7">
      <c r="B570" s="42"/>
      <c r="C570" s="43"/>
      <c r="D570" s="42"/>
      <c r="E570" s="44"/>
      <c r="F570" s="313"/>
      <c r="G570" s="313"/>
    </row>
    <row r="571" spans="2:7">
      <c r="B571" s="42"/>
      <c r="C571" s="43"/>
      <c r="D571" s="42"/>
      <c r="E571" s="44"/>
      <c r="F571" s="313"/>
      <c r="G571" s="313"/>
    </row>
    <row r="572" spans="2:7">
      <c r="B572" s="42"/>
      <c r="C572" s="43"/>
      <c r="D572" s="42"/>
      <c r="E572" s="44"/>
      <c r="F572" s="313"/>
      <c r="G572" s="313"/>
    </row>
    <row r="573" spans="2:7">
      <c r="B573" s="42"/>
      <c r="C573" s="43"/>
      <c r="D573" s="42"/>
      <c r="E573" s="44"/>
      <c r="F573" s="313"/>
      <c r="G573" s="313"/>
    </row>
    <row r="574" spans="2:7">
      <c r="B574" s="42"/>
      <c r="C574" s="43"/>
      <c r="D574" s="42"/>
      <c r="E574" s="44"/>
      <c r="F574" s="313"/>
      <c r="G574" s="313"/>
    </row>
    <row r="575" spans="2:7">
      <c r="B575" s="42"/>
      <c r="C575" s="43"/>
      <c r="D575" s="42"/>
      <c r="E575" s="44"/>
      <c r="F575" s="313"/>
      <c r="G575" s="313"/>
    </row>
    <row r="576" spans="2:7">
      <c r="B576" s="42"/>
      <c r="C576" s="43"/>
      <c r="D576" s="42"/>
      <c r="E576" s="44"/>
      <c r="F576" s="313"/>
      <c r="G576" s="313"/>
    </row>
    <row r="577" spans="2:7">
      <c r="B577" s="42"/>
      <c r="C577" s="43"/>
      <c r="D577" s="42"/>
      <c r="E577" s="44"/>
      <c r="F577" s="313"/>
      <c r="G577" s="313"/>
    </row>
    <row r="578" spans="2:7">
      <c r="B578" s="42"/>
      <c r="C578" s="43"/>
      <c r="D578" s="42"/>
      <c r="E578" s="44"/>
      <c r="F578" s="313"/>
      <c r="G578" s="313"/>
    </row>
    <row r="579" spans="2:7">
      <c r="B579" s="42"/>
      <c r="C579" s="43"/>
      <c r="D579" s="42"/>
      <c r="E579" s="44"/>
      <c r="F579" s="313"/>
      <c r="G579" s="313"/>
    </row>
    <row r="580" spans="2:7">
      <c r="B580" s="42"/>
      <c r="C580" s="43"/>
      <c r="D580" s="42"/>
      <c r="E580" s="44"/>
      <c r="F580" s="313"/>
      <c r="G580" s="313"/>
    </row>
    <row r="581" spans="2:7">
      <c r="B581" s="42"/>
      <c r="C581" s="43"/>
      <c r="D581" s="42"/>
      <c r="E581" s="44"/>
      <c r="F581" s="313"/>
      <c r="G581" s="313"/>
    </row>
    <row r="582" spans="2:7">
      <c r="B582" s="42"/>
      <c r="C582" s="43"/>
      <c r="D582" s="42"/>
      <c r="E582" s="44"/>
      <c r="F582" s="313"/>
      <c r="G582" s="313"/>
    </row>
    <row r="583" spans="2:7">
      <c r="B583" s="42"/>
      <c r="C583" s="43"/>
      <c r="D583" s="42"/>
      <c r="E583" s="44"/>
      <c r="F583" s="313"/>
      <c r="G583" s="313"/>
    </row>
    <row r="584" spans="2:7">
      <c r="B584" s="42"/>
      <c r="C584" s="43"/>
      <c r="D584" s="42"/>
      <c r="E584" s="44"/>
      <c r="F584" s="313"/>
      <c r="G584" s="313"/>
    </row>
    <row r="585" spans="2:7">
      <c r="B585" s="42"/>
      <c r="C585" s="43"/>
      <c r="D585" s="42"/>
      <c r="E585" s="44"/>
      <c r="F585" s="313"/>
      <c r="G585" s="313"/>
    </row>
    <row r="586" spans="2:7">
      <c r="B586" s="42"/>
      <c r="C586" s="43"/>
      <c r="D586" s="42"/>
      <c r="E586" s="44"/>
      <c r="F586" s="313"/>
      <c r="G586" s="313"/>
    </row>
    <row r="587" spans="2:7">
      <c r="B587" s="42"/>
      <c r="C587" s="43"/>
      <c r="D587" s="42"/>
      <c r="E587" s="44"/>
      <c r="F587" s="313"/>
      <c r="G587" s="313"/>
    </row>
    <row r="588" spans="2:7">
      <c r="B588" s="42"/>
      <c r="C588" s="43"/>
      <c r="D588" s="42"/>
      <c r="E588" s="44"/>
      <c r="F588" s="313"/>
      <c r="G588" s="313"/>
    </row>
    <row r="589" spans="2:7">
      <c r="B589" s="42"/>
      <c r="C589" s="43"/>
      <c r="D589" s="42"/>
      <c r="E589" s="44"/>
      <c r="F589" s="313"/>
      <c r="G589" s="313"/>
    </row>
    <row r="590" spans="2:7">
      <c r="B590" s="42"/>
      <c r="C590" s="43"/>
      <c r="D590" s="42"/>
      <c r="E590" s="44"/>
      <c r="F590" s="313"/>
      <c r="G590" s="313"/>
    </row>
    <row r="591" spans="2:7">
      <c r="B591" s="42"/>
      <c r="C591" s="43"/>
      <c r="D591" s="42"/>
      <c r="E591" s="44"/>
      <c r="F591" s="313"/>
      <c r="G591" s="313"/>
    </row>
    <row r="592" spans="2:7">
      <c r="B592" s="42"/>
      <c r="C592" s="43"/>
      <c r="D592" s="42"/>
      <c r="E592" s="44"/>
      <c r="F592" s="313"/>
      <c r="G592" s="313"/>
    </row>
    <row r="593" spans="2:7">
      <c r="B593" s="42"/>
      <c r="C593" s="43"/>
      <c r="D593" s="42"/>
      <c r="E593" s="44"/>
      <c r="F593" s="313"/>
      <c r="G593" s="313"/>
    </row>
    <row r="594" spans="2:7">
      <c r="B594" s="42"/>
      <c r="C594" s="43"/>
      <c r="D594" s="42"/>
      <c r="E594" s="44"/>
      <c r="F594" s="313"/>
      <c r="G594" s="313"/>
    </row>
    <row r="595" spans="2:7">
      <c r="B595" s="42"/>
      <c r="C595" s="43"/>
      <c r="D595" s="42"/>
      <c r="E595" s="44"/>
      <c r="F595" s="313"/>
      <c r="G595" s="313"/>
    </row>
    <row r="596" spans="2:7">
      <c r="B596" s="42"/>
      <c r="C596" s="43"/>
      <c r="D596" s="42"/>
      <c r="E596" s="44"/>
      <c r="F596" s="313"/>
      <c r="G596" s="313"/>
    </row>
    <row r="597" spans="2:7">
      <c r="B597" s="42"/>
      <c r="C597" s="43"/>
      <c r="D597" s="42"/>
      <c r="E597" s="44"/>
      <c r="F597" s="313"/>
      <c r="G597" s="313"/>
    </row>
    <row r="598" spans="2:7">
      <c r="B598" s="42"/>
      <c r="C598" s="43"/>
      <c r="D598" s="42"/>
      <c r="E598" s="44"/>
      <c r="F598" s="313"/>
      <c r="G598" s="313"/>
    </row>
    <row r="599" spans="2:7">
      <c r="B599" s="42"/>
      <c r="C599" s="43"/>
      <c r="D599" s="42"/>
      <c r="E599" s="44"/>
      <c r="F599" s="313"/>
      <c r="G599" s="313"/>
    </row>
    <row r="600" spans="2:7">
      <c r="B600" s="42"/>
      <c r="C600" s="43"/>
      <c r="D600" s="42"/>
      <c r="E600" s="44"/>
      <c r="F600" s="313"/>
      <c r="G600" s="313"/>
    </row>
    <row r="601" spans="2:7">
      <c r="B601" s="42"/>
      <c r="C601" s="43"/>
      <c r="D601" s="42"/>
      <c r="E601" s="44"/>
      <c r="F601" s="313"/>
      <c r="G601" s="313"/>
    </row>
    <row r="602" spans="2:7">
      <c r="B602" s="42"/>
      <c r="C602" s="43"/>
      <c r="D602" s="42"/>
      <c r="E602" s="44"/>
      <c r="F602" s="313"/>
      <c r="G602" s="313"/>
    </row>
    <row r="603" spans="2:7">
      <c r="B603" s="42"/>
      <c r="C603" s="43"/>
      <c r="D603" s="42"/>
      <c r="E603" s="44"/>
      <c r="F603" s="313"/>
      <c r="G603" s="313"/>
    </row>
    <row r="604" spans="2:7">
      <c r="B604" s="42"/>
      <c r="C604" s="43"/>
      <c r="D604" s="42"/>
      <c r="E604" s="44"/>
      <c r="F604" s="313"/>
      <c r="G604" s="313"/>
    </row>
    <row r="605" spans="2:7">
      <c r="B605" s="42"/>
      <c r="C605" s="43"/>
      <c r="D605" s="42"/>
      <c r="E605" s="44"/>
      <c r="F605" s="313"/>
      <c r="G605" s="313"/>
    </row>
    <row r="606" spans="2:7">
      <c r="B606" s="42"/>
      <c r="C606" s="43"/>
      <c r="D606" s="42"/>
      <c r="E606" s="44"/>
      <c r="F606" s="313"/>
      <c r="G606" s="313"/>
    </row>
    <row r="607" spans="2:7">
      <c r="B607" s="42"/>
      <c r="C607" s="43"/>
      <c r="D607" s="42"/>
      <c r="E607" s="44"/>
      <c r="F607" s="313"/>
      <c r="G607" s="313"/>
    </row>
    <row r="608" spans="2:7">
      <c r="B608" s="42"/>
      <c r="C608" s="43"/>
      <c r="D608" s="42"/>
      <c r="E608" s="44"/>
      <c r="F608" s="313"/>
      <c r="G608" s="313"/>
    </row>
    <row r="609" spans="2:7">
      <c r="B609" s="42"/>
      <c r="C609" s="43"/>
      <c r="D609" s="42"/>
      <c r="E609" s="44"/>
      <c r="F609" s="313"/>
      <c r="G609" s="313"/>
    </row>
    <row r="610" spans="2:7">
      <c r="B610" s="42"/>
      <c r="C610" s="43"/>
      <c r="D610" s="42"/>
      <c r="E610" s="44"/>
      <c r="F610" s="313"/>
      <c r="G610" s="313"/>
    </row>
    <row r="611" spans="2:7">
      <c r="B611" s="42"/>
      <c r="C611" s="43"/>
      <c r="D611" s="42"/>
      <c r="E611" s="44"/>
      <c r="F611" s="313"/>
      <c r="G611" s="313"/>
    </row>
    <row r="612" spans="2:7">
      <c r="B612" s="42"/>
      <c r="C612" s="43"/>
      <c r="D612" s="42"/>
      <c r="E612" s="44"/>
      <c r="F612" s="313"/>
      <c r="G612" s="313"/>
    </row>
    <row r="613" spans="2:7">
      <c r="B613" s="42"/>
      <c r="C613" s="43"/>
      <c r="D613" s="42"/>
      <c r="E613" s="44"/>
      <c r="F613" s="313"/>
      <c r="G613" s="313"/>
    </row>
    <row r="614" spans="2:7">
      <c r="B614" s="42"/>
      <c r="C614" s="43"/>
      <c r="D614" s="42"/>
      <c r="E614" s="44"/>
      <c r="F614" s="313"/>
      <c r="G614" s="313"/>
    </row>
    <row r="615" spans="2:7">
      <c r="B615" s="42"/>
      <c r="C615" s="43"/>
      <c r="D615" s="42"/>
      <c r="E615" s="44"/>
      <c r="F615" s="313"/>
      <c r="G615" s="313"/>
    </row>
    <row r="616" spans="2:7">
      <c r="B616" s="42"/>
      <c r="C616" s="43"/>
      <c r="D616" s="42"/>
      <c r="E616" s="44"/>
      <c r="F616" s="313"/>
      <c r="G616" s="313"/>
    </row>
    <row r="617" spans="2:7">
      <c r="B617" s="42"/>
      <c r="C617" s="43"/>
      <c r="D617" s="42"/>
      <c r="E617" s="44"/>
      <c r="F617" s="313"/>
      <c r="G617" s="313"/>
    </row>
    <row r="618" spans="2:7">
      <c r="B618" s="42"/>
      <c r="C618" s="43"/>
      <c r="D618" s="42"/>
      <c r="E618" s="44"/>
      <c r="F618" s="313"/>
      <c r="G618" s="313"/>
    </row>
    <row r="619" spans="2:7">
      <c r="B619" s="42"/>
      <c r="C619" s="43"/>
      <c r="D619" s="42"/>
      <c r="E619" s="44"/>
      <c r="F619" s="313"/>
      <c r="G619" s="313"/>
    </row>
    <row r="620" spans="2:7">
      <c r="B620" s="42"/>
      <c r="C620" s="43"/>
      <c r="D620" s="42"/>
      <c r="E620" s="44"/>
      <c r="F620" s="313"/>
      <c r="G620" s="313"/>
    </row>
    <row r="621" spans="2:7">
      <c r="B621" s="42"/>
      <c r="C621" s="43"/>
      <c r="D621" s="42"/>
      <c r="E621" s="44"/>
      <c r="F621" s="313"/>
      <c r="G621" s="313"/>
    </row>
    <row r="622" spans="2:7">
      <c r="B622" s="42"/>
      <c r="C622" s="43"/>
      <c r="D622" s="42"/>
      <c r="E622" s="44"/>
      <c r="F622" s="313"/>
      <c r="G622" s="313"/>
    </row>
    <row r="623" spans="2:7">
      <c r="B623" s="42"/>
      <c r="C623" s="43"/>
      <c r="D623" s="42"/>
      <c r="E623" s="44"/>
      <c r="F623" s="313"/>
      <c r="G623" s="313"/>
    </row>
    <row r="624" spans="2:7">
      <c r="B624" s="42"/>
      <c r="C624" s="43"/>
      <c r="D624" s="42"/>
      <c r="E624" s="44"/>
      <c r="F624" s="313"/>
      <c r="G624" s="313"/>
    </row>
    <row r="625" spans="2:7">
      <c r="B625" s="42"/>
      <c r="C625" s="43"/>
      <c r="D625" s="42"/>
      <c r="E625" s="44"/>
      <c r="F625" s="313"/>
      <c r="G625" s="313"/>
    </row>
    <row r="626" spans="2:7">
      <c r="B626" s="42"/>
      <c r="C626" s="43"/>
      <c r="D626" s="42"/>
      <c r="E626" s="44"/>
      <c r="F626" s="313"/>
      <c r="G626" s="313"/>
    </row>
    <row r="627" spans="2:7">
      <c r="B627" s="42"/>
      <c r="C627" s="43"/>
      <c r="D627" s="42"/>
      <c r="E627" s="44"/>
      <c r="F627" s="313"/>
      <c r="G627" s="313"/>
    </row>
    <row r="628" spans="2:7">
      <c r="B628" s="42"/>
      <c r="C628" s="43"/>
      <c r="D628" s="42"/>
      <c r="E628" s="44"/>
      <c r="F628" s="313"/>
      <c r="G628" s="313"/>
    </row>
    <row r="629" spans="2:7">
      <c r="B629" s="42"/>
      <c r="C629" s="43"/>
      <c r="D629" s="42"/>
      <c r="E629" s="44"/>
      <c r="F629" s="313"/>
      <c r="G629" s="313"/>
    </row>
    <row r="630" spans="2:7">
      <c r="B630" s="42"/>
      <c r="C630" s="43"/>
      <c r="D630" s="42"/>
      <c r="E630" s="44"/>
      <c r="F630" s="313"/>
      <c r="G630" s="313"/>
    </row>
    <row r="631" spans="2:7">
      <c r="B631" s="42"/>
      <c r="C631" s="43"/>
      <c r="D631" s="42"/>
      <c r="E631" s="44"/>
      <c r="F631" s="313"/>
      <c r="G631" s="313"/>
    </row>
    <row r="632" spans="2:7">
      <c r="B632" s="42"/>
      <c r="C632" s="43"/>
      <c r="D632" s="42"/>
      <c r="E632" s="44"/>
      <c r="F632" s="313"/>
      <c r="G632" s="313"/>
    </row>
    <row r="633" spans="2:7">
      <c r="B633" s="42"/>
      <c r="C633" s="43"/>
      <c r="D633" s="42"/>
      <c r="E633" s="44"/>
      <c r="F633" s="313"/>
      <c r="G633" s="313"/>
    </row>
    <row r="634" spans="2:7">
      <c r="B634" s="42"/>
      <c r="C634" s="43"/>
      <c r="D634" s="42"/>
      <c r="E634" s="44"/>
      <c r="F634" s="313"/>
      <c r="G634" s="313"/>
    </row>
    <row r="635" spans="2:7">
      <c r="B635" s="42"/>
      <c r="C635" s="43"/>
      <c r="D635" s="42"/>
      <c r="E635" s="44"/>
      <c r="F635" s="313"/>
      <c r="G635" s="313"/>
    </row>
    <row r="636" spans="2:7">
      <c r="B636" s="42"/>
      <c r="C636" s="43"/>
      <c r="D636" s="42"/>
      <c r="E636" s="44"/>
      <c r="F636" s="313"/>
      <c r="G636" s="313"/>
    </row>
    <row r="637" spans="2:7">
      <c r="B637" s="42"/>
      <c r="C637" s="43"/>
      <c r="D637" s="42"/>
      <c r="E637" s="44"/>
      <c r="F637" s="313"/>
      <c r="G637" s="313"/>
    </row>
    <row r="638" spans="2:7">
      <c r="B638" s="42"/>
      <c r="C638" s="43"/>
      <c r="D638" s="42"/>
      <c r="E638" s="44"/>
      <c r="F638" s="313"/>
      <c r="G638" s="313"/>
    </row>
    <row r="639" spans="2:7">
      <c r="B639" s="42"/>
      <c r="C639" s="43"/>
      <c r="D639" s="42"/>
      <c r="E639" s="44"/>
      <c r="F639" s="313"/>
      <c r="G639" s="313"/>
    </row>
    <row r="640" spans="2:7">
      <c r="B640" s="42"/>
      <c r="C640" s="43"/>
      <c r="D640" s="42"/>
      <c r="E640" s="44"/>
      <c r="F640" s="313"/>
      <c r="G640" s="313"/>
    </row>
    <row r="641" spans="2:7">
      <c r="B641" s="42"/>
      <c r="C641" s="43"/>
      <c r="D641" s="42"/>
      <c r="E641" s="44"/>
      <c r="F641" s="313"/>
      <c r="G641" s="313"/>
    </row>
    <row r="642" spans="2:7">
      <c r="B642" s="42"/>
      <c r="C642" s="43"/>
      <c r="D642" s="42"/>
      <c r="E642" s="44"/>
      <c r="F642" s="313"/>
      <c r="G642" s="313"/>
    </row>
    <row r="643" spans="2:7">
      <c r="B643" s="42"/>
      <c r="C643" s="43"/>
      <c r="D643" s="42"/>
      <c r="E643" s="44"/>
      <c r="F643" s="313"/>
      <c r="G643" s="313"/>
    </row>
    <row r="644" spans="2:7">
      <c r="B644" s="42"/>
      <c r="C644" s="43"/>
      <c r="D644" s="42"/>
      <c r="E644" s="44"/>
      <c r="F644" s="313"/>
      <c r="G644" s="313"/>
    </row>
    <row r="645" spans="2:7">
      <c r="B645" s="42"/>
      <c r="C645" s="43"/>
      <c r="D645" s="42"/>
      <c r="E645" s="44"/>
      <c r="F645" s="313"/>
      <c r="G645" s="313"/>
    </row>
    <row r="646" spans="2:7">
      <c r="B646" s="42"/>
      <c r="C646" s="43"/>
      <c r="D646" s="42"/>
      <c r="E646" s="44"/>
      <c r="F646" s="313"/>
      <c r="G646" s="313"/>
    </row>
    <row r="647" spans="2:7">
      <c r="B647" s="42"/>
      <c r="C647" s="43"/>
      <c r="D647" s="42"/>
      <c r="E647" s="44"/>
      <c r="F647" s="313"/>
      <c r="G647" s="313"/>
    </row>
    <row r="648" spans="2:7">
      <c r="B648" s="42"/>
      <c r="C648" s="43"/>
      <c r="D648" s="42"/>
      <c r="E648" s="44"/>
      <c r="F648" s="313"/>
      <c r="G648" s="313"/>
    </row>
    <row r="649" spans="2:7">
      <c r="B649" s="42"/>
      <c r="C649" s="43"/>
      <c r="D649" s="42"/>
      <c r="E649" s="44"/>
      <c r="F649" s="313"/>
      <c r="G649" s="313"/>
    </row>
    <row r="650" spans="2:7">
      <c r="B650" s="42"/>
      <c r="C650" s="43"/>
      <c r="D650" s="42"/>
      <c r="E650" s="44"/>
      <c r="F650" s="313"/>
      <c r="G650" s="313"/>
    </row>
    <row r="651" spans="2:7">
      <c r="B651" s="42"/>
      <c r="C651" s="43"/>
      <c r="D651" s="42"/>
      <c r="E651" s="44"/>
      <c r="F651" s="313"/>
      <c r="G651" s="313"/>
    </row>
    <row r="652" spans="2:7">
      <c r="B652" s="42"/>
      <c r="C652" s="43"/>
      <c r="D652" s="42"/>
      <c r="E652" s="44"/>
      <c r="F652" s="313"/>
      <c r="G652" s="313"/>
    </row>
    <row r="653" spans="2:7">
      <c r="B653" s="42"/>
      <c r="C653" s="43"/>
      <c r="D653" s="42"/>
      <c r="E653" s="44"/>
      <c r="F653" s="313"/>
      <c r="G653" s="313"/>
    </row>
    <row r="654" spans="2:7">
      <c r="B654" s="42"/>
      <c r="C654" s="43"/>
      <c r="D654" s="42"/>
      <c r="E654" s="44"/>
      <c r="F654" s="313"/>
      <c r="G654" s="313"/>
    </row>
    <row r="655" spans="2:7">
      <c r="B655" s="42"/>
      <c r="C655" s="43"/>
      <c r="D655" s="42"/>
      <c r="E655" s="44"/>
      <c r="F655" s="313"/>
      <c r="G655" s="313"/>
    </row>
    <row r="656" spans="2:7">
      <c r="B656" s="42"/>
      <c r="C656" s="43"/>
      <c r="D656" s="42"/>
      <c r="E656" s="44"/>
      <c r="F656" s="313"/>
      <c r="G656" s="313"/>
    </row>
    <row r="657" spans="2:7">
      <c r="B657" s="42"/>
      <c r="C657" s="43"/>
      <c r="D657" s="42"/>
      <c r="E657" s="44"/>
      <c r="F657" s="313"/>
      <c r="G657" s="313"/>
    </row>
    <row r="658" spans="2:7">
      <c r="B658" s="42"/>
      <c r="C658" s="43"/>
      <c r="D658" s="42"/>
      <c r="E658" s="44"/>
      <c r="F658" s="313"/>
      <c r="G658" s="313"/>
    </row>
    <row r="659" spans="2:7">
      <c r="B659" s="42"/>
      <c r="C659" s="43"/>
      <c r="D659" s="42"/>
      <c r="E659" s="44"/>
      <c r="F659" s="313"/>
      <c r="G659" s="313"/>
    </row>
    <row r="660" spans="2:7">
      <c r="B660" s="42"/>
      <c r="C660" s="43"/>
      <c r="D660" s="42"/>
      <c r="E660" s="44"/>
      <c r="F660" s="313"/>
      <c r="G660" s="313"/>
    </row>
    <row r="661" spans="2:7">
      <c r="B661" s="42"/>
      <c r="C661" s="43"/>
      <c r="D661" s="42"/>
      <c r="E661" s="44"/>
      <c r="F661" s="313"/>
      <c r="G661" s="313"/>
    </row>
    <row r="662" spans="2:7">
      <c r="B662" s="42"/>
      <c r="C662" s="43"/>
      <c r="D662" s="42"/>
      <c r="E662" s="44"/>
      <c r="F662" s="313"/>
      <c r="G662" s="313"/>
    </row>
    <row r="663" spans="2:7">
      <c r="B663" s="42"/>
      <c r="C663" s="43"/>
      <c r="D663" s="42"/>
      <c r="E663" s="44"/>
      <c r="F663" s="313"/>
      <c r="G663" s="313"/>
    </row>
    <row r="664" spans="2:7">
      <c r="B664" s="42"/>
      <c r="C664" s="43"/>
      <c r="D664" s="42"/>
      <c r="E664" s="44"/>
      <c r="F664" s="313"/>
      <c r="G664" s="313"/>
    </row>
    <row r="665" spans="2:7">
      <c r="B665" s="42"/>
      <c r="C665" s="43"/>
      <c r="D665" s="42"/>
      <c r="E665" s="44"/>
      <c r="F665" s="313"/>
      <c r="G665" s="313"/>
    </row>
    <row r="666" spans="2:7">
      <c r="B666" s="42"/>
      <c r="C666" s="43"/>
      <c r="D666" s="42"/>
      <c r="E666" s="44"/>
      <c r="F666" s="313"/>
      <c r="G666" s="313"/>
    </row>
    <row r="667" spans="2:7">
      <c r="B667" s="42"/>
      <c r="C667" s="43"/>
      <c r="D667" s="42"/>
      <c r="E667" s="44"/>
      <c r="F667" s="313"/>
      <c r="G667" s="313"/>
    </row>
    <row r="668" spans="2:7">
      <c r="B668" s="42"/>
      <c r="C668" s="43"/>
      <c r="D668" s="42"/>
      <c r="E668" s="44"/>
      <c r="F668" s="313"/>
      <c r="G668" s="313"/>
    </row>
    <row r="669" spans="2:7">
      <c r="B669" s="42"/>
      <c r="C669" s="43"/>
      <c r="D669" s="42"/>
      <c r="E669" s="44"/>
      <c r="F669" s="313"/>
      <c r="G669" s="313"/>
    </row>
    <row r="670" spans="2:7">
      <c r="B670" s="42"/>
      <c r="C670" s="43"/>
      <c r="D670" s="42"/>
      <c r="E670" s="44"/>
      <c r="F670" s="313"/>
      <c r="G670" s="313"/>
    </row>
    <row r="671" spans="2:7">
      <c r="B671" s="42"/>
      <c r="C671" s="43"/>
      <c r="D671" s="42"/>
      <c r="E671" s="44"/>
      <c r="F671" s="313"/>
      <c r="G671" s="313"/>
    </row>
    <row r="672" spans="2:7">
      <c r="B672" s="42"/>
      <c r="C672" s="43"/>
      <c r="D672" s="42"/>
      <c r="E672" s="44"/>
      <c r="F672" s="313"/>
      <c r="G672" s="313"/>
    </row>
    <row r="673" spans="2:7">
      <c r="B673" s="42"/>
      <c r="C673" s="43"/>
      <c r="D673" s="42"/>
      <c r="E673" s="44"/>
      <c r="F673" s="313"/>
      <c r="G673" s="313"/>
    </row>
    <row r="674" spans="2:7">
      <c r="B674" s="42"/>
      <c r="C674" s="43"/>
      <c r="D674" s="42"/>
      <c r="E674" s="44"/>
      <c r="F674" s="313"/>
      <c r="G674" s="313"/>
    </row>
    <row r="675" spans="2:7">
      <c r="B675" s="42"/>
      <c r="C675" s="43"/>
      <c r="D675" s="42"/>
      <c r="E675" s="44"/>
      <c r="F675" s="313"/>
      <c r="G675" s="313"/>
    </row>
    <row r="676" spans="2:7">
      <c r="B676" s="42"/>
      <c r="C676" s="43"/>
      <c r="D676" s="42"/>
      <c r="E676" s="44"/>
      <c r="F676" s="313"/>
      <c r="G676" s="313"/>
    </row>
    <row r="677" spans="2:7">
      <c r="B677" s="42"/>
      <c r="C677" s="43"/>
      <c r="D677" s="42"/>
      <c r="E677" s="44"/>
      <c r="F677" s="313"/>
      <c r="G677" s="313"/>
    </row>
    <row r="678" spans="2:7">
      <c r="B678" s="42"/>
      <c r="C678" s="43"/>
      <c r="D678" s="42"/>
      <c r="E678" s="44"/>
      <c r="F678" s="313"/>
      <c r="G678" s="313"/>
    </row>
    <row r="679" spans="2:7">
      <c r="B679" s="42"/>
      <c r="C679" s="43"/>
      <c r="D679" s="42"/>
      <c r="E679" s="44"/>
      <c r="F679" s="313"/>
      <c r="G679" s="313"/>
    </row>
    <row r="680" spans="2:7">
      <c r="B680" s="42"/>
      <c r="C680" s="43"/>
      <c r="D680" s="42"/>
      <c r="E680" s="44"/>
      <c r="F680" s="313"/>
      <c r="G680" s="313"/>
    </row>
    <row r="681" spans="2:7">
      <c r="B681" s="42"/>
      <c r="C681" s="43"/>
      <c r="D681" s="42"/>
      <c r="E681" s="44"/>
      <c r="F681" s="313"/>
      <c r="G681" s="313"/>
    </row>
    <row r="682" spans="2:7">
      <c r="B682" s="42"/>
      <c r="C682" s="43"/>
      <c r="D682" s="42"/>
      <c r="E682" s="44"/>
      <c r="F682" s="313"/>
      <c r="G682" s="313"/>
    </row>
    <row r="683" spans="2:7">
      <c r="B683" s="42"/>
      <c r="C683" s="43"/>
      <c r="D683" s="42"/>
      <c r="E683" s="44"/>
      <c r="F683" s="313"/>
      <c r="G683" s="313"/>
    </row>
    <row r="684" spans="2:7">
      <c r="B684" s="42"/>
      <c r="C684" s="43"/>
      <c r="D684" s="42"/>
      <c r="E684" s="44"/>
      <c r="F684" s="313"/>
      <c r="G684" s="313"/>
    </row>
    <row r="685" spans="2:7">
      <c r="B685" s="42"/>
      <c r="C685" s="43"/>
      <c r="D685" s="42"/>
      <c r="E685" s="44"/>
      <c r="F685" s="313"/>
      <c r="G685" s="313"/>
    </row>
    <row r="686" spans="2:7">
      <c r="B686" s="42"/>
      <c r="C686" s="43"/>
      <c r="D686" s="42"/>
      <c r="E686" s="44"/>
      <c r="F686" s="313"/>
      <c r="G686" s="313"/>
    </row>
    <row r="687" spans="2:7">
      <c r="B687" s="42"/>
      <c r="C687" s="43"/>
      <c r="D687" s="42"/>
      <c r="E687" s="44"/>
      <c r="F687" s="313"/>
      <c r="G687" s="313"/>
    </row>
    <row r="688" spans="2:7">
      <c r="B688" s="42"/>
      <c r="C688" s="43"/>
      <c r="D688" s="42"/>
      <c r="E688" s="44"/>
      <c r="F688" s="313"/>
      <c r="G688" s="313"/>
    </row>
    <row r="689" spans="2:7">
      <c r="B689" s="42"/>
      <c r="C689" s="43"/>
      <c r="D689" s="42"/>
      <c r="E689" s="44"/>
      <c r="F689" s="313"/>
      <c r="G689" s="313"/>
    </row>
    <row r="690" spans="2:7">
      <c r="B690" s="42"/>
      <c r="C690" s="43"/>
      <c r="D690" s="42"/>
      <c r="E690" s="44"/>
      <c r="F690" s="313"/>
      <c r="G690" s="313"/>
    </row>
    <row r="691" spans="2:7">
      <c r="B691" s="42"/>
      <c r="C691" s="43"/>
      <c r="D691" s="42"/>
      <c r="E691" s="44"/>
      <c r="F691" s="313"/>
      <c r="G691" s="313"/>
    </row>
    <row r="692" spans="2:7">
      <c r="B692" s="42"/>
      <c r="C692" s="43"/>
      <c r="D692" s="42"/>
      <c r="E692" s="44"/>
      <c r="F692" s="313"/>
      <c r="G692" s="313"/>
    </row>
    <row r="693" spans="2:7">
      <c r="B693" s="42"/>
      <c r="C693" s="43"/>
      <c r="D693" s="42"/>
      <c r="E693" s="44"/>
      <c r="F693" s="313"/>
      <c r="G693" s="313"/>
    </row>
    <row r="694" spans="2:7">
      <c r="B694" s="42"/>
      <c r="C694" s="43"/>
      <c r="D694" s="42"/>
      <c r="E694" s="44"/>
      <c r="F694" s="313"/>
      <c r="G694" s="313"/>
    </row>
    <row r="695" spans="2:7">
      <c r="B695" s="42"/>
      <c r="C695" s="43"/>
      <c r="D695" s="42"/>
      <c r="E695" s="44"/>
      <c r="F695" s="313"/>
      <c r="G695" s="313"/>
    </row>
    <row r="696" spans="2:7">
      <c r="B696" s="42"/>
      <c r="C696" s="43"/>
      <c r="D696" s="42"/>
      <c r="E696" s="44"/>
      <c r="F696" s="313"/>
      <c r="G696" s="313"/>
    </row>
    <row r="697" spans="2:7">
      <c r="B697" s="42"/>
      <c r="C697" s="43"/>
      <c r="D697" s="42"/>
      <c r="E697" s="44"/>
      <c r="F697" s="313"/>
      <c r="G697" s="313"/>
    </row>
    <row r="698" spans="2:7">
      <c r="B698" s="42"/>
      <c r="C698" s="43"/>
      <c r="D698" s="42"/>
      <c r="E698" s="44"/>
      <c r="F698" s="313"/>
      <c r="G698" s="313"/>
    </row>
    <row r="699" spans="2:7">
      <c r="B699" s="42"/>
      <c r="C699" s="43"/>
      <c r="D699" s="42"/>
      <c r="E699" s="44"/>
      <c r="F699" s="313"/>
      <c r="G699" s="313"/>
    </row>
    <row r="700" spans="2:7">
      <c r="B700" s="42"/>
      <c r="C700" s="43"/>
      <c r="D700" s="42"/>
      <c r="E700" s="44"/>
      <c r="F700" s="313"/>
      <c r="G700" s="313"/>
    </row>
    <row r="701" spans="2:7">
      <c r="B701" s="42"/>
      <c r="C701" s="43"/>
      <c r="D701" s="42"/>
      <c r="E701" s="44"/>
      <c r="F701" s="313"/>
      <c r="G701" s="313"/>
    </row>
    <row r="702" spans="2:7">
      <c r="B702" s="42"/>
      <c r="C702" s="43"/>
      <c r="D702" s="42"/>
      <c r="E702" s="44"/>
      <c r="F702" s="313"/>
      <c r="G702" s="313"/>
    </row>
    <row r="703" spans="2:7">
      <c r="B703" s="42"/>
      <c r="C703" s="43"/>
      <c r="D703" s="42"/>
      <c r="E703" s="44"/>
      <c r="F703" s="313"/>
      <c r="G703" s="313"/>
    </row>
    <row r="704" spans="2:7">
      <c r="B704" s="42"/>
      <c r="C704" s="43"/>
      <c r="D704" s="42"/>
      <c r="E704" s="44"/>
      <c r="F704" s="313"/>
      <c r="G704" s="313"/>
    </row>
    <row r="705" spans="2:7">
      <c r="B705" s="42"/>
      <c r="C705" s="43"/>
      <c r="D705" s="42"/>
      <c r="E705" s="44"/>
      <c r="F705" s="313"/>
      <c r="G705" s="313"/>
    </row>
    <row r="706" spans="2:7">
      <c r="B706" s="42"/>
      <c r="C706" s="43"/>
      <c r="D706" s="42"/>
      <c r="E706" s="44"/>
      <c r="F706" s="313"/>
      <c r="G706" s="313"/>
    </row>
    <row r="707" spans="2:7">
      <c r="B707" s="42"/>
      <c r="C707" s="43"/>
      <c r="D707" s="42"/>
      <c r="E707" s="44"/>
      <c r="F707" s="313"/>
      <c r="G707" s="313"/>
    </row>
    <row r="708" spans="2:7">
      <c r="B708" s="42"/>
      <c r="C708" s="43"/>
      <c r="D708" s="42"/>
      <c r="E708" s="44"/>
      <c r="F708" s="313"/>
      <c r="G708" s="313"/>
    </row>
    <row r="709" spans="2:7">
      <c r="B709" s="42"/>
      <c r="C709" s="43"/>
      <c r="D709" s="42"/>
      <c r="E709" s="44"/>
      <c r="F709" s="313"/>
      <c r="G709" s="313"/>
    </row>
    <row r="710" spans="2:7">
      <c r="B710" s="42"/>
      <c r="C710" s="43"/>
      <c r="D710" s="42"/>
      <c r="E710" s="44"/>
      <c r="F710" s="313"/>
      <c r="G710" s="313"/>
    </row>
    <row r="711" spans="2:7">
      <c r="B711" s="42"/>
      <c r="C711" s="43"/>
      <c r="D711" s="42"/>
      <c r="E711" s="44"/>
      <c r="F711" s="313"/>
      <c r="G711" s="313"/>
    </row>
    <row r="712" spans="2:7">
      <c r="B712" s="42"/>
      <c r="C712" s="43"/>
      <c r="D712" s="42"/>
      <c r="E712" s="44"/>
      <c r="F712" s="313"/>
      <c r="G712" s="313"/>
    </row>
    <row r="713" spans="2:7">
      <c r="B713" s="42"/>
      <c r="C713" s="43"/>
      <c r="D713" s="42"/>
      <c r="E713" s="44"/>
      <c r="F713" s="313"/>
      <c r="G713" s="313"/>
    </row>
    <row r="714" spans="2:7">
      <c r="B714" s="42"/>
      <c r="C714" s="43"/>
      <c r="D714" s="42"/>
      <c r="E714" s="44"/>
      <c r="F714" s="313"/>
      <c r="G714" s="313"/>
    </row>
    <row r="715" spans="2:7">
      <c r="B715" s="42"/>
      <c r="C715" s="43"/>
      <c r="D715" s="42"/>
      <c r="E715" s="44"/>
      <c r="F715" s="313"/>
      <c r="G715" s="313"/>
    </row>
    <row r="716" spans="2:7">
      <c r="B716" s="42"/>
      <c r="C716" s="43"/>
      <c r="D716" s="42"/>
      <c r="E716" s="44"/>
      <c r="F716" s="313"/>
      <c r="G716" s="313"/>
    </row>
    <row r="717" spans="2:7">
      <c r="B717" s="42"/>
      <c r="C717" s="43"/>
      <c r="D717" s="42"/>
      <c r="E717" s="44"/>
      <c r="F717" s="313"/>
      <c r="G717" s="313"/>
    </row>
    <row r="718" spans="2:7">
      <c r="B718" s="42"/>
      <c r="C718" s="43"/>
      <c r="D718" s="42"/>
      <c r="E718" s="44"/>
      <c r="F718" s="313"/>
      <c r="G718" s="313"/>
    </row>
    <row r="719" spans="2:7">
      <c r="B719" s="42"/>
      <c r="C719" s="43"/>
      <c r="D719" s="42"/>
      <c r="E719" s="44"/>
      <c r="F719" s="313"/>
      <c r="G719" s="313"/>
    </row>
    <row r="720" spans="2:7">
      <c r="B720" s="42"/>
      <c r="C720" s="43"/>
      <c r="D720" s="42"/>
      <c r="E720" s="44"/>
      <c r="F720" s="313"/>
      <c r="G720" s="313"/>
    </row>
    <row r="721" spans="2:7">
      <c r="B721" s="42"/>
      <c r="C721" s="43"/>
      <c r="D721" s="42"/>
      <c r="E721" s="44"/>
      <c r="F721" s="313"/>
      <c r="G721" s="313"/>
    </row>
    <row r="722" spans="2:7">
      <c r="B722" s="42"/>
      <c r="C722" s="43"/>
      <c r="D722" s="42"/>
      <c r="E722" s="44"/>
      <c r="F722" s="313"/>
      <c r="G722" s="313"/>
    </row>
    <row r="723" spans="2:7">
      <c r="B723" s="42"/>
      <c r="C723" s="43"/>
      <c r="D723" s="42"/>
      <c r="E723" s="44"/>
      <c r="F723" s="313"/>
      <c r="G723" s="313"/>
    </row>
    <row r="724" spans="2:7">
      <c r="B724" s="42"/>
      <c r="C724" s="43"/>
      <c r="D724" s="42"/>
      <c r="E724" s="44"/>
      <c r="F724" s="313"/>
      <c r="G724" s="313"/>
    </row>
    <row r="725" spans="2:7">
      <c r="B725" s="42"/>
      <c r="C725" s="43"/>
      <c r="D725" s="42"/>
      <c r="E725" s="44"/>
      <c r="F725" s="313"/>
      <c r="G725" s="313"/>
    </row>
    <row r="726" spans="2:7">
      <c r="B726" s="42"/>
      <c r="C726" s="43"/>
      <c r="D726" s="42"/>
      <c r="E726" s="44"/>
      <c r="F726" s="313"/>
      <c r="G726" s="313"/>
    </row>
    <row r="727" spans="2:7">
      <c r="B727" s="42"/>
      <c r="C727" s="43"/>
      <c r="D727" s="42"/>
      <c r="E727" s="44"/>
      <c r="F727" s="313"/>
      <c r="G727" s="313"/>
    </row>
    <row r="728" spans="2:7">
      <c r="B728" s="42"/>
      <c r="C728" s="43"/>
      <c r="D728" s="42"/>
      <c r="E728" s="44"/>
      <c r="F728" s="313"/>
      <c r="G728" s="313"/>
    </row>
    <row r="729" spans="2:7">
      <c r="B729" s="42"/>
      <c r="C729" s="43"/>
      <c r="D729" s="42"/>
      <c r="E729" s="44"/>
      <c r="F729" s="313"/>
      <c r="G729" s="313"/>
    </row>
    <row r="730" spans="2:7">
      <c r="B730" s="42"/>
      <c r="C730" s="43"/>
      <c r="D730" s="42"/>
      <c r="E730" s="44"/>
      <c r="F730" s="313"/>
      <c r="G730" s="313"/>
    </row>
    <row r="731" spans="2:7">
      <c r="B731" s="42"/>
      <c r="C731" s="43"/>
      <c r="D731" s="42"/>
      <c r="E731" s="44"/>
      <c r="F731" s="313"/>
      <c r="G731" s="313"/>
    </row>
    <row r="732" spans="2:7">
      <c r="B732" s="42"/>
      <c r="C732" s="43"/>
      <c r="D732" s="42"/>
      <c r="E732" s="44"/>
      <c r="F732" s="313"/>
      <c r="G732" s="313"/>
    </row>
    <row r="733" spans="2:7">
      <c r="B733" s="42"/>
      <c r="C733" s="43"/>
      <c r="D733" s="42"/>
      <c r="E733" s="44"/>
      <c r="F733" s="313"/>
      <c r="G733" s="313"/>
    </row>
    <row r="734" spans="2:7">
      <c r="B734" s="42"/>
      <c r="C734" s="43"/>
      <c r="D734" s="42"/>
      <c r="E734" s="44"/>
      <c r="F734" s="313"/>
      <c r="G734" s="313"/>
    </row>
    <row r="735" spans="2:7">
      <c r="B735" s="42"/>
      <c r="C735" s="43"/>
      <c r="D735" s="42"/>
      <c r="E735" s="44"/>
      <c r="F735" s="313"/>
      <c r="G735" s="313"/>
    </row>
    <row r="736" spans="2:7">
      <c r="B736" s="42"/>
      <c r="C736" s="43"/>
      <c r="D736" s="42"/>
      <c r="E736" s="44"/>
      <c r="F736" s="313"/>
      <c r="G736" s="313"/>
    </row>
    <row r="737" spans="2:7">
      <c r="B737" s="42"/>
      <c r="C737" s="43"/>
      <c r="D737" s="42"/>
      <c r="E737" s="44"/>
      <c r="F737" s="313"/>
      <c r="G737" s="313"/>
    </row>
    <row r="738" spans="2:7">
      <c r="B738" s="42"/>
      <c r="C738" s="43"/>
      <c r="D738" s="42"/>
      <c r="E738" s="44"/>
      <c r="F738" s="313"/>
      <c r="G738" s="313"/>
    </row>
    <row r="739" spans="2:7">
      <c r="B739" s="42"/>
      <c r="C739" s="43"/>
      <c r="D739" s="42"/>
      <c r="E739" s="44"/>
      <c r="F739" s="313"/>
      <c r="G739" s="313"/>
    </row>
    <row r="740" spans="2:7">
      <c r="B740" s="42"/>
      <c r="C740" s="43"/>
      <c r="D740" s="42"/>
      <c r="E740" s="44"/>
      <c r="F740" s="313"/>
      <c r="G740" s="313"/>
    </row>
    <row r="741" spans="2:7">
      <c r="B741" s="42"/>
      <c r="C741" s="43"/>
      <c r="D741" s="42"/>
      <c r="E741" s="44"/>
      <c r="F741" s="313"/>
      <c r="G741" s="313"/>
    </row>
    <row r="742" spans="2:7">
      <c r="B742" s="42"/>
      <c r="C742" s="43"/>
      <c r="D742" s="42"/>
      <c r="E742" s="44"/>
      <c r="F742" s="313"/>
      <c r="G742" s="313"/>
    </row>
    <row r="743" spans="2:7">
      <c r="B743" s="42"/>
      <c r="C743" s="43"/>
      <c r="D743" s="42"/>
      <c r="E743" s="44"/>
      <c r="F743" s="313"/>
      <c r="G743" s="313"/>
    </row>
    <row r="744" spans="2:7">
      <c r="B744" s="42"/>
      <c r="C744" s="43"/>
      <c r="D744" s="42"/>
      <c r="E744" s="44"/>
      <c r="F744" s="313"/>
      <c r="G744" s="313"/>
    </row>
    <row r="745" spans="2:7">
      <c r="B745" s="42"/>
      <c r="C745" s="43"/>
      <c r="D745" s="42"/>
      <c r="E745" s="44"/>
      <c r="F745" s="313"/>
      <c r="G745" s="313"/>
    </row>
    <row r="746" spans="2:7">
      <c r="B746" s="42"/>
      <c r="C746" s="43"/>
      <c r="D746" s="42"/>
      <c r="E746" s="44"/>
      <c r="F746" s="313"/>
      <c r="G746" s="313"/>
    </row>
    <row r="747" spans="2:7">
      <c r="B747" s="42"/>
      <c r="C747" s="43"/>
      <c r="D747" s="42"/>
      <c r="E747" s="44"/>
      <c r="F747" s="313"/>
      <c r="G747" s="313"/>
    </row>
    <row r="748" spans="2:7">
      <c r="B748" s="42"/>
      <c r="C748" s="43"/>
      <c r="D748" s="42"/>
      <c r="E748" s="44"/>
      <c r="F748" s="313"/>
      <c r="G748" s="313"/>
    </row>
    <row r="749" spans="2:7">
      <c r="B749" s="42"/>
      <c r="C749" s="43"/>
      <c r="D749" s="42"/>
      <c r="E749" s="44"/>
      <c r="F749" s="313"/>
      <c r="G749" s="313"/>
    </row>
    <row r="750" spans="2:7">
      <c r="B750" s="42"/>
      <c r="C750" s="43"/>
      <c r="D750" s="42"/>
      <c r="E750" s="44"/>
      <c r="F750" s="313"/>
      <c r="G750" s="313"/>
    </row>
    <row r="751" spans="2:7">
      <c r="B751" s="42"/>
      <c r="C751" s="43"/>
      <c r="D751" s="42"/>
      <c r="E751" s="44"/>
      <c r="F751" s="313"/>
      <c r="G751" s="313"/>
    </row>
    <row r="752" spans="2:7">
      <c r="B752" s="42"/>
      <c r="C752" s="43"/>
      <c r="D752" s="42"/>
      <c r="E752" s="44"/>
      <c r="F752" s="313"/>
      <c r="G752" s="313"/>
    </row>
    <row r="753" spans="2:7">
      <c r="B753" s="42"/>
      <c r="C753" s="43"/>
      <c r="D753" s="42"/>
      <c r="E753" s="44"/>
      <c r="F753" s="313"/>
      <c r="G753" s="313"/>
    </row>
    <row r="754" spans="2:7">
      <c r="B754" s="42"/>
      <c r="C754" s="43"/>
      <c r="D754" s="42"/>
      <c r="E754" s="44"/>
      <c r="F754" s="313"/>
      <c r="G754" s="313"/>
    </row>
    <row r="755" spans="2:7">
      <c r="B755" s="42"/>
      <c r="C755" s="43"/>
      <c r="D755" s="42"/>
      <c r="E755" s="44"/>
      <c r="F755" s="313"/>
      <c r="G755" s="313"/>
    </row>
    <row r="756" spans="2:7">
      <c r="B756" s="42"/>
      <c r="C756" s="43"/>
      <c r="D756" s="42"/>
      <c r="E756" s="44"/>
      <c r="F756" s="313"/>
      <c r="G756" s="313"/>
    </row>
    <row r="757" spans="2:7">
      <c r="B757" s="42"/>
      <c r="C757" s="43"/>
      <c r="D757" s="42"/>
      <c r="E757" s="44"/>
      <c r="F757" s="313"/>
      <c r="G757" s="313"/>
    </row>
    <row r="758" spans="2:7">
      <c r="B758" s="42"/>
      <c r="C758" s="43"/>
      <c r="D758" s="42"/>
      <c r="E758" s="44"/>
      <c r="F758" s="313"/>
      <c r="G758" s="313"/>
    </row>
    <row r="759" spans="2:7">
      <c r="B759" s="42"/>
      <c r="C759" s="43"/>
      <c r="D759" s="42"/>
      <c r="E759" s="44"/>
      <c r="F759" s="313"/>
      <c r="G759" s="313"/>
    </row>
    <row r="760" spans="2:7">
      <c r="B760" s="42"/>
      <c r="C760" s="43"/>
      <c r="D760" s="42"/>
      <c r="E760" s="44"/>
      <c r="F760" s="313"/>
      <c r="G760" s="313"/>
    </row>
    <row r="761" spans="2:7">
      <c r="B761" s="42"/>
      <c r="C761" s="43"/>
      <c r="D761" s="42"/>
      <c r="E761" s="44"/>
      <c r="F761" s="313"/>
      <c r="G761" s="313"/>
    </row>
    <row r="762" spans="2:7">
      <c r="B762" s="42"/>
      <c r="C762" s="43"/>
      <c r="D762" s="42"/>
      <c r="E762" s="44"/>
      <c r="F762" s="313"/>
      <c r="G762" s="313"/>
    </row>
    <row r="763" spans="2:7">
      <c r="B763" s="42"/>
      <c r="C763" s="43"/>
      <c r="D763" s="42"/>
      <c r="E763" s="44"/>
      <c r="F763" s="313"/>
      <c r="G763" s="313"/>
    </row>
    <row r="764" spans="2:7">
      <c r="B764" s="42"/>
      <c r="C764" s="43"/>
      <c r="D764" s="42"/>
      <c r="E764" s="44"/>
      <c r="F764" s="313"/>
      <c r="G764" s="313"/>
    </row>
    <row r="765" spans="2:7">
      <c r="B765" s="42"/>
      <c r="C765" s="43"/>
      <c r="D765" s="42"/>
      <c r="E765" s="44"/>
      <c r="F765" s="313"/>
      <c r="G765" s="313"/>
    </row>
    <row r="766" spans="2:7">
      <c r="B766" s="42"/>
      <c r="C766" s="43"/>
      <c r="D766" s="42"/>
      <c r="E766" s="44"/>
      <c r="F766" s="313"/>
      <c r="G766" s="313"/>
    </row>
    <row r="767" spans="2:7">
      <c r="B767" s="42"/>
      <c r="C767" s="43"/>
      <c r="D767" s="42"/>
      <c r="E767" s="44"/>
      <c r="F767" s="313"/>
      <c r="G767" s="313"/>
    </row>
    <row r="768" spans="2:7">
      <c r="B768" s="42"/>
      <c r="C768" s="43"/>
      <c r="D768" s="42"/>
      <c r="E768" s="44"/>
      <c r="F768" s="313"/>
      <c r="G768" s="313"/>
    </row>
    <row r="769" spans="2:7">
      <c r="B769" s="42"/>
      <c r="C769" s="43"/>
      <c r="D769" s="42"/>
      <c r="E769" s="44"/>
      <c r="F769" s="313"/>
      <c r="G769" s="313"/>
    </row>
    <row r="770" spans="2:7">
      <c r="B770" s="42"/>
      <c r="C770" s="43"/>
      <c r="D770" s="42"/>
      <c r="E770" s="44"/>
      <c r="F770" s="313"/>
      <c r="G770" s="313"/>
    </row>
    <row r="771" spans="2:7">
      <c r="B771" s="42"/>
      <c r="C771" s="43"/>
      <c r="D771" s="42"/>
      <c r="E771" s="44"/>
      <c r="F771" s="313"/>
      <c r="G771" s="313"/>
    </row>
    <row r="772" spans="2:7">
      <c r="B772" s="42"/>
      <c r="C772" s="43"/>
      <c r="D772" s="42"/>
      <c r="E772" s="44"/>
      <c r="F772" s="313"/>
      <c r="G772" s="313"/>
    </row>
    <row r="773" spans="2:7">
      <c r="B773" s="42"/>
      <c r="C773" s="43"/>
      <c r="D773" s="42"/>
      <c r="E773" s="44"/>
      <c r="F773" s="313"/>
      <c r="G773" s="313"/>
    </row>
    <row r="774" spans="2:7">
      <c r="B774" s="42"/>
      <c r="C774" s="43"/>
      <c r="D774" s="42"/>
      <c r="E774" s="44"/>
      <c r="F774" s="313"/>
      <c r="G774" s="313"/>
    </row>
    <row r="775" spans="2:7">
      <c r="B775" s="42"/>
      <c r="C775" s="43"/>
      <c r="D775" s="42"/>
      <c r="E775" s="44"/>
      <c r="F775" s="313"/>
      <c r="G775" s="313"/>
    </row>
    <row r="776" spans="2:7">
      <c r="B776" s="42"/>
      <c r="C776" s="43"/>
      <c r="D776" s="42"/>
      <c r="E776" s="44"/>
      <c r="F776" s="313"/>
      <c r="G776" s="313"/>
    </row>
    <row r="777" spans="2:7">
      <c r="B777" s="42"/>
      <c r="C777" s="43"/>
      <c r="D777" s="42"/>
      <c r="E777" s="44"/>
      <c r="F777" s="313"/>
      <c r="G777" s="313"/>
    </row>
    <row r="778" spans="2:7">
      <c r="B778" s="42"/>
      <c r="C778" s="43"/>
      <c r="D778" s="42"/>
      <c r="E778" s="44"/>
      <c r="F778" s="313"/>
      <c r="G778" s="313"/>
    </row>
    <row r="779" spans="2:7">
      <c r="B779" s="42"/>
      <c r="C779" s="43"/>
      <c r="D779" s="42"/>
      <c r="E779" s="44"/>
      <c r="F779" s="313"/>
      <c r="G779" s="313"/>
    </row>
    <row r="780" spans="2:7">
      <c r="B780" s="42"/>
      <c r="C780" s="43"/>
      <c r="D780" s="42"/>
      <c r="E780" s="44"/>
      <c r="F780" s="313"/>
      <c r="G780" s="313"/>
    </row>
    <row r="781" spans="2:7">
      <c r="B781" s="42"/>
      <c r="C781" s="43"/>
      <c r="D781" s="42"/>
      <c r="E781" s="44"/>
      <c r="F781" s="313"/>
      <c r="G781" s="313"/>
    </row>
    <row r="782" spans="2:7">
      <c r="B782" s="42"/>
      <c r="C782" s="43"/>
      <c r="D782" s="42"/>
      <c r="E782" s="44"/>
      <c r="F782" s="313"/>
      <c r="G782" s="313"/>
    </row>
    <row r="783" spans="2:7">
      <c r="B783" s="42"/>
      <c r="C783" s="43"/>
      <c r="D783" s="42"/>
      <c r="E783" s="44"/>
      <c r="F783" s="313"/>
      <c r="G783" s="313"/>
    </row>
    <row r="784" spans="2:7">
      <c r="B784" s="42"/>
      <c r="C784" s="43"/>
      <c r="D784" s="42"/>
      <c r="E784" s="44"/>
      <c r="F784" s="313"/>
      <c r="G784" s="313"/>
    </row>
    <row r="785" spans="2:7">
      <c r="B785" s="42"/>
      <c r="C785" s="43"/>
      <c r="D785" s="42"/>
      <c r="E785" s="44"/>
      <c r="F785" s="313"/>
      <c r="G785" s="313"/>
    </row>
    <row r="786" spans="2:7">
      <c r="B786" s="42"/>
      <c r="C786" s="43"/>
      <c r="D786" s="42"/>
      <c r="E786" s="44"/>
      <c r="F786" s="313"/>
      <c r="G786" s="313"/>
    </row>
    <row r="787" spans="2:7">
      <c r="B787" s="42"/>
      <c r="C787" s="43"/>
      <c r="D787" s="42"/>
      <c r="E787" s="44"/>
      <c r="F787" s="313"/>
      <c r="G787" s="313"/>
    </row>
    <row r="788" spans="2:7">
      <c r="B788" s="42"/>
      <c r="C788" s="43"/>
      <c r="D788" s="42"/>
      <c r="E788" s="44"/>
      <c r="F788" s="313"/>
      <c r="G788" s="313"/>
    </row>
    <row r="789" spans="2:7">
      <c r="B789" s="42"/>
      <c r="C789" s="43"/>
      <c r="D789" s="42"/>
      <c r="E789" s="44"/>
      <c r="F789" s="313"/>
      <c r="G789" s="313"/>
    </row>
    <row r="790" spans="2:7">
      <c r="B790" s="42"/>
      <c r="C790" s="43"/>
      <c r="D790" s="42"/>
      <c r="E790" s="44"/>
      <c r="F790" s="313"/>
      <c r="G790" s="313"/>
    </row>
    <row r="791" spans="2:7">
      <c r="B791" s="42"/>
      <c r="C791" s="43"/>
      <c r="D791" s="42"/>
      <c r="E791" s="44"/>
      <c r="F791" s="313"/>
      <c r="G791" s="313"/>
    </row>
    <row r="792" spans="2:7">
      <c r="B792" s="42"/>
      <c r="C792" s="43"/>
      <c r="D792" s="42"/>
      <c r="E792" s="44"/>
      <c r="F792" s="313"/>
      <c r="G792" s="313"/>
    </row>
    <row r="793" spans="2:7">
      <c r="B793" s="42"/>
      <c r="C793" s="43"/>
      <c r="D793" s="42"/>
      <c r="E793" s="44"/>
      <c r="F793" s="313"/>
      <c r="G793" s="313"/>
    </row>
    <row r="794" spans="2:7">
      <c r="B794" s="42"/>
      <c r="C794" s="43"/>
      <c r="D794" s="42"/>
      <c r="E794" s="44"/>
      <c r="F794" s="313"/>
      <c r="G794" s="313"/>
    </row>
    <row r="795" spans="2:7">
      <c r="B795" s="42"/>
      <c r="C795" s="43"/>
      <c r="D795" s="42"/>
      <c r="E795" s="44"/>
      <c r="F795" s="313"/>
      <c r="G795" s="313"/>
    </row>
    <row r="796" spans="2:7">
      <c r="B796" s="42"/>
      <c r="C796" s="43"/>
      <c r="D796" s="42"/>
      <c r="E796" s="44"/>
      <c r="F796" s="313"/>
      <c r="G796" s="313"/>
    </row>
    <row r="797" spans="2:7">
      <c r="B797" s="42"/>
      <c r="C797" s="43"/>
      <c r="D797" s="42"/>
      <c r="E797" s="44"/>
      <c r="F797" s="313"/>
      <c r="G797" s="313"/>
    </row>
    <row r="798" spans="2:7">
      <c r="B798" s="42"/>
      <c r="C798" s="43"/>
      <c r="D798" s="42"/>
      <c r="E798" s="44"/>
      <c r="F798" s="313"/>
      <c r="G798" s="313"/>
    </row>
    <row r="799" spans="2:7">
      <c r="B799" s="42"/>
      <c r="C799" s="43"/>
      <c r="D799" s="42"/>
      <c r="E799" s="44"/>
      <c r="F799" s="313"/>
      <c r="G799" s="313"/>
    </row>
    <row r="800" spans="2:7">
      <c r="B800" s="42"/>
      <c r="C800" s="43"/>
      <c r="D800" s="42"/>
      <c r="E800" s="44"/>
      <c r="F800" s="313"/>
      <c r="G800" s="313"/>
    </row>
    <row r="801" spans="2:7">
      <c r="B801" s="42"/>
      <c r="C801" s="43"/>
      <c r="D801" s="42"/>
      <c r="E801" s="44"/>
      <c r="F801" s="313"/>
      <c r="G801" s="313"/>
    </row>
    <row r="802" spans="2:7">
      <c r="B802" s="42"/>
      <c r="C802" s="43"/>
      <c r="D802" s="42"/>
      <c r="E802" s="44"/>
      <c r="F802" s="313"/>
      <c r="G802" s="313"/>
    </row>
    <row r="803" spans="2:7">
      <c r="B803" s="42"/>
      <c r="C803" s="43"/>
      <c r="D803" s="42"/>
      <c r="E803" s="44"/>
      <c r="F803" s="313"/>
      <c r="G803" s="313"/>
    </row>
    <row r="804" spans="2:7">
      <c r="B804" s="42"/>
      <c r="C804" s="43"/>
      <c r="D804" s="42"/>
      <c r="E804" s="44"/>
      <c r="F804" s="313"/>
      <c r="G804" s="313"/>
    </row>
    <row r="805" spans="2:7">
      <c r="B805" s="42"/>
      <c r="C805" s="43"/>
      <c r="D805" s="42"/>
      <c r="E805" s="44"/>
      <c r="F805" s="313"/>
      <c r="G805" s="313"/>
    </row>
    <row r="806" spans="2:7">
      <c r="B806" s="42"/>
      <c r="C806" s="43"/>
      <c r="D806" s="42"/>
      <c r="E806" s="44"/>
      <c r="F806" s="313"/>
      <c r="G806" s="313"/>
    </row>
    <row r="807" spans="2:7">
      <c r="B807" s="42"/>
      <c r="C807" s="43"/>
      <c r="D807" s="42"/>
      <c r="E807" s="44"/>
      <c r="F807" s="313"/>
      <c r="G807" s="313"/>
    </row>
    <row r="808" spans="2:7">
      <c r="B808" s="42"/>
      <c r="C808" s="43"/>
      <c r="D808" s="42"/>
      <c r="E808" s="44"/>
      <c r="F808" s="313"/>
      <c r="G808" s="313"/>
    </row>
    <row r="809" spans="2:7">
      <c r="B809" s="42"/>
      <c r="C809" s="43"/>
      <c r="D809" s="42"/>
      <c r="E809" s="44"/>
      <c r="F809" s="313"/>
      <c r="G809" s="313"/>
    </row>
    <row r="810" spans="2:7">
      <c r="B810" s="42"/>
      <c r="C810" s="43"/>
      <c r="D810" s="42"/>
      <c r="E810" s="44"/>
      <c r="F810" s="313"/>
      <c r="G810" s="313"/>
    </row>
    <row r="811" spans="2:7">
      <c r="B811" s="42"/>
      <c r="C811" s="43"/>
      <c r="D811" s="42"/>
      <c r="E811" s="44"/>
      <c r="F811" s="313"/>
      <c r="G811" s="313"/>
    </row>
    <row r="812" spans="2:7">
      <c r="B812" s="42"/>
      <c r="C812" s="43"/>
      <c r="D812" s="42"/>
      <c r="E812" s="44"/>
      <c r="F812" s="313"/>
      <c r="G812" s="313"/>
    </row>
    <row r="813" spans="2:7">
      <c r="B813" s="42"/>
      <c r="C813" s="43"/>
      <c r="D813" s="42"/>
      <c r="E813" s="44"/>
      <c r="F813" s="313"/>
      <c r="G813" s="313"/>
    </row>
    <row r="814" spans="2:7">
      <c r="B814" s="42"/>
      <c r="C814" s="43"/>
      <c r="D814" s="42"/>
      <c r="E814" s="44"/>
      <c r="F814" s="313"/>
      <c r="G814" s="313"/>
    </row>
    <row r="815" spans="2:7">
      <c r="B815" s="42"/>
      <c r="C815" s="43"/>
      <c r="D815" s="42"/>
      <c r="E815" s="44"/>
      <c r="F815" s="313"/>
      <c r="G815" s="313"/>
    </row>
    <row r="816" spans="2:7">
      <c r="B816" s="42"/>
      <c r="C816" s="43"/>
      <c r="D816" s="42"/>
      <c r="E816" s="44"/>
      <c r="F816" s="313"/>
      <c r="G816" s="313"/>
    </row>
    <row r="817" spans="2:7">
      <c r="B817" s="42"/>
      <c r="C817" s="43"/>
      <c r="D817" s="42"/>
      <c r="E817" s="44"/>
      <c r="F817" s="313"/>
      <c r="G817" s="313"/>
    </row>
    <row r="818" spans="2:7">
      <c r="B818" s="42"/>
      <c r="C818" s="43"/>
      <c r="D818" s="42"/>
      <c r="E818" s="44"/>
      <c r="F818" s="313"/>
      <c r="G818" s="313"/>
    </row>
    <row r="819" spans="2:7">
      <c r="B819" s="42"/>
      <c r="C819" s="43"/>
      <c r="D819" s="42"/>
      <c r="E819" s="44"/>
      <c r="F819" s="313"/>
      <c r="G819" s="313"/>
    </row>
    <row r="820" spans="2:7">
      <c r="B820" s="42"/>
      <c r="C820" s="43"/>
      <c r="D820" s="42"/>
      <c r="E820" s="44"/>
      <c r="F820" s="313"/>
      <c r="G820" s="313"/>
    </row>
    <row r="821" spans="2:7">
      <c r="B821" s="42"/>
      <c r="C821" s="43"/>
      <c r="D821" s="42"/>
      <c r="E821" s="44"/>
      <c r="F821" s="313"/>
      <c r="G821" s="313"/>
    </row>
    <row r="822" spans="2:7">
      <c r="B822" s="42"/>
      <c r="C822" s="43"/>
      <c r="D822" s="42"/>
      <c r="E822" s="44"/>
      <c r="F822" s="313"/>
      <c r="G822" s="313"/>
    </row>
    <row r="823" spans="2:7">
      <c r="B823" s="42"/>
      <c r="C823" s="43"/>
      <c r="D823" s="42"/>
      <c r="E823" s="44"/>
      <c r="F823" s="313"/>
      <c r="G823" s="313"/>
    </row>
    <row r="824" spans="2:7">
      <c r="B824" s="42"/>
      <c r="C824" s="43"/>
      <c r="D824" s="42"/>
      <c r="E824" s="44"/>
      <c r="F824" s="313"/>
      <c r="G824" s="313"/>
    </row>
    <row r="825" spans="2:7">
      <c r="B825" s="42"/>
      <c r="C825" s="43"/>
      <c r="D825" s="42"/>
      <c r="E825" s="44"/>
      <c r="F825" s="313"/>
      <c r="G825" s="313"/>
    </row>
    <row r="826" spans="2:7">
      <c r="B826" s="42"/>
      <c r="C826" s="43"/>
      <c r="D826" s="42"/>
      <c r="E826" s="44"/>
      <c r="F826" s="313"/>
      <c r="G826" s="313"/>
    </row>
    <row r="827" spans="2:7">
      <c r="B827" s="42"/>
      <c r="C827" s="43"/>
      <c r="D827" s="42"/>
      <c r="E827" s="44"/>
      <c r="F827" s="313"/>
      <c r="G827" s="313"/>
    </row>
    <row r="828" spans="2:7">
      <c r="B828" s="42"/>
      <c r="C828" s="43"/>
      <c r="D828" s="42"/>
      <c r="E828" s="44"/>
      <c r="F828" s="313"/>
      <c r="G828" s="313"/>
    </row>
    <row r="829" spans="2:7">
      <c r="B829" s="42"/>
      <c r="C829" s="43"/>
      <c r="D829" s="42"/>
      <c r="E829" s="44"/>
      <c r="F829" s="313"/>
      <c r="G829" s="313"/>
    </row>
    <row r="830" spans="2:7">
      <c r="B830" s="42"/>
      <c r="C830" s="43"/>
      <c r="D830" s="42"/>
      <c r="E830" s="44"/>
      <c r="F830" s="313"/>
      <c r="G830" s="313"/>
    </row>
    <row r="831" spans="2:7">
      <c r="B831" s="42"/>
      <c r="C831" s="43"/>
      <c r="D831" s="42"/>
      <c r="E831" s="44"/>
      <c r="F831" s="313"/>
      <c r="G831" s="313"/>
    </row>
    <row r="832" spans="2:7">
      <c r="B832" s="42"/>
      <c r="C832" s="43"/>
      <c r="D832" s="42"/>
      <c r="E832" s="44"/>
      <c r="F832" s="313"/>
      <c r="G832" s="313"/>
    </row>
    <row r="833" spans="2:7">
      <c r="B833" s="42"/>
      <c r="C833" s="43"/>
      <c r="D833" s="42"/>
      <c r="E833" s="44"/>
      <c r="F833" s="313"/>
      <c r="G833" s="313"/>
    </row>
    <row r="834" spans="2:7">
      <c r="B834" s="42"/>
      <c r="C834" s="43"/>
      <c r="D834" s="42"/>
      <c r="E834" s="44"/>
      <c r="F834" s="313"/>
      <c r="G834" s="313"/>
    </row>
    <row r="835" spans="2:7">
      <c r="B835" s="42"/>
      <c r="C835" s="43"/>
      <c r="D835" s="42"/>
      <c r="E835" s="44"/>
      <c r="F835" s="313"/>
      <c r="G835" s="313"/>
    </row>
    <row r="836" spans="2:7">
      <c r="B836" s="42"/>
      <c r="C836" s="43"/>
      <c r="D836" s="42"/>
      <c r="E836" s="44"/>
      <c r="F836" s="313"/>
      <c r="G836" s="313"/>
    </row>
    <row r="837" spans="2:7">
      <c r="B837" s="42"/>
      <c r="C837" s="43"/>
      <c r="D837" s="42"/>
      <c r="E837" s="44"/>
      <c r="F837" s="313"/>
      <c r="G837" s="313"/>
    </row>
    <row r="838" spans="2:7">
      <c r="B838" s="42"/>
      <c r="C838" s="43"/>
      <c r="D838" s="42"/>
      <c r="E838" s="44"/>
      <c r="F838" s="313"/>
      <c r="G838" s="313"/>
    </row>
    <row r="839" spans="2:7">
      <c r="B839" s="42"/>
      <c r="C839" s="43"/>
      <c r="D839" s="42"/>
      <c r="E839" s="44"/>
      <c r="F839" s="313"/>
      <c r="G839" s="313"/>
    </row>
    <row r="840" spans="2:7">
      <c r="B840" s="42"/>
      <c r="C840" s="43"/>
      <c r="D840" s="42"/>
      <c r="E840" s="44"/>
      <c r="F840" s="313"/>
      <c r="G840" s="313"/>
    </row>
    <row r="841" spans="2:7">
      <c r="B841" s="42"/>
      <c r="C841" s="43"/>
      <c r="D841" s="42"/>
      <c r="E841" s="44"/>
      <c r="F841" s="313"/>
      <c r="G841" s="313"/>
    </row>
    <row r="842" spans="2:7">
      <c r="B842" s="42"/>
      <c r="C842" s="43"/>
      <c r="D842" s="42"/>
      <c r="E842" s="44"/>
      <c r="F842" s="313"/>
      <c r="G842" s="313"/>
    </row>
    <row r="843" spans="2:7">
      <c r="B843" s="42"/>
      <c r="C843" s="43"/>
      <c r="D843" s="42"/>
      <c r="E843" s="44"/>
      <c r="F843" s="313"/>
      <c r="G843" s="313"/>
    </row>
    <row r="844" spans="2:7">
      <c r="B844" s="42"/>
      <c r="C844" s="43"/>
      <c r="D844" s="42"/>
      <c r="E844" s="44"/>
      <c r="F844" s="313"/>
      <c r="G844" s="313"/>
    </row>
    <row r="845" spans="2:7">
      <c r="B845" s="42"/>
      <c r="C845" s="43"/>
      <c r="D845" s="42"/>
      <c r="E845" s="44"/>
      <c r="F845" s="313"/>
      <c r="G845" s="313"/>
    </row>
    <row r="846" spans="2:7">
      <c r="B846" s="42"/>
      <c r="C846" s="43"/>
      <c r="D846" s="42"/>
      <c r="E846" s="44"/>
      <c r="F846" s="313"/>
      <c r="G846" s="313"/>
    </row>
    <row r="847" spans="2:7">
      <c r="B847" s="42"/>
      <c r="C847" s="43"/>
      <c r="D847" s="42"/>
      <c r="E847" s="44"/>
      <c r="F847" s="313"/>
      <c r="G847" s="313"/>
    </row>
    <row r="848" spans="2:7">
      <c r="B848" s="42"/>
      <c r="C848" s="43"/>
      <c r="D848" s="42"/>
      <c r="E848" s="44"/>
      <c r="F848" s="313"/>
      <c r="G848" s="313"/>
    </row>
    <row r="849" spans="2:7">
      <c r="B849" s="42"/>
      <c r="C849" s="43"/>
      <c r="D849" s="42"/>
      <c r="E849" s="44"/>
      <c r="F849" s="313"/>
      <c r="G849" s="313"/>
    </row>
    <row r="850" spans="2:7">
      <c r="B850" s="42"/>
      <c r="C850" s="43"/>
      <c r="D850" s="42"/>
      <c r="E850" s="44"/>
      <c r="F850" s="313"/>
      <c r="G850" s="313"/>
    </row>
    <row r="851" spans="2:7">
      <c r="B851" s="42"/>
      <c r="C851" s="43"/>
      <c r="D851" s="42"/>
      <c r="E851" s="44"/>
      <c r="F851" s="313"/>
      <c r="G851" s="313"/>
    </row>
    <row r="852" spans="2:7">
      <c r="B852" s="42"/>
      <c r="C852" s="43"/>
      <c r="D852" s="42"/>
      <c r="E852" s="44"/>
      <c r="F852" s="313"/>
      <c r="G852" s="313"/>
    </row>
    <row r="853" spans="2:7">
      <c r="B853" s="42"/>
      <c r="C853" s="43"/>
      <c r="D853" s="42"/>
      <c r="E853" s="44"/>
      <c r="F853" s="313"/>
      <c r="G853" s="313"/>
    </row>
    <row r="854" spans="2:7">
      <c r="B854" s="42"/>
      <c r="C854" s="43"/>
      <c r="D854" s="42"/>
      <c r="E854" s="44"/>
      <c r="F854" s="313"/>
      <c r="G854" s="313"/>
    </row>
    <row r="855" spans="2:7">
      <c r="B855" s="42"/>
      <c r="C855" s="43"/>
      <c r="D855" s="42"/>
      <c r="E855" s="44"/>
      <c r="F855" s="313"/>
      <c r="G855" s="313"/>
    </row>
    <row r="856" spans="2:7">
      <c r="B856" s="42"/>
      <c r="C856" s="43"/>
      <c r="D856" s="42"/>
      <c r="E856" s="44"/>
      <c r="F856" s="313"/>
      <c r="G856" s="313"/>
    </row>
    <row r="857" spans="2:7">
      <c r="B857" s="42"/>
      <c r="C857" s="43"/>
      <c r="D857" s="42"/>
      <c r="E857" s="44"/>
      <c r="F857" s="313"/>
      <c r="G857" s="313"/>
    </row>
    <row r="858" spans="2:7">
      <c r="B858" s="42"/>
      <c r="C858" s="43"/>
      <c r="D858" s="42"/>
      <c r="E858" s="44"/>
      <c r="F858" s="313"/>
      <c r="G858" s="313"/>
    </row>
    <row r="859" spans="2:7">
      <c r="B859" s="42"/>
      <c r="C859" s="43"/>
      <c r="D859" s="42"/>
      <c r="E859" s="44"/>
      <c r="F859" s="313"/>
      <c r="G859" s="313"/>
    </row>
    <row r="860" spans="2:7">
      <c r="B860" s="42"/>
      <c r="C860" s="43"/>
      <c r="D860" s="42"/>
      <c r="E860" s="44"/>
      <c r="F860" s="313"/>
      <c r="G860" s="313"/>
    </row>
    <row r="861" spans="2:7">
      <c r="B861" s="42"/>
      <c r="C861" s="43"/>
      <c r="D861" s="42"/>
      <c r="E861" s="44"/>
      <c r="F861" s="313"/>
      <c r="G861" s="313"/>
    </row>
    <row r="862" spans="2:7">
      <c r="B862" s="42"/>
      <c r="C862" s="43"/>
      <c r="D862" s="42"/>
      <c r="E862" s="44"/>
      <c r="F862" s="313"/>
      <c r="G862" s="313"/>
    </row>
    <row r="863" spans="2:7">
      <c r="B863" s="42"/>
      <c r="C863" s="43"/>
      <c r="D863" s="42"/>
      <c r="E863" s="44"/>
      <c r="F863" s="313"/>
      <c r="G863" s="313"/>
    </row>
    <row r="864" spans="2:7">
      <c r="B864" s="42"/>
      <c r="C864" s="43"/>
      <c r="D864" s="42"/>
      <c r="E864" s="44"/>
      <c r="F864" s="313"/>
      <c r="G864" s="313"/>
    </row>
    <row r="865" spans="2:7">
      <c r="B865" s="42"/>
      <c r="C865" s="43"/>
      <c r="D865" s="42"/>
      <c r="E865" s="44"/>
      <c r="F865" s="313"/>
      <c r="G865" s="313"/>
    </row>
    <row r="866" spans="2:7">
      <c r="B866" s="42"/>
      <c r="C866" s="43"/>
      <c r="D866" s="42"/>
      <c r="E866" s="44"/>
      <c r="F866" s="313"/>
      <c r="G866" s="313"/>
    </row>
    <row r="867" spans="2:7">
      <c r="B867" s="42"/>
      <c r="C867" s="43"/>
      <c r="D867" s="42"/>
      <c r="E867" s="44"/>
      <c r="F867" s="313"/>
      <c r="G867" s="313"/>
    </row>
    <row r="868" spans="2:7">
      <c r="B868" s="42"/>
      <c r="C868" s="43"/>
      <c r="D868" s="42"/>
      <c r="E868" s="44"/>
      <c r="F868" s="313"/>
      <c r="G868" s="313"/>
    </row>
    <row r="869" spans="2:7">
      <c r="B869" s="42"/>
      <c r="C869" s="43"/>
      <c r="D869" s="42"/>
      <c r="E869" s="44"/>
      <c r="F869" s="313"/>
      <c r="G869" s="313"/>
    </row>
    <row r="870" spans="2:7">
      <c r="B870" s="42"/>
      <c r="C870" s="43"/>
      <c r="D870" s="42"/>
      <c r="E870" s="44"/>
      <c r="F870" s="313"/>
      <c r="G870" s="313"/>
    </row>
    <row r="871" spans="2:7">
      <c r="B871" s="42"/>
      <c r="C871" s="43"/>
      <c r="D871" s="42"/>
      <c r="E871" s="44"/>
      <c r="F871" s="313"/>
      <c r="G871" s="313"/>
    </row>
    <row r="872" spans="2:7">
      <c r="B872" s="42"/>
      <c r="C872" s="43"/>
      <c r="D872" s="42"/>
      <c r="E872" s="44"/>
      <c r="F872" s="313"/>
      <c r="G872" s="313"/>
    </row>
    <row r="873" spans="2:7">
      <c r="B873" s="42"/>
      <c r="C873" s="43"/>
      <c r="D873" s="42"/>
      <c r="E873" s="44"/>
      <c r="F873" s="313"/>
      <c r="G873" s="313"/>
    </row>
    <row r="874" spans="2:7">
      <c r="B874" s="42"/>
      <c r="C874" s="43"/>
      <c r="D874" s="42"/>
      <c r="E874" s="44"/>
      <c r="F874" s="313"/>
      <c r="G874" s="313"/>
    </row>
    <row r="875" spans="2:7">
      <c r="B875" s="42"/>
      <c r="C875" s="43"/>
      <c r="D875" s="42"/>
      <c r="E875" s="44"/>
      <c r="F875" s="313"/>
      <c r="G875" s="313"/>
    </row>
    <row r="876" spans="2:7">
      <c r="B876" s="42"/>
      <c r="C876" s="43"/>
      <c r="D876" s="42"/>
      <c r="E876" s="44"/>
      <c r="F876" s="313"/>
      <c r="G876" s="313"/>
    </row>
    <row r="877" spans="2:7">
      <c r="B877" s="42"/>
      <c r="C877" s="43"/>
      <c r="D877" s="42"/>
      <c r="E877" s="44"/>
      <c r="F877" s="313"/>
      <c r="G877" s="313"/>
    </row>
    <row r="878" spans="2:7">
      <c r="B878" s="42"/>
      <c r="C878" s="43"/>
      <c r="D878" s="42"/>
      <c r="E878" s="44"/>
      <c r="F878" s="313"/>
      <c r="G878" s="313"/>
    </row>
    <row r="879" spans="2:7">
      <c r="B879" s="42"/>
      <c r="C879" s="43"/>
      <c r="D879" s="42"/>
      <c r="E879" s="44"/>
      <c r="F879" s="313"/>
      <c r="G879" s="313"/>
    </row>
    <row r="880" spans="2:7">
      <c r="B880" s="42"/>
      <c r="C880" s="43"/>
      <c r="D880" s="42"/>
      <c r="E880" s="44"/>
      <c r="F880" s="313"/>
      <c r="G880" s="313"/>
    </row>
    <row r="881" spans="2:7">
      <c r="B881" s="42"/>
      <c r="C881" s="43"/>
      <c r="D881" s="42"/>
      <c r="E881" s="44"/>
      <c r="F881" s="313"/>
      <c r="G881" s="313"/>
    </row>
    <row r="882" spans="2:7">
      <c r="B882" s="42"/>
      <c r="C882" s="43"/>
      <c r="D882" s="42"/>
      <c r="E882" s="44"/>
      <c r="F882" s="313"/>
      <c r="G882" s="313"/>
    </row>
    <row r="883" spans="2:7">
      <c r="B883" s="42"/>
      <c r="C883" s="43"/>
      <c r="D883" s="42"/>
      <c r="E883" s="44"/>
      <c r="F883" s="313"/>
      <c r="G883" s="313"/>
    </row>
    <row r="884" spans="2:7">
      <c r="B884" s="42"/>
      <c r="C884" s="43"/>
      <c r="D884" s="42"/>
      <c r="E884" s="44"/>
      <c r="F884" s="313"/>
      <c r="G884" s="313"/>
    </row>
    <row r="885" spans="2:7">
      <c r="B885" s="42"/>
      <c r="C885" s="43"/>
      <c r="D885" s="42"/>
      <c r="E885" s="44"/>
      <c r="F885" s="313"/>
      <c r="G885" s="313"/>
    </row>
    <row r="886" spans="2:7">
      <c r="B886" s="42"/>
      <c r="C886" s="43"/>
      <c r="D886" s="42"/>
      <c r="E886" s="44"/>
      <c r="F886" s="313"/>
      <c r="G886" s="313"/>
    </row>
    <row r="887" spans="2:7">
      <c r="B887" s="42"/>
      <c r="C887" s="43"/>
      <c r="D887" s="42"/>
      <c r="E887" s="44"/>
      <c r="F887" s="313"/>
      <c r="G887" s="313"/>
    </row>
    <row r="888" spans="2:7">
      <c r="B888" s="42"/>
      <c r="C888" s="43"/>
      <c r="D888" s="42"/>
      <c r="E888" s="44"/>
      <c r="F888" s="313"/>
      <c r="G888" s="313"/>
    </row>
    <row r="889" spans="2:7">
      <c r="B889" s="42"/>
      <c r="C889" s="43"/>
      <c r="D889" s="42"/>
      <c r="E889" s="44"/>
      <c r="F889" s="313"/>
      <c r="G889" s="313"/>
    </row>
    <row r="890" spans="2:7">
      <c r="B890" s="42"/>
      <c r="C890" s="43"/>
      <c r="D890" s="42"/>
      <c r="E890" s="44"/>
      <c r="F890" s="313"/>
      <c r="G890" s="313"/>
    </row>
    <row r="891" spans="2:7">
      <c r="B891" s="42"/>
      <c r="C891" s="43"/>
      <c r="D891" s="42"/>
      <c r="E891" s="44"/>
      <c r="F891" s="313"/>
      <c r="G891" s="313"/>
    </row>
    <row r="892" spans="2:7">
      <c r="B892" s="42"/>
      <c r="C892" s="43"/>
      <c r="D892" s="42"/>
      <c r="E892" s="44"/>
      <c r="F892" s="313"/>
      <c r="G892" s="313"/>
    </row>
    <row r="893" spans="2:7">
      <c r="B893" s="42"/>
      <c r="C893" s="43"/>
      <c r="D893" s="42"/>
      <c r="E893" s="44"/>
      <c r="F893" s="313"/>
      <c r="G893" s="313"/>
    </row>
    <row r="894" spans="2:7">
      <c r="B894" s="42"/>
      <c r="C894" s="43"/>
      <c r="D894" s="42"/>
      <c r="E894" s="44"/>
      <c r="F894" s="313"/>
      <c r="G894" s="313"/>
    </row>
    <row r="895" spans="2:7">
      <c r="B895" s="42"/>
      <c r="C895" s="43"/>
      <c r="D895" s="42"/>
      <c r="E895" s="44"/>
      <c r="F895" s="313"/>
      <c r="G895" s="313"/>
    </row>
    <row r="896" spans="2:7">
      <c r="B896" s="42"/>
      <c r="C896" s="43"/>
      <c r="D896" s="42"/>
      <c r="E896" s="44"/>
      <c r="F896" s="313"/>
      <c r="G896" s="313"/>
    </row>
    <row r="897" spans="2:7">
      <c r="B897" s="42"/>
      <c r="C897" s="43"/>
      <c r="D897" s="42"/>
      <c r="E897" s="44"/>
      <c r="F897" s="313"/>
      <c r="G897" s="313"/>
    </row>
    <row r="898" spans="2:7">
      <c r="B898" s="42"/>
      <c r="C898" s="43"/>
      <c r="D898" s="42"/>
      <c r="E898" s="44"/>
      <c r="F898" s="313"/>
      <c r="G898" s="313"/>
    </row>
    <row r="899" spans="2:7">
      <c r="B899" s="42"/>
      <c r="C899" s="43"/>
      <c r="D899" s="42"/>
      <c r="E899" s="44"/>
      <c r="F899" s="313"/>
      <c r="G899" s="313"/>
    </row>
    <row r="900" spans="2:7">
      <c r="B900" s="42"/>
      <c r="C900" s="43"/>
      <c r="D900" s="42"/>
      <c r="E900" s="44"/>
      <c r="F900" s="313"/>
      <c r="G900" s="313"/>
    </row>
    <row r="901" spans="2:7">
      <c r="B901" s="42"/>
      <c r="C901" s="43"/>
      <c r="D901" s="42"/>
      <c r="E901" s="44"/>
      <c r="F901" s="313"/>
      <c r="G901" s="313"/>
    </row>
    <row r="902" spans="2:7">
      <c r="B902" s="42"/>
      <c r="C902" s="43"/>
      <c r="D902" s="42"/>
      <c r="E902" s="44"/>
      <c r="F902" s="313"/>
      <c r="G902" s="313"/>
    </row>
    <row r="903" spans="2:7">
      <c r="B903" s="42"/>
      <c r="C903" s="43"/>
      <c r="D903" s="42"/>
      <c r="E903" s="44"/>
      <c r="F903" s="313"/>
      <c r="G903" s="313"/>
    </row>
    <row r="904" spans="2:7">
      <c r="B904" s="42"/>
      <c r="C904" s="43"/>
      <c r="D904" s="42"/>
      <c r="E904" s="44"/>
      <c r="F904" s="313"/>
      <c r="G904" s="313"/>
    </row>
    <row r="905" spans="2:7">
      <c r="B905" s="42"/>
      <c r="C905" s="43"/>
      <c r="D905" s="42"/>
      <c r="E905" s="44"/>
      <c r="F905" s="313"/>
      <c r="G905" s="313"/>
    </row>
    <row r="906" spans="2:7">
      <c r="B906" s="42"/>
      <c r="C906" s="43"/>
      <c r="D906" s="42"/>
      <c r="E906" s="44"/>
      <c r="F906" s="313"/>
      <c r="G906" s="313"/>
    </row>
    <row r="907" spans="2:7">
      <c r="B907" s="42"/>
      <c r="C907" s="43"/>
      <c r="D907" s="42"/>
      <c r="E907" s="44"/>
      <c r="F907" s="313"/>
      <c r="G907" s="313"/>
    </row>
    <row r="908" spans="2:7">
      <c r="B908" s="42"/>
      <c r="C908" s="43"/>
      <c r="D908" s="42"/>
      <c r="E908" s="44"/>
      <c r="F908" s="313"/>
      <c r="G908" s="313"/>
    </row>
    <row r="909" spans="2:7">
      <c r="B909" s="42"/>
      <c r="C909" s="43"/>
      <c r="D909" s="42"/>
      <c r="E909" s="44"/>
      <c r="F909" s="313"/>
      <c r="G909" s="313"/>
    </row>
    <row r="910" spans="2:7">
      <c r="B910" s="42"/>
      <c r="C910" s="43"/>
      <c r="D910" s="42"/>
      <c r="E910" s="44"/>
      <c r="F910" s="313"/>
      <c r="G910" s="313"/>
    </row>
    <row r="911" spans="2:7">
      <c r="B911" s="42"/>
      <c r="C911" s="43"/>
      <c r="D911" s="42"/>
      <c r="E911" s="44"/>
      <c r="F911" s="313"/>
      <c r="G911" s="313"/>
    </row>
    <row r="912" spans="2:7">
      <c r="B912" s="42"/>
      <c r="C912" s="43"/>
      <c r="D912" s="42"/>
      <c r="E912" s="44"/>
      <c r="F912" s="313"/>
      <c r="G912" s="313"/>
    </row>
    <row r="913" spans="2:7">
      <c r="B913" s="42"/>
      <c r="C913" s="43"/>
      <c r="D913" s="42"/>
      <c r="E913" s="44"/>
      <c r="F913" s="313"/>
      <c r="G913" s="313"/>
    </row>
    <row r="914" spans="2:7">
      <c r="B914" s="42"/>
      <c r="C914" s="43"/>
      <c r="D914" s="42"/>
      <c r="E914" s="44"/>
      <c r="F914" s="313"/>
      <c r="G914" s="313"/>
    </row>
    <row r="915" spans="2:7">
      <c r="B915" s="42"/>
      <c r="C915" s="43"/>
      <c r="D915" s="42"/>
      <c r="E915" s="44"/>
      <c r="F915" s="313"/>
      <c r="G915" s="313"/>
    </row>
    <row r="916" spans="2:7">
      <c r="B916" s="42"/>
      <c r="C916" s="43"/>
      <c r="D916" s="42"/>
      <c r="E916" s="44"/>
      <c r="F916" s="313"/>
      <c r="G916" s="313"/>
    </row>
    <row r="917" spans="2:7">
      <c r="B917" s="42"/>
      <c r="C917" s="43"/>
      <c r="D917" s="42"/>
      <c r="E917" s="44"/>
      <c r="F917" s="313"/>
      <c r="G917" s="313"/>
    </row>
    <row r="918" spans="2:7">
      <c r="B918" s="42"/>
      <c r="C918" s="43"/>
      <c r="D918" s="42"/>
      <c r="E918" s="44"/>
      <c r="F918" s="313"/>
      <c r="G918" s="313"/>
    </row>
    <row r="919" spans="2:7">
      <c r="B919" s="42"/>
      <c r="C919" s="43"/>
      <c r="D919" s="42"/>
      <c r="E919" s="44"/>
      <c r="F919" s="313"/>
      <c r="G919" s="313"/>
    </row>
    <row r="920" spans="2:7">
      <c r="B920" s="42"/>
      <c r="C920" s="43"/>
      <c r="D920" s="42"/>
      <c r="E920" s="44"/>
      <c r="F920" s="313"/>
      <c r="G920" s="313"/>
    </row>
    <row r="921" spans="2:7">
      <c r="B921" s="42"/>
      <c r="C921" s="43"/>
      <c r="D921" s="42"/>
      <c r="E921" s="44"/>
      <c r="F921" s="313"/>
      <c r="G921" s="313"/>
    </row>
    <row r="922" spans="2:7">
      <c r="B922" s="42"/>
      <c r="C922" s="43"/>
      <c r="D922" s="42"/>
      <c r="E922" s="44"/>
      <c r="F922" s="313"/>
      <c r="G922" s="313"/>
    </row>
    <row r="923" spans="2:7">
      <c r="B923" s="42"/>
      <c r="C923" s="43"/>
      <c r="D923" s="42"/>
      <c r="E923" s="44"/>
      <c r="F923" s="313"/>
      <c r="G923" s="313"/>
    </row>
    <row r="924" spans="2:7">
      <c r="B924" s="42"/>
      <c r="C924" s="43"/>
      <c r="D924" s="42"/>
      <c r="E924" s="44"/>
      <c r="F924" s="313"/>
      <c r="G924" s="313"/>
    </row>
    <row r="925" spans="2:7">
      <c r="B925" s="42"/>
      <c r="C925" s="43"/>
      <c r="D925" s="42"/>
      <c r="E925" s="44"/>
      <c r="F925" s="313"/>
      <c r="G925" s="313"/>
    </row>
    <row r="926" spans="2:7">
      <c r="B926" s="42"/>
      <c r="C926" s="43"/>
      <c r="D926" s="42"/>
      <c r="E926" s="44"/>
      <c r="F926" s="313"/>
      <c r="G926" s="313"/>
    </row>
    <row r="927" spans="2:7">
      <c r="B927" s="42"/>
      <c r="C927" s="43"/>
      <c r="D927" s="42"/>
      <c r="E927" s="44"/>
      <c r="F927" s="313"/>
      <c r="G927" s="313"/>
    </row>
    <row r="928" spans="2:7">
      <c r="B928" s="42"/>
      <c r="C928" s="43"/>
      <c r="D928" s="42"/>
      <c r="E928" s="44"/>
      <c r="F928" s="313"/>
      <c r="G928" s="313"/>
    </row>
    <row r="929" spans="2:7">
      <c r="B929" s="42"/>
      <c r="C929" s="43"/>
      <c r="D929" s="42"/>
      <c r="E929" s="44"/>
      <c r="F929" s="313"/>
      <c r="G929" s="313"/>
    </row>
    <row r="930" spans="2:7">
      <c r="B930" s="42"/>
      <c r="C930" s="43"/>
      <c r="D930" s="42"/>
      <c r="E930" s="44"/>
      <c r="F930" s="313"/>
      <c r="G930" s="313"/>
    </row>
    <row r="931" spans="2:7">
      <c r="B931" s="42"/>
      <c r="C931" s="43"/>
      <c r="D931" s="42"/>
      <c r="E931" s="44"/>
      <c r="F931" s="313"/>
      <c r="G931" s="313"/>
    </row>
    <row r="932" spans="2:7">
      <c r="B932" s="42"/>
      <c r="C932" s="43"/>
      <c r="D932" s="42"/>
      <c r="E932" s="44"/>
      <c r="F932" s="313"/>
      <c r="G932" s="313"/>
    </row>
    <row r="933" spans="2:7">
      <c r="B933" s="42"/>
      <c r="C933" s="43"/>
      <c r="D933" s="42"/>
      <c r="E933" s="44"/>
      <c r="F933" s="313"/>
      <c r="G933" s="313"/>
    </row>
    <row r="934" spans="2:7">
      <c r="B934" s="42"/>
      <c r="C934" s="43"/>
      <c r="D934" s="42"/>
      <c r="E934" s="44"/>
      <c r="F934" s="313"/>
      <c r="G934" s="313"/>
    </row>
    <row r="935" spans="2:7">
      <c r="B935" s="42"/>
      <c r="C935" s="43"/>
      <c r="D935" s="42"/>
      <c r="E935" s="44"/>
      <c r="F935" s="313"/>
      <c r="G935" s="313"/>
    </row>
    <row r="936" spans="2:7">
      <c r="B936" s="42"/>
      <c r="C936" s="43"/>
      <c r="D936" s="42"/>
      <c r="E936" s="44"/>
      <c r="F936" s="313"/>
      <c r="G936" s="313"/>
    </row>
    <row r="937" spans="2:7">
      <c r="B937" s="42"/>
      <c r="C937" s="43"/>
      <c r="D937" s="42"/>
      <c r="E937" s="44"/>
      <c r="F937" s="313"/>
      <c r="G937" s="313"/>
    </row>
    <row r="938" spans="2:7">
      <c r="B938" s="42"/>
      <c r="C938" s="43"/>
      <c r="D938" s="42"/>
      <c r="E938" s="44"/>
      <c r="F938" s="313"/>
      <c r="G938" s="313"/>
    </row>
    <row r="939" spans="2:7">
      <c r="B939" s="42"/>
      <c r="C939" s="43"/>
      <c r="D939" s="42"/>
      <c r="E939" s="44"/>
      <c r="F939" s="313"/>
      <c r="G939" s="313"/>
    </row>
    <row r="940" spans="2:7">
      <c r="B940" s="42"/>
      <c r="C940" s="43"/>
      <c r="D940" s="42"/>
      <c r="E940" s="44"/>
      <c r="F940" s="313"/>
      <c r="G940" s="313"/>
    </row>
    <row r="941" spans="2:7">
      <c r="B941" s="42"/>
      <c r="C941" s="43"/>
      <c r="D941" s="42"/>
      <c r="E941" s="44"/>
      <c r="F941" s="313"/>
      <c r="G941" s="313"/>
    </row>
    <row r="942" spans="2:7">
      <c r="B942" s="42"/>
      <c r="C942" s="43"/>
      <c r="D942" s="42"/>
      <c r="E942" s="44"/>
      <c r="F942" s="313"/>
      <c r="G942" s="313"/>
    </row>
    <row r="943" spans="2:7">
      <c r="B943" s="42"/>
      <c r="C943" s="43"/>
      <c r="D943" s="42"/>
      <c r="E943" s="44"/>
      <c r="F943" s="313"/>
      <c r="G943" s="313"/>
    </row>
    <row r="944" spans="2:7">
      <c r="B944" s="42"/>
      <c r="C944" s="43"/>
      <c r="D944" s="42"/>
      <c r="E944" s="44"/>
      <c r="F944" s="313"/>
      <c r="G944" s="313"/>
    </row>
    <row r="945" spans="2:7">
      <c r="B945" s="42"/>
      <c r="C945" s="43"/>
      <c r="D945" s="42"/>
      <c r="E945" s="44"/>
      <c r="F945" s="313"/>
      <c r="G945" s="313"/>
    </row>
    <row r="946" spans="2:7">
      <c r="B946" s="42"/>
      <c r="C946" s="43"/>
      <c r="D946" s="42"/>
      <c r="E946" s="44"/>
      <c r="F946" s="313"/>
      <c r="G946" s="313"/>
    </row>
    <row r="947" spans="2:7">
      <c r="B947" s="42"/>
      <c r="C947" s="43"/>
      <c r="D947" s="42"/>
      <c r="E947" s="44"/>
      <c r="F947" s="313"/>
      <c r="G947" s="313"/>
    </row>
    <row r="948" spans="2:7">
      <c r="B948" s="42"/>
      <c r="C948" s="43"/>
      <c r="D948" s="42"/>
      <c r="E948" s="44"/>
      <c r="F948" s="313"/>
      <c r="G948" s="313"/>
    </row>
    <row r="949" spans="2:7">
      <c r="B949" s="42"/>
      <c r="C949" s="43"/>
      <c r="D949" s="42"/>
      <c r="E949" s="44"/>
      <c r="F949" s="313"/>
      <c r="G949" s="313"/>
    </row>
    <row r="950" spans="2:7">
      <c r="B950" s="42"/>
      <c r="C950" s="43"/>
      <c r="D950" s="42"/>
      <c r="E950" s="44"/>
      <c r="F950" s="313"/>
      <c r="G950" s="313"/>
    </row>
    <row r="951" spans="2:7">
      <c r="B951" s="42"/>
      <c r="C951" s="43"/>
      <c r="D951" s="42"/>
      <c r="E951" s="44"/>
      <c r="F951" s="313"/>
      <c r="G951" s="313"/>
    </row>
    <row r="952" spans="2:7">
      <c r="B952" s="42"/>
      <c r="C952" s="43"/>
      <c r="D952" s="42"/>
      <c r="E952" s="44"/>
      <c r="F952" s="313"/>
      <c r="G952" s="313"/>
    </row>
    <row r="953" spans="2:7">
      <c r="B953" s="42"/>
      <c r="C953" s="43"/>
      <c r="D953" s="42"/>
      <c r="E953" s="44"/>
      <c r="F953" s="313"/>
      <c r="G953" s="313"/>
    </row>
    <row r="954" spans="2:7">
      <c r="B954" s="42"/>
      <c r="C954" s="43"/>
      <c r="D954" s="42"/>
      <c r="E954" s="44"/>
      <c r="F954" s="313"/>
      <c r="G954" s="313"/>
    </row>
    <row r="955" spans="2:7">
      <c r="B955" s="42"/>
      <c r="C955" s="43"/>
      <c r="D955" s="42"/>
      <c r="E955" s="44"/>
      <c r="F955" s="313"/>
      <c r="G955" s="313"/>
    </row>
    <row r="956" spans="2:7">
      <c r="B956" s="42"/>
      <c r="C956" s="43"/>
      <c r="D956" s="42"/>
      <c r="E956" s="44"/>
      <c r="F956" s="313"/>
      <c r="G956" s="313"/>
    </row>
    <row r="957" spans="2:7">
      <c r="B957" s="42"/>
      <c r="C957" s="43"/>
      <c r="D957" s="42"/>
      <c r="E957" s="44"/>
      <c r="F957" s="313"/>
      <c r="G957" s="313"/>
    </row>
    <row r="958" spans="2:7">
      <c r="B958" s="42"/>
      <c r="C958" s="43"/>
      <c r="D958" s="42"/>
      <c r="E958" s="44"/>
      <c r="F958" s="313"/>
      <c r="G958" s="313"/>
    </row>
    <row r="959" spans="2:7">
      <c r="B959" s="42"/>
      <c r="C959" s="43"/>
      <c r="D959" s="42"/>
      <c r="E959" s="44"/>
      <c r="F959" s="313"/>
      <c r="G959" s="313"/>
    </row>
    <row r="960" spans="2:7">
      <c r="B960" s="42"/>
      <c r="C960" s="43"/>
      <c r="D960" s="42"/>
      <c r="E960" s="44"/>
      <c r="F960" s="313"/>
      <c r="G960" s="313"/>
    </row>
    <row r="961" spans="2:7">
      <c r="B961" s="42"/>
      <c r="C961" s="43"/>
      <c r="D961" s="42"/>
      <c r="E961" s="44"/>
      <c r="F961" s="313"/>
      <c r="G961" s="313"/>
    </row>
    <row r="962" spans="2:7">
      <c r="B962" s="42"/>
      <c r="C962" s="43"/>
      <c r="D962" s="42"/>
      <c r="E962" s="44"/>
      <c r="F962" s="313"/>
      <c r="G962" s="313"/>
    </row>
    <row r="963" spans="2:7">
      <c r="B963" s="42"/>
      <c r="C963" s="43"/>
      <c r="D963" s="42"/>
      <c r="E963" s="44"/>
      <c r="F963" s="313"/>
      <c r="G963" s="313"/>
    </row>
    <row r="964" spans="2:7">
      <c r="B964" s="42"/>
      <c r="C964" s="43"/>
      <c r="D964" s="42"/>
      <c r="E964" s="44"/>
      <c r="F964" s="313"/>
      <c r="G964" s="313"/>
    </row>
    <row r="965" spans="2:7">
      <c r="B965" s="42"/>
      <c r="C965" s="43"/>
      <c r="D965" s="42"/>
      <c r="E965" s="44"/>
      <c r="F965" s="313"/>
      <c r="G965" s="313"/>
    </row>
    <row r="966" spans="2:7">
      <c r="B966" s="42"/>
      <c r="C966" s="43"/>
      <c r="D966" s="42"/>
      <c r="E966" s="44"/>
      <c r="F966" s="313"/>
      <c r="G966" s="313"/>
    </row>
    <row r="967" spans="2:7">
      <c r="B967" s="42"/>
      <c r="C967" s="43"/>
      <c r="D967" s="42"/>
      <c r="E967" s="44"/>
      <c r="F967" s="313"/>
      <c r="G967" s="313"/>
    </row>
    <row r="968" spans="2:7">
      <c r="B968" s="42"/>
      <c r="C968" s="43"/>
      <c r="D968" s="42"/>
      <c r="E968" s="44"/>
      <c r="F968" s="313"/>
      <c r="G968" s="313"/>
    </row>
    <row r="969" spans="2:7">
      <c r="B969" s="42"/>
      <c r="C969" s="43"/>
      <c r="D969" s="42"/>
      <c r="E969" s="44"/>
      <c r="F969" s="313"/>
      <c r="G969" s="313"/>
    </row>
    <row r="970" spans="2:7">
      <c r="B970" s="42"/>
      <c r="C970" s="43"/>
      <c r="D970" s="42"/>
      <c r="E970" s="44"/>
      <c r="F970" s="313"/>
      <c r="G970" s="313"/>
    </row>
    <row r="971" spans="2:7">
      <c r="B971" s="42"/>
      <c r="C971" s="43"/>
      <c r="D971" s="42"/>
      <c r="E971" s="44"/>
      <c r="F971" s="313"/>
      <c r="G971" s="313"/>
    </row>
    <row r="972" spans="2:7">
      <c r="B972" s="42"/>
      <c r="C972" s="43"/>
      <c r="D972" s="42"/>
      <c r="E972" s="44"/>
      <c r="F972" s="313"/>
      <c r="G972" s="313"/>
    </row>
    <row r="973" spans="2:7">
      <c r="B973" s="42"/>
      <c r="C973" s="43"/>
      <c r="D973" s="42"/>
      <c r="E973" s="44"/>
      <c r="F973" s="313"/>
      <c r="G973" s="313"/>
    </row>
    <row r="974" spans="2:7">
      <c r="B974" s="42"/>
      <c r="C974" s="43"/>
      <c r="D974" s="42"/>
      <c r="E974" s="44"/>
      <c r="F974" s="313"/>
      <c r="G974" s="313"/>
    </row>
    <row r="975" spans="2:7">
      <c r="B975" s="42"/>
      <c r="C975" s="43"/>
      <c r="D975" s="42"/>
      <c r="E975" s="44"/>
      <c r="F975" s="313"/>
      <c r="G975" s="313"/>
    </row>
    <row r="976" spans="2:7">
      <c r="B976" s="42"/>
      <c r="C976" s="43"/>
      <c r="D976" s="42"/>
      <c r="E976" s="44"/>
      <c r="F976" s="313"/>
      <c r="G976" s="313"/>
    </row>
    <row r="977" spans="2:7">
      <c r="B977" s="42"/>
      <c r="C977" s="43"/>
      <c r="D977" s="42"/>
      <c r="E977" s="44"/>
      <c r="F977" s="313"/>
      <c r="G977" s="313"/>
    </row>
    <row r="978" spans="2:7">
      <c r="B978" s="42"/>
      <c r="C978" s="43"/>
      <c r="D978" s="42"/>
      <c r="E978" s="44"/>
      <c r="F978" s="313"/>
      <c r="G978" s="313"/>
    </row>
    <row r="979" spans="2:7">
      <c r="B979" s="42"/>
      <c r="C979" s="43"/>
      <c r="D979" s="42"/>
      <c r="E979" s="44"/>
      <c r="F979" s="313"/>
      <c r="G979" s="313"/>
    </row>
    <row r="980" spans="2:7">
      <c r="B980" s="42"/>
      <c r="C980" s="43"/>
      <c r="D980" s="42"/>
      <c r="E980" s="44"/>
      <c r="F980" s="313"/>
      <c r="G980" s="313"/>
    </row>
    <row r="981" spans="2:7">
      <c r="B981" s="42"/>
      <c r="C981" s="43"/>
      <c r="D981" s="42"/>
      <c r="E981" s="44"/>
      <c r="F981" s="313"/>
      <c r="G981" s="313"/>
    </row>
    <row r="982" spans="2:7">
      <c r="B982" s="42"/>
      <c r="C982" s="43"/>
      <c r="D982" s="42"/>
      <c r="E982" s="44"/>
      <c r="F982" s="313"/>
      <c r="G982" s="313"/>
    </row>
    <row r="983" spans="2:7">
      <c r="B983" s="42"/>
      <c r="C983" s="43"/>
      <c r="D983" s="42"/>
      <c r="E983" s="44"/>
      <c r="F983" s="313"/>
      <c r="G983" s="313"/>
    </row>
    <row r="984" spans="2:7">
      <c r="B984" s="42"/>
      <c r="C984" s="43"/>
      <c r="D984" s="42"/>
      <c r="E984" s="44"/>
      <c r="F984" s="313"/>
      <c r="G984" s="313"/>
    </row>
    <row r="985" spans="2:7">
      <c r="B985" s="42"/>
      <c r="C985" s="43"/>
      <c r="D985" s="42"/>
      <c r="E985" s="44"/>
      <c r="F985" s="313"/>
      <c r="G985" s="313"/>
    </row>
    <row r="986" spans="2:7">
      <c r="B986" s="42"/>
      <c r="C986" s="43"/>
      <c r="D986" s="42"/>
      <c r="E986" s="44"/>
      <c r="F986" s="313"/>
      <c r="G986" s="313"/>
    </row>
    <row r="987" spans="2:7">
      <c r="B987" s="42"/>
      <c r="C987" s="43"/>
      <c r="D987" s="42"/>
      <c r="E987" s="44"/>
      <c r="F987" s="313"/>
      <c r="G987" s="313"/>
    </row>
    <row r="988" spans="2:7">
      <c r="B988" s="42"/>
      <c r="C988" s="43"/>
      <c r="D988" s="42"/>
      <c r="E988" s="44"/>
      <c r="F988" s="313"/>
      <c r="G988" s="313"/>
    </row>
    <row r="989" spans="2:7">
      <c r="B989" s="42"/>
      <c r="C989" s="43"/>
      <c r="D989" s="42"/>
      <c r="E989" s="44"/>
      <c r="F989" s="313"/>
      <c r="G989" s="313"/>
    </row>
    <row r="990" spans="2:7">
      <c r="B990" s="42"/>
      <c r="C990" s="43"/>
      <c r="D990" s="42"/>
      <c r="E990" s="44"/>
      <c r="F990" s="313"/>
      <c r="G990" s="313"/>
    </row>
    <row r="991" spans="2:7">
      <c r="B991" s="42"/>
      <c r="C991" s="43"/>
      <c r="D991" s="42"/>
      <c r="E991" s="44"/>
      <c r="F991" s="313"/>
      <c r="G991" s="313"/>
    </row>
    <row r="992" spans="2:7">
      <c r="B992" s="42"/>
      <c r="C992" s="43"/>
      <c r="D992" s="42"/>
      <c r="E992" s="44"/>
      <c r="F992" s="313"/>
      <c r="G992" s="313"/>
    </row>
    <row r="993" spans="2:7">
      <c r="B993" s="42"/>
      <c r="C993" s="43"/>
      <c r="D993" s="42"/>
      <c r="E993" s="44"/>
      <c r="F993" s="313"/>
      <c r="G993" s="313"/>
    </row>
    <row r="994" spans="2:7">
      <c r="B994" s="42"/>
      <c r="C994" s="43"/>
      <c r="D994" s="42"/>
      <c r="E994" s="44"/>
      <c r="F994" s="313"/>
      <c r="G994" s="313"/>
    </row>
    <row r="995" spans="2:7">
      <c r="B995" s="42"/>
      <c r="C995" s="43"/>
      <c r="D995" s="42"/>
      <c r="E995" s="44"/>
      <c r="F995" s="313"/>
      <c r="G995" s="313"/>
    </row>
    <row r="996" spans="2:7">
      <c r="B996" s="42"/>
      <c r="C996" s="43"/>
      <c r="D996" s="42"/>
      <c r="E996" s="44"/>
      <c r="F996" s="313"/>
      <c r="G996" s="313"/>
    </row>
    <row r="997" spans="2:7">
      <c r="B997" s="42"/>
      <c r="C997" s="43"/>
      <c r="D997" s="42"/>
      <c r="E997" s="44"/>
      <c r="F997" s="313"/>
      <c r="G997" s="313"/>
    </row>
    <row r="998" spans="2:7">
      <c r="B998" s="42"/>
      <c r="C998" s="43"/>
      <c r="D998" s="42"/>
      <c r="E998" s="44"/>
      <c r="F998" s="313"/>
      <c r="G998" s="313"/>
    </row>
    <row r="999" spans="2:7">
      <c r="B999" s="42"/>
      <c r="C999" s="43"/>
      <c r="D999" s="42"/>
      <c r="E999" s="44"/>
      <c r="F999" s="313"/>
      <c r="G999" s="313"/>
    </row>
    <row r="1000" spans="2:7">
      <c r="B1000" s="42"/>
      <c r="C1000" s="43"/>
      <c r="D1000" s="42"/>
      <c r="E1000" s="44"/>
      <c r="F1000" s="313"/>
      <c r="G1000" s="313"/>
    </row>
    <row r="1001" spans="2:7">
      <c r="B1001" s="42"/>
      <c r="C1001" s="43"/>
      <c r="D1001" s="42"/>
      <c r="E1001" s="44"/>
      <c r="F1001" s="313"/>
      <c r="G1001" s="313"/>
    </row>
    <row r="1002" spans="2:7">
      <c r="B1002" s="42"/>
      <c r="C1002" s="43"/>
      <c r="D1002" s="42"/>
      <c r="E1002" s="44"/>
      <c r="F1002" s="313"/>
      <c r="G1002" s="313"/>
    </row>
    <row r="1003" spans="2:7">
      <c r="B1003" s="42"/>
      <c r="C1003" s="43"/>
      <c r="D1003" s="42"/>
      <c r="E1003" s="44"/>
      <c r="F1003" s="313"/>
      <c r="G1003" s="313"/>
    </row>
    <row r="1004" spans="2:7">
      <c r="B1004" s="42"/>
      <c r="C1004" s="43"/>
      <c r="D1004" s="42"/>
      <c r="E1004" s="44"/>
      <c r="F1004" s="313"/>
      <c r="G1004" s="313"/>
    </row>
    <row r="1005" spans="2:7">
      <c r="B1005" s="42"/>
      <c r="C1005" s="43"/>
      <c r="D1005" s="42"/>
      <c r="E1005" s="44"/>
      <c r="F1005" s="313"/>
      <c r="G1005" s="313"/>
    </row>
    <row r="1006" spans="2:7">
      <c r="B1006" s="42"/>
      <c r="C1006" s="43"/>
      <c r="D1006" s="42"/>
      <c r="E1006" s="44"/>
      <c r="F1006" s="313"/>
      <c r="G1006" s="313"/>
    </row>
    <row r="1007" spans="2:7">
      <c r="B1007" s="42"/>
      <c r="C1007" s="43"/>
      <c r="D1007" s="42"/>
      <c r="E1007" s="44"/>
      <c r="F1007" s="313"/>
      <c r="G1007" s="313"/>
    </row>
    <row r="1008" spans="2:7">
      <c r="B1008" s="42"/>
      <c r="C1008" s="43"/>
      <c r="D1008" s="42"/>
      <c r="E1008" s="44"/>
      <c r="F1008" s="313"/>
      <c r="G1008" s="313"/>
    </row>
    <row r="1009" spans="2:7">
      <c r="B1009" s="42"/>
      <c r="C1009" s="43"/>
      <c r="D1009" s="42"/>
      <c r="E1009" s="44"/>
      <c r="F1009" s="313"/>
      <c r="G1009" s="313"/>
    </row>
    <row r="1010" spans="2:7">
      <c r="B1010" s="42"/>
      <c r="C1010" s="43"/>
      <c r="D1010" s="42"/>
      <c r="E1010" s="44"/>
      <c r="F1010" s="313"/>
      <c r="G1010" s="313"/>
    </row>
    <row r="1011" spans="2:7">
      <c r="B1011" s="42"/>
      <c r="C1011" s="43"/>
      <c r="D1011" s="42"/>
      <c r="E1011" s="44"/>
      <c r="F1011" s="313"/>
      <c r="G1011" s="313"/>
    </row>
    <row r="1012" spans="2:7">
      <c r="B1012" s="42"/>
      <c r="C1012" s="43"/>
      <c r="D1012" s="42"/>
      <c r="E1012" s="44"/>
      <c r="F1012" s="313"/>
      <c r="G1012" s="313"/>
    </row>
    <row r="1013" spans="2:7">
      <c r="B1013" s="42"/>
      <c r="C1013" s="43"/>
      <c r="D1013" s="42"/>
      <c r="E1013" s="44"/>
      <c r="F1013" s="313"/>
      <c r="G1013" s="313"/>
    </row>
    <row r="1014" spans="2:7">
      <c r="B1014" s="42"/>
      <c r="C1014" s="43"/>
      <c r="D1014" s="42"/>
      <c r="E1014" s="44"/>
      <c r="F1014" s="313"/>
      <c r="G1014" s="313"/>
    </row>
    <row r="1015" spans="2:7">
      <c r="B1015" s="42"/>
      <c r="C1015" s="43"/>
      <c r="D1015" s="42"/>
      <c r="E1015" s="44"/>
      <c r="F1015" s="313"/>
      <c r="G1015" s="313"/>
    </row>
    <row r="1016" spans="2:7">
      <c r="B1016" s="42"/>
      <c r="C1016" s="43"/>
      <c r="D1016" s="42"/>
      <c r="E1016" s="44"/>
      <c r="F1016" s="313"/>
      <c r="G1016" s="313"/>
    </row>
    <row r="1017" spans="2:7">
      <c r="B1017" s="42"/>
      <c r="C1017" s="43"/>
      <c r="D1017" s="42"/>
      <c r="E1017" s="44"/>
      <c r="F1017" s="313"/>
      <c r="G1017" s="313"/>
    </row>
    <row r="1018" spans="2:7">
      <c r="B1018" s="42"/>
      <c r="C1018" s="43"/>
      <c r="D1018" s="42"/>
      <c r="E1018" s="44"/>
      <c r="F1018" s="313"/>
      <c r="G1018" s="313"/>
    </row>
    <row r="1019" spans="2:7">
      <c r="B1019" s="42"/>
      <c r="C1019" s="43"/>
      <c r="D1019" s="42"/>
      <c r="E1019" s="44"/>
      <c r="F1019" s="313"/>
      <c r="G1019" s="313"/>
    </row>
    <row r="1020" spans="2:7">
      <c r="B1020" s="42"/>
      <c r="C1020" s="43"/>
      <c r="D1020" s="42"/>
      <c r="E1020" s="44"/>
      <c r="F1020" s="313"/>
      <c r="G1020" s="313"/>
    </row>
    <row r="1021" spans="2:7">
      <c r="B1021" s="42"/>
      <c r="C1021" s="43"/>
      <c r="D1021" s="42"/>
      <c r="E1021" s="44"/>
      <c r="F1021" s="313"/>
      <c r="G1021" s="313"/>
    </row>
    <row r="1022" spans="2:7">
      <c r="B1022" s="42"/>
      <c r="C1022" s="43"/>
      <c r="D1022" s="42"/>
      <c r="E1022" s="44"/>
      <c r="F1022" s="313"/>
      <c r="G1022" s="313"/>
    </row>
    <row r="1023" spans="2:7">
      <c r="B1023" s="42"/>
      <c r="C1023" s="43"/>
      <c r="D1023" s="42"/>
      <c r="E1023" s="44"/>
      <c r="F1023" s="313"/>
      <c r="G1023" s="313"/>
    </row>
    <row r="1024" spans="2:7">
      <c r="B1024" s="42"/>
      <c r="C1024" s="43"/>
      <c r="D1024" s="42"/>
      <c r="E1024" s="44"/>
      <c r="F1024" s="313"/>
      <c r="G1024" s="313"/>
    </row>
    <row r="1025" spans="2:7">
      <c r="B1025" s="42"/>
      <c r="C1025" s="43"/>
      <c r="D1025" s="42"/>
      <c r="E1025" s="44"/>
      <c r="F1025" s="313"/>
      <c r="G1025" s="313"/>
    </row>
    <row r="1026" spans="2:7">
      <c r="B1026" s="42"/>
      <c r="C1026" s="43"/>
      <c r="D1026" s="42"/>
      <c r="E1026" s="44"/>
      <c r="F1026" s="313"/>
      <c r="G1026" s="313"/>
    </row>
    <row r="1027" spans="2:7">
      <c r="B1027" s="42"/>
      <c r="C1027" s="43"/>
      <c r="D1027" s="42"/>
      <c r="E1027" s="44"/>
      <c r="F1027" s="313"/>
      <c r="G1027" s="313"/>
    </row>
    <row r="1028" spans="2:7">
      <c r="B1028" s="42"/>
      <c r="C1028" s="43"/>
      <c r="D1028" s="42"/>
      <c r="E1028" s="44"/>
      <c r="F1028" s="313"/>
      <c r="G1028" s="313"/>
    </row>
    <row r="1029" spans="2:7">
      <c r="B1029" s="42"/>
      <c r="C1029" s="43"/>
      <c r="D1029" s="42"/>
      <c r="E1029" s="44"/>
      <c r="F1029" s="313"/>
      <c r="G1029" s="313"/>
    </row>
    <row r="1030" spans="2:7">
      <c r="B1030" s="42"/>
      <c r="C1030" s="43"/>
      <c r="D1030" s="42"/>
      <c r="E1030" s="44"/>
      <c r="F1030" s="313"/>
      <c r="G1030" s="313"/>
    </row>
    <row r="1031" spans="2:7">
      <c r="B1031" s="42"/>
      <c r="C1031" s="43"/>
      <c r="D1031" s="42"/>
      <c r="E1031" s="44"/>
      <c r="F1031" s="313"/>
      <c r="G1031" s="313"/>
    </row>
    <row r="1032" spans="2:7">
      <c r="B1032" s="42"/>
      <c r="C1032" s="43"/>
      <c r="D1032" s="42"/>
      <c r="E1032" s="44"/>
      <c r="F1032" s="313"/>
      <c r="G1032" s="313"/>
    </row>
    <row r="1033" spans="2:7">
      <c r="B1033" s="42"/>
      <c r="C1033" s="43"/>
      <c r="D1033" s="42"/>
      <c r="E1033" s="44"/>
      <c r="F1033" s="313"/>
      <c r="G1033" s="313"/>
    </row>
    <row r="1034" spans="2:7">
      <c r="B1034" s="42"/>
      <c r="C1034" s="43"/>
      <c r="D1034" s="42"/>
      <c r="E1034" s="44"/>
      <c r="F1034" s="313"/>
      <c r="G1034" s="313"/>
    </row>
    <row r="1035" spans="2:7">
      <c r="B1035" s="42"/>
      <c r="C1035" s="43"/>
      <c r="D1035" s="42"/>
      <c r="E1035" s="44"/>
      <c r="F1035" s="313"/>
      <c r="G1035" s="313"/>
    </row>
    <row r="1036" spans="2:7">
      <c r="B1036" s="42"/>
      <c r="C1036" s="43"/>
      <c r="D1036" s="42"/>
      <c r="E1036" s="44"/>
      <c r="F1036" s="313"/>
      <c r="G1036" s="313"/>
    </row>
    <row r="1037" spans="2:7">
      <c r="B1037" s="42"/>
      <c r="C1037" s="43"/>
      <c r="D1037" s="42"/>
      <c r="E1037" s="44"/>
      <c r="F1037" s="313"/>
      <c r="G1037" s="313"/>
    </row>
    <row r="1038" spans="2:7">
      <c r="B1038" s="42"/>
      <c r="C1038" s="43"/>
      <c r="D1038" s="42"/>
      <c r="E1038" s="44"/>
      <c r="F1038" s="313"/>
      <c r="G1038" s="313"/>
    </row>
    <row r="1039" spans="2:7">
      <c r="B1039" s="42"/>
      <c r="C1039" s="43"/>
      <c r="D1039" s="42"/>
      <c r="E1039" s="44"/>
      <c r="F1039" s="313"/>
      <c r="G1039" s="313"/>
    </row>
    <row r="1040" spans="2:7">
      <c r="B1040" s="42"/>
      <c r="C1040" s="43"/>
      <c r="D1040" s="42"/>
      <c r="E1040" s="44"/>
      <c r="F1040" s="313"/>
      <c r="G1040" s="313"/>
    </row>
    <row r="1041" spans="2:7">
      <c r="B1041" s="42"/>
      <c r="C1041" s="43"/>
      <c r="D1041" s="42"/>
      <c r="E1041" s="44"/>
      <c r="F1041" s="313"/>
      <c r="G1041" s="313"/>
    </row>
    <row r="1042" spans="2:7">
      <c r="B1042" s="42"/>
      <c r="C1042" s="43"/>
      <c r="D1042" s="42"/>
      <c r="E1042" s="44"/>
      <c r="F1042" s="313"/>
      <c r="G1042" s="313"/>
    </row>
    <row r="1043" spans="2:7">
      <c r="B1043" s="42"/>
      <c r="C1043" s="43"/>
      <c r="D1043" s="42"/>
      <c r="E1043" s="44"/>
      <c r="F1043" s="313"/>
      <c r="G1043" s="313"/>
    </row>
    <row r="1044" spans="2:7">
      <c r="B1044" s="42"/>
      <c r="C1044" s="43"/>
      <c r="D1044" s="42"/>
      <c r="E1044" s="44"/>
      <c r="F1044" s="313"/>
      <c r="G1044" s="313"/>
    </row>
    <row r="1045" spans="2:7">
      <c r="B1045" s="42"/>
      <c r="C1045" s="43"/>
      <c r="D1045" s="42"/>
      <c r="E1045" s="44"/>
      <c r="F1045" s="313"/>
      <c r="G1045" s="313"/>
    </row>
    <row r="1046" spans="2:7">
      <c r="B1046" s="42"/>
      <c r="C1046" s="43"/>
      <c r="D1046" s="42"/>
      <c r="E1046" s="44"/>
      <c r="F1046" s="313"/>
      <c r="G1046" s="313"/>
    </row>
    <row r="1047" spans="2:7">
      <c r="B1047" s="42"/>
      <c r="C1047" s="43"/>
      <c r="D1047" s="42"/>
      <c r="E1047" s="44"/>
      <c r="F1047" s="313"/>
      <c r="G1047" s="313"/>
    </row>
    <row r="1048" spans="2:7">
      <c r="B1048" s="42"/>
      <c r="C1048" s="43"/>
      <c r="D1048" s="42"/>
      <c r="E1048" s="44"/>
      <c r="F1048" s="313"/>
      <c r="G1048" s="313"/>
    </row>
    <row r="1049" spans="2:7">
      <c r="B1049" s="42"/>
      <c r="C1049" s="43"/>
      <c r="D1049" s="42"/>
      <c r="E1049" s="44"/>
      <c r="F1049" s="313"/>
      <c r="G1049" s="313"/>
    </row>
    <row r="1050" spans="2:7">
      <c r="B1050" s="42"/>
      <c r="C1050" s="43"/>
      <c r="D1050" s="42"/>
      <c r="E1050" s="44"/>
      <c r="F1050" s="313"/>
      <c r="G1050" s="313"/>
    </row>
    <row r="1051" spans="2:7">
      <c r="B1051" s="42"/>
      <c r="C1051" s="43"/>
      <c r="D1051" s="42"/>
      <c r="E1051" s="44"/>
      <c r="F1051" s="313"/>
      <c r="G1051" s="313"/>
    </row>
    <row r="1052" spans="2:7">
      <c r="B1052" s="42"/>
      <c r="C1052" s="43"/>
      <c r="D1052" s="42"/>
      <c r="E1052" s="44"/>
      <c r="F1052" s="313"/>
      <c r="G1052" s="313"/>
    </row>
    <row r="1053" spans="2:7">
      <c r="B1053" s="42"/>
      <c r="C1053" s="43"/>
      <c r="D1053" s="42"/>
      <c r="E1053" s="44"/>
      <c r="F1053" s="313"/>
      <c r="G1053" s="313"/>
    </row>
    <row r="1054" spans="2:7">
      <c r="B1054" s="42"/>
      <c r="C1054" s="43"/>
      <c r="D1054" s="42"/>
      <c r="E1054" s="44"/>
      <c r="F1054" s="313"/>
      <c r="G1054" s="313"/>
    </row>
    <row r="1055" spans="2:7">
      <c r="B1055" s="42"/>
      <c r="C1055" s="43"/>
      <c r="D1055" s="42"/>
      <c r="E1055" s="44"/>
      <c r="F1055" s="313"/>
      <c r="G1055" s="313"/>
    </row>
    <row r="1056" spans="2:7">
      <c r="B1056" s="42"/>
      <c r="C1056" s="43"/>
      <c r="D1056" s="42"/>
      <c r="E1056" s="44"/>
      <c r="F1056" s="313"/>
      <c r="G1056" s="313"/>
    </row>
    <row r="1057" spans="2:7">
      <c r="B1057" s="42"/>
      <c r="C1057" s="43"/>
      <c r="D1057" s="42"/>
      <c r="E1057" s="44"/>
      <c r="F1057" s="313"/>
      <c r="G1057" s="313"/>
    </row>
    <row r="1058" spans="2:7">
      <c r="B1058" s="42"/>
      <c r="C1058" s="43"/>
      <c r="D1058" s="42"/>
      <c r="E1058" s="44"/>
      <c r="F1058" s="313"/>
      <c r="G1058" s="313"/>
    </row>
    <row r="1059" spans="2:7">
      <c r="B1059" s="42"/>
      <c r="C1059" s="43"/>
      <c r="D1059" s="42"/>
      <c r="E1059" s="44"/>
      <c r="F1059" s="313"/>
      <c r="G1059" s="313"/>
    </row>
    <row r="1060" spans="2:7">
      <c r="B1060" s="42"/>
      <c r="C1060" s="43"/>
      <c r="D1060" s="42"/>
      <c r="E1060" s="44"/>
      <c r="F1060" s="313"/>
      <c r="G1060" s="313"/>
    </row>
    <row r="1061" spans="2:7">
      <c r="B1061" s="42"/>
      <c r="C1061" s="43"/>
      <c r="D1061" s="42"/>
      <c r="E1061" s="44"/>
      <c r="F1061" s="313"/>
      <c r="G1061" s="313"/>
    </row>
    <row r="1062" spans="2:7">
      <c r="B1062" s="42"/>
      <c r="C1062" s="43"/>
      <c r="D1062" s="42"/>
      <c r="E1062" s="44"/>
      <c r="F1062" s="313"/>
      <c r="G1062" s="313"/>
    </row>
    <row r="1063" spans="2:7">
      <c r="B1063" s="42"/>
      <c r="C1063" s="43"/>
      <c r="D1063" s="42"/>
      <c r="E1063" s="44"/>
      <c r="F1063" s="313"/>
      <c r="G1063" s="313"/>
    </row>
    <row r="1064" spans="2:7">
      <c r="B1064" s="42"/>
      <c r="C1064" s="43"/>
      <c r="D1064" s="42"/>
      <c r="E1064" s="44"/>
      <c r="F1064" s="313"/>
      <c r="G1064" s="313"/>
    </row>
    <row r="1065" spans="2:7">
      <c r="B1065" s="42"/>
      <c r="C1065" s="43"/>
      <c r="D1065" s="42"/>
      <c r="E1065" s="44"/>
      <c r="F1065" s="313"/>
      <c r="G1065" s="313"/>
    </row>
    <row r="1066" spans="2:7">
      <c r="B1066" s="42"/>
      <c r="C1066" s="43"/>
      <c r="D1066" s="42"/>
      <c r="E1066" s="44"/>
      <c r="F1066" s="313"/>
      <c r="G1066" s="313"/>
    </row>
    <row r="1067" spans="2:7">
      <c r="B1067" s="42"/>
      <c r="C1067" s="43"/>
      <c r="D1067" s="42"/>
      <c r="E1067" s="44"/>
      <c r="F1067" s="313"/>
      <c r="G1067" s="313"/>
    </row>
    <row r="1068" spans="2:7">
      <c r="B1068" s="42"/>
      <c r="C1068" s="43"/>
      <c r="D1068" s="42"/>
      <c r="E1068" s="44"/>
      <c r="F1068" s="313"/>
      <c r="G1068" s="313"/>
    </row>
    <row r="1069" spans="2:7">
      <c r="B1069" s="42"/>
      <c r="C1069" s="43"/>
      <c r="D1069" s="42"/>
      <c r="E1069" s="44"/>
      <c r="F1069" s="313"/>
      <c r="G1069" s="313"/>
    </row>
    <row r="1070" spans="2:7">
      <c r="B1070" s="42"/>
      <c r="C1070" s="43"/>
      <c r="D1070" s="42"/>
      <c r="E1070" s="44"/>
      <c r="F1070" s="313"/>
      <c r="G1070" s="313"/>
    </row>
    <row r="1071" spans="2:7">
      <c r="B1071" s="42"/>
      <c r="C1071" s="43"/>
      <c r="D1071" s="42"/>
      <c r="E1071" s="44"/>
      <c r="F1071" s="313"/>
      <c r="G1071" s="313"/>
    </row>
    <row r="1072" spans="2:7">
      <c r="B1072" s="42"/>
      <c r="C1072" s="43"/>
      <c r="D1072" s="42"/>
      <c r="E1072" s="44"/>
      <c r="F1072" s="313"/>
      <c r="G1072" s="313"/>
    </row>
    <row r="1073" spans="2:7">
      <c r="B1073" s="42"/>
      <c r="C1073" s="43"/>
      <c r="D1073" s="42"/>
      <c r="E1073" s="44"/>
      <c r="F1073" s="313"/>
      <c r="G1073" s="313"/>
    </row>
    <row r="1074" spans="2:7">
      <c r="B1074" s="42"/>
      <c r="C1074" s="43"/>
      <c r="D1074" s="42"/>
      <c r="E1074" s="44"/>
      <c r="F1074" s="313"/>
      <c r="G1074" s="313"/>
    </row>
    <row r="1075" spans="2:7">
      <c r="B1075" s="42"/>
      <c r="C1075" s="43"/>
      <c r="D1075" s="42"/>
      <c r="E1075" s="44"/>
      <c r="F1075" s="313"/>
      <c r="G1075" s="313"/>
    </row>
    <row r="1076" spans="2:7">
      <c r="B1076" s="42"/>
      <c r="C1076" s="43"/>
      <c r="D1076" s="42"/>
      <c r="E1076" s="44"/>
      <c r="F1076" s="313"/>
      <c r="G1076" s="313"/>
    </row>
    <row r="1077" spans="2:7">
      <c r="B1077" s="42"/>
      <c r="C1077" s="43"/>
      <c r="D1077" s="42"/>
      <c r="E1077" s="44"/>
      <c r="F1077" s="313"/>
      <c r="G1077" s="313"/>
    </row>
    <row r="1078" spans="2:7">
      <c r="B1078" s="42"/>
      <c r="C1078" s="43"/>
      <c r="D1078" s="42"/>
      <c r="E1078" s="44"/>
      <c r="F1078" s="313"/>
      <c r="G1078" s="313"/>
    </row>
    <row r="1079" spans="2:7">
      <c r="B1079" s="42"/>
      <c r="C1079" s="43"/>
      <c r="D1079" s="42"/>
      <c r="E1079" s="44"/>
      <c r="F1079" s="313"/>
      <c r="G1079" s="313"/>
    </row>
    <row r="1080" spans="2:7">
      <c r="B1080" s="42"/>
      <c r="C1080" s="43"/>
      <c r="D1080" s="42"/>
      <c r="E1080" s="44"/>
      <c r="F1080" s="313"/>
      <c r="G1080" s="313"/>
    </row>
    <row r="1081" spans="2:7">
      <c r="B1081" s="42"/>
      <c r="C1081" s="43"/>
      <c r="D1081" s="42"/>
      <c r="E1081" s="44"/>
      <c r="F1081" s="313"/>
      <c r="G1081" s="313"/>
    </row>
    <row r="1082" spans="2:7">
      <c r="B1082" s="42"/>
      <c r="C1082" s="43"/>
      <c r="D1082" s="42"/>
      <c r="E1082" s="44"/>
      <c r="F1082" s="313"/>
      <c r="G1082" s="313"/>
    </row>
    <row r="1083" spans="2:7">
      <c r="B1083" s="42"/>
      <c r="C1083" s="43"/>
      <c r="D1083" s="42"/>
      <c r="E1083" s="44"/>
      <c r="F1083" s="313"/>
      <c r="G1083" s="313"/>
    </row>
    <row r="1084" spans="2:7">
      <c r="B1084" s="42"/>
      <c r="C1084" s="43"/>
      <c r="D1084" s="42"/>
      <c r="E1084" s="44"/>
      <c r="F1084" s="313"/>
      <c r="G1084" s="313"/>
    </row>
    <row r="1085" spans="2:7">
      <c r="B1085" s="42"/>
      <c r="C1085" s="43"/>
      <c r="D1085" s="42"/>
      <c r="E1085" s="44"/>
      <c r="F1085" s="313"/>
      <c r="G1085" s="313"/>
    </row>
    <row r="1086" spans="2:7">
      <c r="B1086" s="42"/>
      <c r="C1086" s="43"/>
      <c r="D1086" s="42"/>
      <c r="E1086" s="44"/>
      <c r="F1086" s="313"/>
      <c r="G1086" s="313"/>
    </row>
    <row r="1087" spans="2:7">
      <c r="B1087" s="42"/>
      <c r="C1087" s="43"/>
      <c r="D1087" s="42"/>
      <c r="E1087" s="44"/>
      <c r="F1087" s="313"/>
      <c r="G1087" s="313"/>
    </row>
    <row r="1088" spans="2:7">
      <c r="B1088" s="42"/>
      <c r="C1088" s="43"/>
      <c r="D1088" s="42"/>
      <c r="E1088" s="44"/>
      <c r="F1088" s="313"/>
      <c r="G1088" s="313"/>
    </row>
    <row r="1089" spans="2:7">
      <c r="B1089" s="42"/>
      <c r="C1089" s="43"/>
      <c r="D1089" s="42"/>
      <c r="E1089" s="44"/>
      <c r="F1089" s="313"/>
      <c r="G1089" s="313"/>
    </row>
    <row r="1090" spans="2:7">
      <c r="B1090" s="42"/>
      <c r="C1090" s="43"/>
      <c r="D1090" s="42"/>
      <c r="E1090" s="44"/>
      <c r="F1090" s="313"/>
      <c r="G1090" s="313"/>
    </row>
    <row r="1091" spans="2:7">
      <c r="B1091" s="42"/>
      <c r="C1091" s="43"/>
      <c r="D1091" s="42"/>
      <c r="E1091" s="44"/>
      <c r="F1091" s="313"/>
      <c r="G1091" s="313"/>
    </row>
    <row r="1092" spans="2:7">
      <c r="B1092" s="42"/>
      <c r="C1092" s="43"/>
      <c r="D1092" s="42"/>
      <c r="E1092" s="44"/>
      <c r="F1092" s="313"/>
      <c r="G1092" s="313"/>
    </row>
    <row r="1093" spans="2:7">
      <c r="B1093" s="42"/>
      <c r="C1093" s="43"/>
      <c r="D1093" s="42"/>
      <c r="E1093" s="44"/>
      <c r="F1093" s="313"/>
      <c r="G1093" s="313"/>
    </row>
    <row r="1094" spans="2:7">
      <c r="B1094" s="42"/>
      <c r="C1094" s="43"/>
      <c r="D1094" s="42"/>
      <c r="E1094" s="44"/>
      <c r="F1094" s="313"/>
      <c r="G1094" s="313"/>
    </row>
    <row r="1095" spans="2:7">
      <c r="B1095" s="42"/>
      <c r="C1095" s="43"/>
      <c r="D1095" s="42"/>
      <c r="E1095" s="44"/>
      <c r="F1095" s="313"/>
      <c r="G1095" s="313"/>
    </row>
    <row r="1096" spans="2:7">
      <c r="B1096" s="42"/>
      <c r="C1096" s="43"/>
      <c r="D1096" s="42"/>
      <c r="E1096" s="44"/>
      <c r="F1096" s="313"/>
      <c r="G1096" s="313"/>
    </row>
    <row r="1097" spans="2:7">
      <c r="B1097" s="42"/>
      <c r="C1097" s="43"/>
      <c r="D1097" s="42"/>
      <c r="E1097" s="44"/>
      <c r="F1097" s="313"/>
      <c r="G1097" s="313"/>
    </row>
    <row r="1098" spans="2:7">
      <c r="B1098" s="42"/>
      <c r="C1098" s="43"/>
      <c r="D1098" s="42"/>
      <c r="E1098" s="44"/>
      <c r="F1098" s="313"/>
      <c r="G1098" s="313"/>
    </row>
    <row r="1099" spans="2:7">
      <c r="B1099" s="42"/>
      <c r="C1099" s="43"/>
      <c r="D1099" s="42"/>
      <c r="E1099" s="44"/>
      <c r="F1099" s="313"/>
      <c r="G1099" s="313"/>
    </row>
    <row r="1100" spans="2:7">
      <c r="B1100" s="42"/>
      <c r="C1100" s="43"/>
      <c r="D1100" s="42"/>
      <c r="E1100" s="44"/>
      <c r="F1100" s="313"/>
      <c r="G1100" s="313"/>
    </row>
    <row r="1101" spans="2:7">
      <c r="B1101" s="42"/>
      <c r="C1101" s="43"/>
      <c r="D1101" s="42"/>
      <c r="E1101" s="44"/>
      <c r="F1101" s="313"/>
      <c r="G1101" s="313"/>
    </row>
    <row r="1102" spans="2:7">
      <c r="B1102" s="42"/>
      <c r="C1102" s="43"/>
      <c r="D1102" s="42"/>
      <c r="E1102" s="44"/>
      <c r="F1102" s="313"/>
      <c r="G1102" s="313"/>
    </row>
    <row r="1103" spans="2:7">
      <c r="B1103" s="42"/>
      <c r="C1103" s="43"/>
      <c r="D1103" s="42"/>
      <c r="E1103" s="44"/>
      <c r="F1103" s="313"/>
      <c r="G1103" s="313"/>
    </row>
    <row r="1104" spans="2:7">
      <c r="B1104" s="42"/>
      <c r="C1104" s="43"/>
      <c r="D1104" s="42"/>
      <c r="E1104" s="44"/>
      <c r="F1104" s="313"/>
      <c r="G1104" s="313"/>
    </row>
    <row r="1105" spans="2:7">
      <c r="B1105" s="42"/>
      <c r="C1105" s="43"/>
      <c r="D1105" s="42"/>
      <c r="E1105" s="44"/>
      <c r="F1105" s="313"/>
      <c r="G1105" s="313"/>
    </row>
    <row r="1106" spans="2:7">
      <c r="B1106" s="42"/>
      <c r="C1106" s="43"/>
      <c r="D1106" s="42"/>
      <c r="E1106" s="44"/>
      <c r="F1106" s="313"/>
      <c r="G1106" s="313"/>
    </row>
    <row r="1107" spans="2:7">
      <c r="B1107" s="42"/>
      <c r="C1107" s="43"/>
      <c r="D1107" s="42"/>
      <c r="E1107" s="44"/>
      <c r="F1107" s="313"/>
      <c r="G1107" s="313"/>
    </row>
    <row r="1108" spans="2:7">
      <c r="B1108" s="42"/>
      <c r="C1108" s="43"/>
      <c r="D1108" s="42"/>
      <c r="E1108" s="44"/>
      <c r="F1108" s="313"/>
      <c r="G1108" s="313"/>
    </row>
    <row r="1109" spans="2:7">
      <c r="B1109" s="42"/>
      <c r="C1109" s="43"/>
      <c r="D1109" s="42"/>
      <c r="E1109" s="44"/>
      <c r="F1109" s="313"/>
      <c r="G1109" s="313"/>
    </row>
    <row r="1110" spans="2:7">
      <c r="B1110" s="42"/>
      <c r="C1110" s="43"/>
      <c r="D1110" s="42"/>
      <c r="E1110" s="44"/>
      <c r="F1110" s="313"/>
      <c r="G1110" s="313"/>
    </row>
    <row r="1111" spans="2:7">
      <c r="B1111" s="42"/>
      <c r="C1111" s="43"/>
      <c r="D1111" s="42"/>
      <c r="E1111" s="44"/>
      <c r="F1111" s="313"/>
      <c r="G1111" s="313"/>
    </row>
    <row r="1112" spans="2:7">
      <c r="B1112" s="42"/>
      <c r="C1112" s="43"/>
      <c r="D1112" s="42"/>
      <c r="E1112" s="44"/>
      <c r="F1112" s="313"/>
      <c r="G1112" s="313"/>
    </row>
    <row r="1113" spans="2:7">
      <c r="B1113" s="42"/>
      <c r="C1113" s="43"/>
      <c r="D1113" s="42"/>
      <c r="E1113" s="44"/>
      <c r="F1113" s="313"/>
      <c r="G1113" s="313"/>
    </row>
    <row r="1114" spans="2:7">
      <c r="B1114" s="42"/>
      <c r="C1114" s="43"/>
      <c r="D1114" s="42"/>
      <c r="E1114" s="44"/>
      <c r="F1114" s="313"/>
      <c r="G1114" s="313"/>
    </row>
    <row r="1115" spans="2:7">
      <c r="B1115" s="42"/>
      <c r="C1115" s="43"/>
      <c r="D1115" s="42"/>
      <c r="E1115" s="44"/>
      <c r="F1115" s="313"/>
      <c r="G1115" s="313"/>
    </row>
    <row r="1116" spans="2:7">
      <c r="B1116" s="42"/>
      <c r="C1116" s="43"/>
      <c r="D1116" s="42"/>
      <c r="E1116" s="44"/>
      <c r="F1116" s="313"/>
      <c r="G1116" s="313"/>
    </row>
    <row r="1117" spans="2:7">
      <c r="B1117" s="42"/>
      <c r="C1117" s="43"/>
      <c r="D1117" s="42"/>
      <c r="E1117" s="44"/>
      <c r="F1117" s="313"/>
      <c r="G1117" s="313"/>
    </row>
    <row r="1118" spans="2:7">
      <c r="B1118" s="42"/>
      <c r="C1118" s="43"/>
      <c r="D1118" s="42"/>
      <c r="E1118" s="44"/>
      <c r="F1118" s="313"/>
      <c r="G1118" s="313"/>
    </row>
    <row r="1119" spans="2:7">
      <c r="B1119" s="42"/>
      <c r="C1119" s="43"/>
      <c r="D1119" s="42"/>
      <c r="E1119" s="44"/>
      <c r="F1119" s="313"/>
      <c r="G1119" s="313"/>
    </row>
    <row r="1120" spans="2:7">
      <c r="B1120" s="42"/>
      <c r="C1120" s="43"/>
      <c r="D1120" s="42"/>
      <c r="E1120" s="44"/>
      <c r="F1120" s="313"/>
      <c r="G1120" s="313"/>
    </row>
    <row r="1121" spans="2:7">
      <c r="B1121" s="42"/>
      <c r="C1121" s="43"/>
      <c r="D1121" s="42"/>
      <c r="E1121" s="44"/>
      <c r="F1121" s="313"/>
      <c r="G1121" s="313"/>
    </row>
    <row r="1122" spans="2:7">
      <c r="B1122" s="42"/>
      <c r="C1122" s="43"/>
      <c r="D1122" s="42"/>
      <c r="E1122" s="44"/>
      <c r="F1122" s="313"/>
      <c r="G1122" s="313"/>
    </row>
    <row r="1123" spans="2:7">
      <c r="B1123" s="42"/>
      <c r="C1123" s="43"/>
      <c r="D1123" s="42"/>
      <c r="E1123" s="44"/>
      <c r="F1123" s="313"/>
      <c r="G1123" s="313"/>
    </row>
    <row r="1124" spans="2:7">
      <c r="B1124" s="42"/>
      <c r="C1124" s="43"/>
      <c r="D1124" s="42"/>
      <c r="E1124" s="44"/>
      <c r="F1124" s="313"/>
      <c r="G1124" s="313"/>
    </row>
    <row r="1125" spans="2:7">
      <c r="B1125" s="42"/>
      <c r="C1125" s="43"/>
      <c r="D1125" s="42"/>
      <c r="E1125" s="44"/>
      <c r="F1125" s="313"/>
      <c r="G1125" s="313"/>
    </row>
    <row r="1126" spans="2:7">
      <c r="B1126" s="42"/>
      <c r="C1126" s="43"/>
      <c r="D1126" s="42"/>
      <c r="E1126" s="44"/>
      <c r="F1126" s="313"/>
      <c r="G1126" s="313"/>
    </row>
    <row r="1127" spans="2:7">
      <c r="B1127" s="42"/>
      <c r="C1127" s="43"/>
      <c r="D1127" s="42"/>
      <c r="E1127" s="44"/>
      <c r="F1127" s="313"/>
      <c r="G1127" s="313"/>
    </row>
    <row r="1128" spans="2:7">
      <c r="B1128" s="42"/>
      <c r="C1128" s="43"/>
      <c r="D1128" s="42"/>
      <c r="E1128" s="44"/>
      <c r="F1128" s="313"/>
      <c r="G1128" s="313"/>
    </row>
    <row r="1129" spans="2:7">
      <c r="B1129" s="42"/>
      <c r="C1129" s="43"/>
      <c r="D1129" s="42"/>
      <c r="E1129" s="44"/>
      <c r="F1129" s="313"/>
      <c r="G1129" s="313"/>
    </row>
    <row r="1130" spans="2:7">
      <c r="B1130" s="42"/>
      <c r="C1130" s="43"/>
      <c r="D1130" s="42"/>
      <c r="E1130" s="44"/>
      <c r="F1130" s="313"/>
      <c r="G1130" s="313"/>
    </row>
    <row r="1131" spans="2:7">
      <c r="B1131" s="42"/>
      <c r="C1131" s="43"/>
      <c r="D1131" s="42"/>
      <c r="E1131" s="44"/>
      <c r="F1131" s="313"/>
      <c r="G1131" s="313"/>
    </row>
    <row r="1132" spans="2:7">
      <c r="B1132" s="42"/>
      <c r="C1132" s="43"/>
      <c r="D1132" s="42"/>
      <c r="E1132" s="44"/>
      <c r="F1132" s="313"/>
      <c r="G1132" s="313"/>
    </row>
    <row r="1133" spans="2:7">
      <c r="B1133" s="42"/>
      <c r="C1133" s="43"/>
      <c r="D1133" s="42"/>
      <c r="E1133" s="44"/>
      <c r="F1133" s="313"/>
      <c r="G1133" s="313"/>
    </row>
    <row r="1134" spans="2:7">
      <c r="B1134" s="42"/>
      <c r="C1134" s="43"/>
      <c r="D1134" s="42"/>
      <c r="E1134" s="44"/>
      <c r="F1134" s="313"/>
      <c r="G1134" s="313"/>
    </row>
    <row r="1135" spans="2:7">
      <c r="B1135" s="42"/>
      <c r="C1135" s="43"/>
      <c r="D1135" s="42"/>
      <c r="E1135" s="44"/>
      <c r="F1135" s="313"/>
      <c r="G1135" s="313"/>
    </row>
    <row r="1136" spans="2:7">
      <c r="B1136" s="42"/>
      <c r="C1136" s="43"/>
      <c r="D1136" s="42"/>
      <c r="E1136" s="44"/>
      <c r="F1136" s="313"/>
      <c r="G1136" s="313"/>
    </row>
    <row r="1137" spans="2:7">
      <c r="B1137" s="42"/>
      <c r="C1137" s="43"/>
      <c r="D1137" s="42"/>
      <c r="E1137" s="44"/>
      <c r="F1137" s="313"/>
      <c r="G1137" s="313"/>
    </row>
    <row r="1138" spans="2:7">
      <c r="B1138" s="42"/>
      <c r="C1138" s="43"/>
      <c r="D1138" s="42"/>
      <c r="E1138" s="44"/>
      <c r="F1138" s="313"/>
      <c r="G1138" s="313"/>
    </row>
    <row r="1139" spans="2:7">
      <c r="B1139" s="42"/>
      <c r="C1139" s="43"/>
      <c r="D1139" s="42"/>
      <c r="E1139" s="44"/>
      <c r="F1139" s="313"/>
      <c r="G1139" s="313"/>
    </row>
    <row r="1140" spans="2:7">
      <c r="B1140" s="42"/>
      <c r="C1140" s="43"/>
      <c r="D1140" s="42"/>
      <c r="E1140" s="44"/>
      <c r="F1140" s="313"/>
      <c r="G1140" s="313"/>
    </row>
    <row r="1141" spans="2:7">
      <c r="B1141" s="42"/>
      <c r="C1141" s="43"/>
      <c r="D1141" s="42"/>
      <c r="E1141" s="44"/>
      <c r="F1141" s="313"/>
      <c r="G1141" s="313"/>
    </row>
    <row r="1142" spans="2:7">
      <c r="B1142" s="42"/>
      <c r="C1142" s="43"/>
      <c r="D1142" s="42"/>
      <c r="E1142" s="44"/>
      <c r="F1142" s="313"/>
      <c r="G1142" s="313"/>
    </row>
    <row r="1143" spans="2:7">
      <c r="B1143" s="42"/>
      <c r="C1143" s="43"/>
      <c r="D1143" s="42"/>
      <c r="E1143" s="44"/>
      <c r="F1143" s="313"/>
      <c r="G1143" s="313"/>
    </row>
    <row r="1144" spans="2:7">
      <c r="B1144" s="42"/>
      <c r="C1144" s="43"/>
      <c r="D1144" s="42"/>
      <c r="E1144" s="44"/>
      <c r="F1144" s="313"/>
      <c r="G1144" s="313"/>
    </row>
    <row r="1145" spans="2:7">
      <c r="B1145" s="42"/>
      <c r="C1145" s="43"/>
      <c r="D1145" s="42"/>
      <c r="E1145" s="44"/>
      <c r="F1145" s="313"/>
      <c r="G1145" s="313"/>
    </row>
    <row r="1146" spans="2:7">
      <c r="B1146" s="42"/>
      <c r="C1146" s="43"/>
      <c r="D1146" s="42"/>
      <c r="E1146" s="44"/>
      <c r="F1146" s="313"/>
      <c r="G1146" s="313"/>
    </row>
    <row r="1147" spans="2:7">
      <c r="B1147" s="42"/>
      <c r="C1147" s="43"/>
      <c r="D1147" s="42"/>
      <c r="E1147" s="44"/>
      <c r="F1147" s="313"/>
      <c r="G1147" s="313"/>
    </row>
    <row r="1148" spans="2:7">
      <c r="B1148" s="42"/>
      <c r="C1148" s="43"/>
      <c r="D1148" s="42"/>
      <c r="E1148" s="44"/>
      <c r="F1148" s="313"/>
      <c r="G1148" s="313"/>
    </row>
    <row r="1149" spans="2:7">
      <c r="B1149" s="42"/>
      <c r="C1149" s="43"/>
      <c r="D1149" s="42"/>
      <c r="E1149" s="44"/>
      <c r="F1149" s="313"/>
      <c r="G1149" s="313"/>
    </row>
    <row r="1150" spans="2:7">
      <c r="B1150" s="42"/>
      <c r="C1150" s="43"/>
      <c r="D1150" s="42"/>
      <c r="E1150" s="44"/>
      <c r="F1150" s="313"/>
      <c r="G1150" s="313"/>
    </row>
    <row r="1151" spans="2:7">
      <c r="B1151" s="42"/>
      <c r="C1151" s="43"/>
      <c r="D1151" s="42"/>
      <c r="E1151" s="44"/>
      <c r="F1151" s="313"/>
      <c r="G1151" s="313"/>
    </row>
    <row r="1152" spans="2:7">
      <c r="B1152" s="42"/>
      <c r="C1152" s="43"/>
      <c r="D1152" s="42"/>
      <c r="E1152" s="44"/>
      <c r="F1152" s="313"/>
      <c r="G1152" s="313"/>
    </row>
    <row r="1153" spans="2:7">
      <c r="B1153" s="42"/>
      <c r="C1153" s="43"/>
      <c r="D1153" s="42"/>
      <c r="E1153" s="44"/>
      <c r="F1153" s="313"/>
      <c r="G1153" s="313"/>
    </row>
    <row r="1154" spans="2:7">
      <c r="B1154" s="42"/>
      <c r="C1154" s="43"/>
      <c r="D1154" s="42"/>
      <c r="E1154" s="44"/>
      <c r="F1154" s="313"/>
      <c r="G1154" s="313"/>
    </row>
    <row r="1155" spans="2:7">
      <c r="B1155" s="42"/>
      <c r="C1155" s="43"/>
      <c r="D1155" s="42"/>
      <c r="E1155" s="44"/>
      <c r="F1155" s="313"/>
      <c r="G1155" s="313"/>
    </row>
    <row r="1156" spans="2:7">
      <c r="B1156" s="42"/>
      <c r="C1156" s="43"/>
      <c r="D1156" s="42"/>
      <c r="E1156" s="44"/>
      <c r="F1156" s="313"/>
      <c r="G1156" s="313"/>
    </row>
    <row r="1157" spans="2:7">
      <c r="B1157" s="42"/>
      <c r="C1157" s="43"/>
      <c r="D1157" s="42"/>
      <c r="E1157" s="44"/>
      <c r="F1157" s="313"/>
      <c r="G1157" s="313"/>
    </row>
    <row r="1158" spans="2:7">
      <c r="B1158" s="42"/>
      <c r="C1158" s="43"/>
      <c r="D1158" s="42"/>
      <c r="E1158" s="44"/>
      <c r="F1158" s="313"/>
      <c r="G1158" s="313"/>
    </row>
    <row r="1159" spans="2:7">
      <c r="B1159" s="42"/>
      <c r="C1159" s="43"/>
      <c r="D1159" s="42"/>
      <c r="E1159" s="44"/>
      <c r="F1159" s="313"/>
      <c r="G1159" s="313"/>
    </row>
    <row r="1160" spans="2:7">
      <c r="B1160" s="42"/>
      <c r="C1160" s="43"/>
      <c r="D1160" s="42"/>
      <c r="E1160" s="44"/>
      <c r="F1160" s="313"/>
      <c r="G1160" s="313"/>
    </row>
    <row r="1161" spans="2:7">
      <c r="B1161" s="42"/>
      <c r="C1161" s="43"/>
      <c r="D1161" s="42"/>
      <c r="E1161" s="44"/>
      <c r="F1161" s="313"/>
      <c r="G1161" s="313"/>
    </row>
    <row r="1162" spans="2:7">
      <c r="B1162" s="42"/>
      <c r="C1162" s="43"/>
      <c r="D1162" s="42"/>
      <c r="E1162" s="44"/>
      <c r="F1162" s="313"/>
      <c r="G1162" s="313"/>
    </row>
    <row r="1163" spans="2:7">
      <c r="B1163" s="42"/>
      <c r="C1163" s="43"/>
      <c r="D1163" s="42"/>
      <c r="E1163" s="44"/>
      <c r="F1163" s="313"/>
      <c r="G1163" s="313"/>
    </row>
    <row r="1164" spans="2:7">
      <c r="B1164" s="42"/>
      <c r="C1164" s="43"/>
      <c r="D1164" s="42"/>
      <c r="E1164" s="44"/>
      <c r="F1164" s="313"/>
      <c r="G1164" s="313"/>
    </row>
    <row r="1165" spans="2:7">
      <c r="B1165" s="42"/>
      <c r="C1165" s="43"/>
      <c r="D1165" s="42"/>
      <c r="E1165" s="44"/>
      <c r="F1165" s="313"/>
      <c r="G1165" s="313"/>
    </row>
    <row r="1166" spans="2:7">
      <c r="B1166" s="42"/>
      <c r="C1166" s="43"/>
      <c r="D1166" s="42"/>
      <c r="E1166" s="44"/>
      <c r="F1166" s="313"/>
      <c r="G1166" s="313"/>
    </row>
    <row r="1167" spans="2:7">
      <c r="B1167" s="42"/>
      <c r="C1167" s="43"/>
      <c r="D1167" s="42"/>
      <c r="E1167" s="44"/>
      <c r="F1167" s="313"/>
      <c r="G1167" s="313"/>
    </row>
    <row r="1168" spans="2:7">
      <c r="B1168" s="42"/>
      <c r="C1168" s="43"/>
      <c r="D1168" s="42"/>
      <c r="E1168" s="44"/>
      <c r="F1168" s="313"/>
      <c r="G1168" s="313"/>
    </row>
    <row r="1169" spans="2:7">
      <c r="B1169" s="42"/>
      <c r="C1169" s="43"/>
      <c r="D1169" s="42"/>
      <c r="E1169" s="44"/>
      <c r="F1169" s="313"/>
      <c r="G1169" s="313"/>
    </row>
    <row r="1170" spans="2:7">
      <c r="B1170" s="42"/>
      <c r="C1170" s="43"/>
      <c r="D1170" s="42"/>
      <c r="E1170" s="44"/>
      <c r="F1170" s="313"/>
      <c r="G1170" s="313"/>
    </row>
    <row r="1171" spans="2:7">
      <c r="B1171" s="42"/>
      <c r="C1171" s="43"/>
      <c r="D1171" s="42"/>
      <c r="E1171" s="44"/>
      <c r="F1171" s="313"/>
      <c r="G1171" s="313"/>
    </row>
    <row r="1172" spans="2:7">
      <c r="B1172" s="42"/>
      <c r="C1172" s="43"/>
      <c r="D1172" s="42"/>
      <c r="E1172" s="44"/>
      <c r="F1172" s="313"/>
      <c r="G1172" s="313"/>
    </row>
    <row r="1173" spans="2:7">
      <c r="B1173" s="42"/>
      <c r="C1173" s="43"/>
      <c r="D1173" s="42"/>
      <c r="E1173" s="44"/>
      <c r="F1173" s="313"/>
      <c r="G1173" s="313"/>
    </row>
    <row r="1174" spans="2:7">
      <c r="B1174" s="42"/>
      <c r="C1174" s="43"/>
      <c r="D1174" s="42"/>
      <c r="E1174" s="44"/>
      <c r="F1174" s="313"/>
      <c r="G1174" s="313"/>
    </row>
    <row r="1175" spans="2:7">
      <c r="B1175" s="42"/>
      <c r="C1175" s="43"/>
      <c r="D1175" s="42"/>
      <c r="E1175" s="44"/>
      <c r="F1175" s="313"/>
      <c r="G1175" s="313"/>
    </row>
    <row r="1176" spans="2:7">
      <c r="B1176" s="42"/>
      <c r="C1176" s="43"/>
      <c r="D1176" s="42"/>
      <c r="E1176" s="44"/>
      <c r="F1176" s="313"/>
      <c r="G1176" s="313"/>
    </row>
    <row r="1177" spans="2:7">
      <c r="B1177" s="42"/>
      <c r="C1177" s="43"/>
      <c r="D1177" s="42"/>
      <c r="E1177" s="44"/>
      <c r="F1177" s="313"/>
      <c r="G1177" s="313"/>
    </row>
    <row r="1178" spans="2:7">
      <c r="B1178" s="42"/>
      <c r="C1178" s="43"/>
      <c r="D1178" s="42"/>
      <c r="E1178" s="44"/>
      <c r="F1178" s="313"/>
      <c r="G1178" s="313"/>
    </row>
    <row r="1179" spans="2:7">
      <c r="B1179" s="42"/>
      <c r="C1179" s="43"/>
      <c r="D1179" s="42"/>
      <c r="E1179" s="44"/>
      <c r="F1179" s="313"/>
      <c r="G1179" s="313"/>
    </row>
    <row r="1180" spans="2:7">
      <c r="B1180" s="42"/>
      <c r="C1180" s="43"/>
      <c r="D1180" s="42"/>
      <c r="E1180" s="44"/>
      <c r="F1180" s="313"/>
      <c r="G1180" s="313"/>
    </row>
    <row r="1181" spans="2:7">
      <c r="B1181" s="42"/>
      <c r="C1181" s="43"/>
      <c r="D1181" s="42"/>
      <c r="E1181" s="44"/>
      <c r="F1181" s="313"/>
      <c r="G1181" s="313"/>
    </row>
    <row r="1182" spans="2:7">
      <c r="B1182" s="42"/>
      <c r="C1182" s="43"/>
      <c r="D1182" s="42"/>
      <c r="E1182" s="44"/>
      <c r="F1182" s="313"/>
      <c r="G1182" s="313"/>
    </row>
    <row r="1183" spans="2:7">
      <c r="B1183" s="42"/>
      <c r="C1183" s="43"/>
      <c r="D1183" s="42"/>
      <c r="E1183" s="44"/>
      <c r="F1183" s="313"/>
      <c r="G1183" s="313"/>
    </row>
    <row r="1184" spans="2:7">
      <c r="B1184" s="42"/>
      <c r="C1184" s="43"/>
      <c r="D1184" s="42"/>
      <c r="E1184" s="44"/>
      <c r="F1184" s="313"/>
      <c r="G1184" s="313"/>
    </row>
    <row r="1185" spans="2:7">
      <c r="B1185" s="42"/>
      <c r="C1185" s="43"/>
      <c r="D1185" s="42"/>
      <c r="E1185" s="44"/>
      <c r="F1185" s="313"/>
      <c r="G1185" s="313"/>
    </row>
    <row r="1186" spans="2:7">
      <c r="B1186" s="42"/>
      <c r="C1186" s="43"/>
      <c r="D1186" s="42"/>
      <c r="E1186" s="44"/>
      <c r="F1186" s="313"/>
      <c r="G1186" s="313"/>
    </row>
    <row r="1187" spans="2:7">
      <c r="B1187" s="42"/>
      <c r="C1187" s="43"/>
      <c r="D1187" s="42"/>
      <c r="E1187" s="44"/>
      <c r="F1187" s="313"/>
      <c r="G1187" s="313"/>
    </row>
    <row r="1188" spans="2:7">
      <c r="B1188" s="42"/>
      <c r="C1188" s="43"/>
      <c r="D1188" s="42"/>
      <c r="E1188" s="44"/>
      <c r="F1188" s="313"/>
      <c r="G1188" s="313"/>
    </row>
    <row r="1189" spans="2:7">
      <c r="B1189" s="42"/>
      <c r="C1189" s="43"/>
      <c r="D1189" s="42"/>
      <c r="E1189" s="44"/>
      <c r="F1189" s="313"/>
      <c r="G1189" s="313"/>
    </row>
    <row r="1190" spans="2:7">
      <c r="B1190" s="42"/>
      <c r="C1190" s="43"/>
      <c r="D1190" s="42"/>
      <c r="E1190" s="44"/>
      <c r="F1190" s="313"/>
      <c r="G1190" s="313"/>
    </row>
    <row r="1191" spans="2:7">
      <c r="B1191" s="42"/>
      <c r="C1191" s="43"/>
      <c r="D1191" s="42"/>
      <c r="E1191" s="44"/>
      <c r="F1191" s="313"/>
      <c r="G1191" s="313"/>
    </row>
    <row r="1192" spans="2:7">
      <c r="B1192" s="42"/>
      <c r="C1192" s="43"/>
      <c r="D1192" s="42"/>
      <c r="E1192" s="44"/>
      <c r="F1192" s="313"/>
      <c r="G1192" s="313"/>
    </row>
    <row r="1193" spans="2:7">
      <c r="B1193" s="42"/>
      <c r="C1193" s="43"/>
      <c r="D1193" s="42"/>
      <c r="E1193" s="44"/>
      <c r="F1193" s="313"/>
      <c r="G1193" s="313"/>
    </row>
    <row r="1194" spans="2:7">
      <c r="B1194" s="42"/>
      <c r="C1194" s="43"/>
      <c r="D1194" s="42"/>
      <c r="E1194" s="44"/>
      <c r="F1194" s="313"/>
      <c r="G1194" s="313"/>
    </row>
    <row r="1195" spans="2:7">
      <c r="B1195" s="42"/>
      <c r="C1195" s="43"/>
      <c r="D1195" s="42"/>
      <c r="E1195" s="44"/>
      <c r="F1195" s="313"/>
      <c r="G1195" s="313"/>
    </row>
    <row r="1196" spans="2:7">
      <c r="B1196" s="42"/>
      <c r="C1196" s="43"/>
      <c r="D1196" s="42"/>
      <c r="E1196" s="44"/>
      <c r="F1196" s="313"/>
      <c r="G1196" s="313"/>
    </row>
    <row r="1197" spans="2:7">
      <c r="B1197" s="42"/>
      <c r="C1197" s="43"/>
      <c r="D1197" s="42"/>
      <c r="E1197" s="44"/>
      <c r="F1197" s="313"/>
      <c r="G1197" s="313"/>
    </row>
    <row r="1198" spans="2:7">
      <c r="B1198" s="42"/>
      <c r="C1198" s="43"/>
      <c r="D1198" s="42"/>
      <c r="E1198" s="44"/>
      <c r="F1198" s="313"/>
      <c r="G1198" s="313"/>
    </row>
    <row r="1199" spans="2:7">
      <c r="B1199" s="42"/>
      <c r="C1199" s="43"/>
      <c r="D1199" s="42"/>
      <c r="E1199" s="44"/>
      <c r="F1199" s="313"/>
      <c r="G1199" s="313"/>
    </row>
    <row r="1200" spans="2:7">
      <c r="B1200" s="42"/>
      <c r="C1200" s="43"/>
      <c r="D1200" s="42"/>
      <c r="E1200" s="44"/>
      <c r="F1200" s="313"/>
      <c r="G1200" s="313"/>
    </row>
    <row r="1201" spans="2:7">
      <c r="B1201" s="42"/>
      <c r="C1201" s="43"/>
      <c r="D1201" s="42"/>
      <c r="E1201" s="44"/>
      <c r="F1201" s="313"/>
      <c r="G1201" s="313"/>
    </row>
    <row r="1202" spans="2:7">
      <c r="B1202" s="42"/>
      <c r="C1202" s="43"/>
      <c r="D1202" s="42"/>
      <c r="E1202" s="44"/>
      <c r="F1202" s="313"/>
      <c r="G1202" s="313"/>
    </row>
    <row r="1203" spans="2:7">
      <c r="B1203" s="42"/>
      <c r="C1203" s="43"/>
      <c r="D1203" s="42"/>
      <c r="E1203" s="44"/>
      <c r="F1203" s="313"/>
      <c r="G1203" s="313"/>
    </row>
    <row r="1204" spans="2:7">
      <c r="B1204" s="42"/>
      <c r="C1204" s="43"/>
      <c r="D1204" s="42"/>
      <c r="E1204" s="44"/>
      <c r="F1204" s="313"/>
      <c r="G1204" s="313"/>
    </row>
    <row r="1205" spans="2:7">
      <c r="B1205" s="42"/>
      <c r="C1205" s="43"/>
      <c r="D1205" s="42"/>
      <c r="E1205" s="44"/>
      <c r="F1205" s="313"/>
      <c r="G1205" s="313"/>
    </row>
    <row r="1206" spans="2:7">
      <c r="B1206" s="42"/>
      <c r="C1206" s="43"/>
      <c r="D1206" s="42"/>
      <c r="E1206" s="44"/>
      <c r="F1206" s="313"/>
      <c r="G1206" s="313"/>
    </row>
    <row r="1207" spans="2:7">
      <c r="B1207" s="42"/>
      <c r="C1207" s="43"/>
      <c r="D1207" s="42"/>
      <c r="E1207" s="44"/>
      <c r="F1207" s="313"/>
      <c r="G1207" s="313"/>
    </row>
    <row r="1208" spans="2:7">
      <c r="B1208" s="42"/>
      <c r="C1208" s="43"/>
      <c r="D1208" s="42"/>
      <c r="E1208" s="44"/>
      <c r="F1208" s="313"/>
      <c r="G1208" s="313"/>
    </row>
    <row r="1209" spans="2:7">
      <c r="B1209" s="42"/>
      <c r="C1209" s="43"/>
      <c r="D1209" s="42"/>
      <c r="E1209" s="44"/>
      <c r="F1209" s="313"/>
      <c r="G1209" s="313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DIAZ PERALES, REBECA</cp:lastModifiedBy>
  <cp:lastPrinted>2023-08-01T08:00:28Z</cp:lastPrinted>
  <dcterms:created xsi:type="dcterms:W3CDTF">1999-02-04T10:57:31Z</dcterms:created>
  <dcterms:modified xsi:type="dcterms:W3CDTF">2023-09-01T11:47:55Z</dcterms:modified>
</cp:coreProperties>
</file>