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Febrero proximo\Afiliacion quincenal\"/>
    </mc:Choice>
  </mc:AlternateContent>
  <xr:revisionPtr revIDLastSave="0" documentId="13_ncr:1_{F50AC011-E3CE-4E2C-9D08-89FCBD0B1ECD}" xr6:coauthVersionLast="47" xr6:coauthVersionMax="47" xr10:uidLastSave="{00000000-0000-0000-0000-000000000000}"/>
  <bookViews>
    <workbookView xWindow="-120" yWindow="-120" windowWidth="20730" windowHeight="11160" tabRatio="856" xr2:uid="{00000000-000D-0000-FFFF-FFFF00000000}"/>
  </bookViews>
  <sheets>
    <sheet name="TÍTULO" sheetId="3" r:id="rId1"/>
    <sheet name="PREVISION CIERRE" sheetId="4" r:id="rId2"/>
    <sheet name="AFILIADOS POR SECCIONES" sheetId="7" r:id="rId3"/>
    <sheet name="Serie ERTES" sheetId="15" r:id="rId4"/>
    <sheet name="EVOLUCION DIARIA" sheetId="5" r:id="rId5"/>
    <sheet name="POR PROVINCIAS" sheetId="9" r:id="rId6"/>
    <sheet name="ERTES DIARIO PROVINCIA" sheetId="13" r:id="rId7"/>
  </sheets>
  <externalReferences>
    <externalReference r:id="rId8"/>
    <externalReference r:id="rId9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6" hidden="1">'[1]1. SERIE F. NOTIF'!#REF!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6" hidden="1">'[1]1. SERIE F. NOTIF'!#REF!</definedName>
    <definedName name="_AMO_SingleObject_617124118_ROM_F0.SEC2.Tabulate_1.SEC1.FTR.TXT1" localSheetId="4" hidden="1">#REF!</definedName>
    <definedName name="_AMO_SingleObject_617124118_ROM_F0.SEC2.Tabulate_1.SEC1.FTR.TXT1" localSheetId="5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6" hidden="1">'[1]1. SERIE F. NOTIF'!#REF!</definedName>
    <definedName name="_AMO_SingleObject_617124118_ROM_F0.SEC2.Tabulate_1.SEC1.HDR.TXT1" localSheetId="4" hidden="1">#REF!</definedName>
    <definedName name="_AMO_SingleObject_617124118_ROM_F0.SEC2.Tabulate_1.SEC1.HDR.TXT1" localSheetId="5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6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6" hidden="1">#REF!</definedName>
    <definedName name="_AMO_SingleObject_761801143_ROM_F0.SEC2.Tabulate_1.SEC1.FTR.TXT1" localSheetId="4" hidden="1">#REF!</definedName>
    <definedName name="_AMO_SingleObject_761801143_ROM_F0.SEC2.Tabulate_1.SEC1.FTR.TXT1" localSheetId="5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6" hidden="1">#REF!</definedName>
    <definedName name="_AMO_SingleObject_761801143_ROM_F0.SEC2.Tabulate_1.SEC1.HDR.TXT1" localSheetId="4" hidden="1">#REF!</definedName>
    <definedName name="_AMO_SingleObject_761801143_ROM_F0.SEC2.Tabulate_1.SEC1.HDR.TXT1" localSheetId="5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4" hidden="1">#REF!</definedName>
    <definedName name="_AMO_SingleObject_795376632_ROM_F0.SEC2.Tabulate_1.SEC1.FTR.TXT1" localSheetId="5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6" hidden="1">'[2]7. REINICIO ACT CNAE'!#REF!</definedName>
    <definedName name="_AMO_SingleObject_795376632_ROM_F0.SEC2.Tabulate_1.SEC1.HDR.TXT1" localSheetId="4" hidden="1">#REF!</definedName>
    <definedName name="_AMO_SingleObject_795376632_ROM_F0.SEC2.Tabulate_1.SEC1.HDR.TXT1" localSheetId="5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6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6" hidden="1">#REF!</definedName>
    <definedName name="_AMO_SingleObject_863917869_ROM_F0.SEC2.Tabulate_1.SEC1.FTR.TXT1" localSheetId="4" hidden="1">#REF!</definedName>
    <definedName name="_AMO_SingleObject_863917869_ROM_F0.SEC2.Tabulate_1.SEC1.FTR.TXT1" localSheetId="5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6" hidden="1">#REF!</definedName>
    <definedName name="_AMO_SingleObject_863917869_ROM_F0.SEC2.Tabulate_1.SEC1.HDR.TXT1" localSheetId="4" hidden="1">#REF!</definedName>
    <definedName name="_AMO_SingleObject_863917869_ROM_F0.SEC2.Tabulate_1.SEC1.HDR.TXT1" localSheetId="5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4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4">'EVOLUCION DIARIA'!$B$2:$J$15</definedName>
    <definedName name="_xlnm.Print_Area" localSheetId="5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3" l="1"/>
  <c r="J16" i="5" l="1"/>
  <c r="J17" i="5"/>
  <c r="J18" i="5"/>
  <c r="J19" i="5"/>
  <c r="J15" i="5"/>
  <c r="J14" i="5"/>
  <c r="J8" i="5" l="1"/>
  <c r="J9" i="5"/>
  <c r="J10" i="5"/>
  <c r="J11" i="5"/>
  <c r="J12" i="5"/>
  <c r="J13" i="5"/>
  <c r="J7" i="5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</calcChain>
</file>

<file path=xl/sharedStrings.xml><?xml version="1.0" encoding="utf-8"?>
<sst xmlns="http://schemas.openxmlformats.org/spreadsheetml/2006/main" count="221" uniqueCount="150">
  <si>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</si>
  <si>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</si>
  <si>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</si>
  <si>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</si>
  <si>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</si>
  <si>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</si>
  <si>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</si>
  <si>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</si>
  <si>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</si>
  <si>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</si>
  <si>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</si>
  <si>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</si>
  <si>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</si>
  <si>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</si>
  <si>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</si>
  <si>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</si>
  <si>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</si>
  <si>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</si>
  <si>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</si>
  <si>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</si>
  <si>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</si>
  <si>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</si>
  <si>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</si>
  <si>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</si>
  <si>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</si>
  <si>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</si>
  <si>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</si>
  <si>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</si>
  <si>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</si>
  <si>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</si>
  <si>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</si>
  <si>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</si>
  <si>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</si>
  <si>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</si>
  <si>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</si>
  <si>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</si>
  <si>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</si>
  <si>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</si>
  <si>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</si>
  <si>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</si>
  <si>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</si>
  <si>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</si>
  <si>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</si>
  <si>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</si>
  <si>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</si>
  <si>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</si>
  <si>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</si>
  <si>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</si>
  <si>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</si>
  <si>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</si>
  <si>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</si>
  <si>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</si>
  <si>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</si>
  <si>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</si>
  <si>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</si>
  <si>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</si>
  <si>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</si>
  <si>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</si>
  <si>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</si>
  <si>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</si>
  <si>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</si>
  <si>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</si>
  <si>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</si>
  <si>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</si>
  <si>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</si>
  <si>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</si>
  <si>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</si>
  <si>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</si>
  <si>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</si>
  <si>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</si>
  <si>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</si>
  <si>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</si>
  <si>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</si>
  <si>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</si>
  <si>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</si>
  <si>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</si>
  <si>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</si>
  <si>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</si>
  <si>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</si>
  <si>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</si>
  <si>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</si>
  <si>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</si>
  <si>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</si>
  <si>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</si>
  <si>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</si>
  <si>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</si>
  <si>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</si>
  <si>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</si>
  <si>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</si>
  <si>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</si>
  <si>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</si>
  <si>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</si>
  <si>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</si>
  <si>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</si>
  <si>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</si>
  <si>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</si>
  <si>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</si>
  <si>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</si>
  <si>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</si>
  <si>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</si>
  <si>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</si>
  <si>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</si>
  <si>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</si>
  <si>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</si>
  <si>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</si>
  <si>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</si>
  <si>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</si>
  <si>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</si>
  <si>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</si>
  <si>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</si>
  <si>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</si>
  <si>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</si>
  <si>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</si>
  <si>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</si>
  <si>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</si>
  <si>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</si>
  <si>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</si>
  <si>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</si>
  <si>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</si>
  <si>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</si>
  <si>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</si>
  <si>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</si>
  <si>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</si>
  <si>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</si>
  <si>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</si>
  <si>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</si>
  <si>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</si>
  <si>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</si>
  <si>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</si>
  <si>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</si>
  <si>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TOTAL ERTES COVID 19</t>
  </si>
  <si>
    <t xml:space="preserve">AFILIADOS Régimen General (sin S. Especiales) + R.E Mar Cta Ajena </t>
  </si>
  <si>
    <t>% AFECTADOS ERTE SOBRE AFILIADOS</t>
  </si>
  <si>
    <t>Cáceres</t>
  </si>
  <si>
    <t>TOTAL ERTES
 COVID 19</t>
  </si>
  <si>
    <t>ETOP
 NO COVID</t>
  </si>
  <si>
    <t>ETOP NO COVID</t>
  </si>
  <si>
    <t>RELACIONES LABORALES INACTIVIDAD COVID-19</t>
  </si>
  <si>
    <t>RELACIONES LABORALES INACTIVIDAD ETOP</t>
  </si>
  <si>
    <t>enero de 2022</t>
  </si>
  <si>
    <t xml:space="preserve">
                                 </t>
  </si>
  <si>
    <t>ERTES 
ERUPCIÓN VOLCÁN LA PALMA:</t>
  </si>
  <si>
    <t>PERIODO: 1-17 DE FEBRERO DE 2022</t>
  </si>
  <si>
    <t>Desde el 1 de enero al 17 de febrero</t>
  </si>
  <si>
    <t>EVOLUCIÓN DIARIA DE LA AFILIACIÓN (Desde el 01 de enero al 17 de febrero del 2022)</t>
  </si>
  <si>
    <t>Media desde el 1 de febrero al 17 de febrero</t>
  </si>
  <si>
    <t>Fecha: 17 de  febrero 2022</t>
  </si>
  <si>
    <t>20.214 personas.</t>
  </si>
  <si>
    <t xml:space="preserve">*Faltan 804 trabajadores en ERTE especial por la erupción volcánica en La Palma. </t>
  </si>
  <si>
    <t>febrero es de 19.917.898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</si>
</sst>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"/>
      <color rgb="FF000000"/>
      <name val="Verdana"/>
      <family val="2"/>
    </font>
    <font>
      <sz val="5"/>
      <color rgb="FF000000"/>
      <name val="Verdana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2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8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</cellStyleXfs>
  <cellXfs count="144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Alignment="1">
      <alignment horizontal="right" vertical="center" wrapText="1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3" fontId="41" fillId="0" borderId="0" xfId="179" applyNumberFormat="1" applyFont="1" applyAlignment="1">
      <alignment horizontal="right" vertical="center" wrapText="1"/>
    </xf>
    <xf numFmtId="3" fontId="41" fillId="0" borderId="0" xfId="179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45" fillId="0" borderId="0" xfId="180" applyNumberFormat="1" applyFont="1" applyAlignment="1">
      <alignment horizontal="right" vertical="center" wrapText="1"/>
    </xf>
    <xf numFmtId="4" fontId="46" fillId="0" borderId="0" xfId="180" applyNumberFormat="1" applyFont="1" applyAlignment="1">
      <alignment horizontal="right" vertical="center" wrapText="1"/>
    </xf>
    <xf numFmtId="4" fontId="45" fillId="0" borderId="0" xfId="180" applyNumberFormat="1" applyFont="1" applyBorder="1" applyAlignment="1">
      <alignment horizontal="right" vertical="center" wrapText="1"/>
    </xf>
    <xf numFmtId="4" fontId="46" fillId="0" borderId="0" xfId="180" applyNumberFormat="1" applyFont="1" applyBorder="1" applyAlignment="1">
      <alignment horizontal="right" vertical="center" wrapText="1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8" fillId="0" borderId="0" xfId="0" applyFont="1"/>
    <xf numFmtId="165" fontId="2" fillId="0" borderId="0" xfId="0" applyNumberFormat="1" applyFont="1" applyAlignment="1">
      <alignment horizontal="left"/>
    </xf>
    <xf numFmtId="0" fontId="49" fillId="0" borderId="0" xfId="115" applyFont="1"/>
    <xf numFmtId="0" fontId="50" fillId="0" borderId="0" xfId="115" applyFont="1"/>
    <xf numFmtId="0" fontId="29" fillId="0" borderId="0" xfId="0" applyFont="1" applyProtection="1">
      <protection locked="0"/>
    </xf>
    <xf numFmtId="0" fontId="48" fillId="0" borderId="0" xfId="0" applyFont="1" applyAlignment="1" applyProtection="1">
      <protection locked="0"/>
    </xf>
    <xf numFmtId="0" fontId="48" fillId="0" borderId="0" xfId="0" quotePrefix="1" applyFont="1" applyAlignment="1" applyProtection="1">
      <protection locked="0"/>
    </xf>
    <xf numFmtId="165" fontId="54" fillId="0" borderId="0" xfId="0" applyNumberFormat="1" applyFont="1" applyAlignment="1">
      <alignment horizontal="left"/>
    </xf>
    <xf numFmtId="0" fontId="49" fillId="0" borderId="12" xfId="115" applyFont="1" applyBorder="1"/>
    <xf numFmtId="0" fontId="50" fillId="0" borderId="12" xfId="115" applyFont="1" applyBorder="1"/>
    <xf numFmtId="0" fontId="0" fillId="0" borderId="12" xfId="0" applyBorder="1"/>
    <xf numFmtId="3" fontId="40" fillId="26" borderId="12" xfId="0" applyNumberFormat="1" applyFont="1" applyFill="1" applyBorder="1" applyAlignment="1">
      <alignment horizontal="right" indent="1"/>
    </xf>
    <xf numFmtId="3" fontId="42" fillId="26" borderId="12" xfId="0" applyNumberFormat="1" applyFont="1" applyFill="1" applyBorder="1" applyAlignment="1">
      <alignment horizontal="right" indent="1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55" fillId="0" borderId="0" xfId="0" applyFont="1"/>
    <xf numFmtId="170" fontId="55" fillId="0" borderId="0" xfId="177" applyNumberFormat="1" applyFont="1"/>
    <xf numFmtId="14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right" indent="1"/>
    </xf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2" fillId="0" borderId="12" xfId="0" applyNumberFormat="1" applyFont="1" applyBorder="1" applyAlignment="1">
      <alignment horizontal="right" indent="1"/>
    </xf>
    <xf numFmtId="3" fontId="2" fillId="26" borderId="12" xfId="0" applyNumberFormat="1" applyFont="1" applyFill="1" applyBorder="1" applyAlignment="1">
      <alignment horizontal="right" indent="1"/>
    </xf>
    <xf numFmtId="0" fontId="2" fillId="0" borderId="0" xfId="0" applyFont="1" applyAlignment="1">
      <alignment vertical="top" wrapText="1"/>
    </xf>
    <xf numFmtId="3" fontId="42" fillId="0" borderId="0" xfId="0" applyNumberFormat="1" applyFont="1" applyBorder="1" applyAlignment="1">
      <alignment horizontal="right" indent="1"/>
    </xf>
    <xf numFmtId="3" fontId="40" fillId="30" borderId="12" xfId="176" applyNumberFormat="1" applyFont="1" applyFill="1" applyBorder="1" applyAlignment="1">
      <alignment horizontal="right" indent="1"/>
    </xf>
    <xf numFmtId="170" fontId="58" fillId="27" borderId="12" xfId="177" applyNumberFormat="1" applyFont="1" applyFill="1" applyBorder="1" applyAlignment="1">
      <alignment vertical="center"/>
    </xf>
    <xf numFmtId="10" fontId="58" fillId="27" borderId="12" xfId="178" applyNumberFormat="1" applyFont="1" applyFill="1" applyBorder="1" applyAlignment="1">
      <alignment vertical="center"/>
    </xf>
    <xf numFmtId="170" fontId="38" fillId="25" borderId="12" xfId="177" applyNumberFormat="1" applyFont="1" applyFill="1" applyBorder="1" applyAlignment="1">
      <alignment vertical="center"/>
    </xf>
    <xf numFmtId="10" fontId="38" fillId="25" borderId="12" xfId="178" applyNumberFormat="1" applyFont="1" applyFill="1" applyBorder="1" applyAlignment="1">
      <alignment vertical="center"/>
    </xf>
    <xf numFmtId="170" fontId="29" fillId="0" borderId="12" xfId="177" applyNumberFormat="1" applyFont="1" applyBorder="1" applyAlignment="1">
      <alignment vertical="center"/>
    </xf>
    <xf numFmtId="10" fontId="29" fillId="0" borderId="12" xfId="178" applyNumberFormat="1" applyFont="1" applyBorder="1" applyAlignment="1">
      <alignment vertical="center"/>
    </xf>
    <xf numFmtId="170" fontId="29" fillId="25" borderId="12" xfId="177" applyNumberFormat="1" applyFont="1" applyFill="1" applyBorder="1" applyAlignment="1">
      <alignment vertical="center"/>
    </xf>
    <xf numFmtId="10" fontId="29" fillId="25" borderId="12" xfId="178" applyNumberFormat="1" applyFont="1" applyFill="1" applyBorder="1" applyAlignment="1">
      <alignment vertical="center"/>
    </xf>
    <xf numFmtId="0" fontId="1" fillId="0" borderId="0" xfId="0" applyFont="1"/>
    <xf numFmtId="0" fontId="29" fillId="0" borderId="12" xfId="0" applyFont="1" applyBorder="1" applyAlignment="1">
      <alignment vertical="center"/>
    </xf>
    <xf numFmtId="0" fontId="1" fillId="0" borderId="12" xfId="115" applyFont="1" applyBorder="1"/>
    <xf numFmtId="0" fontId="1" fillId="0" borderId="0" xfId="115" applyFont="1"/>
    <xf numFmtId="0" fontId="29" fillId="25" borderId="12" xfId="0" applyFont="1" applyFill="1" applyBorder="1" applyAlignment="1">
      <alignment vertical="center"/>
    </xf>
    <xf numFmtId="0" fontId="1" fillId="0" borderId="12" xfId="115" applyFont="1" applyBorder="1" applyAlignment="1">
      <alignment horizontal="center" vertical="center"/>
    </xf>
    <xf numFmtId="0" fontId="1" fillId="0" borderId="0" xfId="115" applyFont="1" applyAlignment="1">
      <alignment horizontal="center" vertical="center"/>
    </xf>
    <xf numFmtId="3" fontId="1" fillId="26" borderId="12" xfId="0" applyNumberFormat="1" applyFont="1" applyFill="1" applyBorder="1" applyAlignment="1">
      <alignment horizontal="right" indent="1"/>
    </xf>
    <xf numFmtId="14" fontId="0" fillId="0" borderId="12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170" fontId="29" fillId="0" borderId="0" xfId="0" applyNumberFormat="1" applyFont="1"/>
    <xf numFmtId="0" fontId="60" fillId="0" borderId="0" xfId="0" applyFont="1" applyAlignment="1" applyProtection="1">
      <protection locked="0"/>
    </xf>
    <xf numFmtId="0" fontId="56" fillId="0" borderId="12" xfId="115" applyFont="1" applyBorder="1"/>
    <xf numFmtId="0" fontId="40" fillId="0" borderId="12" xfId="115" applyFont="1" applyBorder="1"/>
    <xf numFmtId="0" fontId="52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7" fillId="0" borderId="0" xfId="180" applyNumberFormat="1" applyFont="1" applyFill="1" applyBorder="1" applyAlignment="1">
      <alignment horizontal="center" vertical="center" wrapText="1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52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0" fontId="42" fillId="23" borderId="12" xfId="1" applyFont="1" applyFill="1" applyBorder="1" applyAlignment="1">
      <alignment horizontal="center" vertical="center" wrapText="1"/>
    </xf>
    <xf numFmtId="0" fontId="53" fillId="29" borderId="13" xfId="1" applyFont="1" applyFill="1" applyBorder="1" applyAlignment="1">
      <alignment horizontal="center" vertical="center" wrapText="1"/>
    </xf>
    <xf numFmtId="0" fontId="53" fillId="29" borderId="14" xfId="1" applyFont="1" applyFill="1" applyBorder="1" applyAlignment="1">
      <alignment horizontal="center" vertical="center" wrapText="1"/>
    </xf>
    <xf numFmtId="0" fontId="53" fillId="29" borderId="15" xfId="1" applyFont="1" applyFill="1" applyBorder="1" applyAlignment="1">
      <alignment horizontal="center" vertical="center" wrapText="1"/>
    </xf>
    <xf numFmtId="0" fontId="53" fillId="28" borderId="13" xfId="1" applyFont="1" applyFill="1" applyBorder="1" applyAlignment="1">
      <alignment horizontal="center" vertical="center" wrapText="1"/>
    </xf>
    <xf numFmtId="0" fontId="53" fillId="28" borderId="14" xfId="1" applyFont="1" applyFill="1" applyBorder="1" applyAlignment="1">
      <alignment horizontal="center" vertical="center" wrapText="1"/>
    </xf>
    <xf numFmtId="0" fontId="53" fillId="28" borderId="15" xfId="1" applyFont="1" applyFill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3" fillId="0" borderId="14" xfId="1" applyFont="1" applyBorder="1" applyAlignment="1">
      <alignment horizontal="center" vertical="center" wrapText="1"/>
    </xf>
    <xf numFmtId="0" fontId="53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8" fillId="25" borderId="12" xfId="0" applyFont="1" applyFill="1" applyBorder="1" applyAlignment="1">
      <alignment horizontal="left" vertical="center"/>
    </xf>
    <xf numFmtId="0" fontId="57" fillId="25" borderId="12" xfId="0" applyFont="1" applyFill="1" applyBorder="1" applyAlignment="1">
      <alignment horizontal="left" vertical="center"/>
    </xf>
    <xf numFmtId="0" fontId="51" fillId="23" borderId="12" xfId="0" applyFont="1" applyFill="1" applyBorder="1" applyAlignment="1">
      <alignment horizontal="center" vertical="center" wrapText="1"/>
    </xf>
    <xf numFmtId="0" fontId="59" fillId="23" borderId="12" xfId="0" applyFont="1" applyFill="1" applyBorder="1" applyAlignment="1">
      <alignment horizontal="center" vertical="center" wrapText="1"/>
    </xf>
    <xf numFmtId="0" fontId="58" fillId="28" borderId="12" xfId="1" applyFont="1" applyFill="1" applyBorder="1" applyAlignment="1">
      <alignment horizontal="center" vertical="center" wrapText="1"/>
    </xf>
    <xf numFmtId="165" fontId="42" fillId="0" borderId="0" xfId="0" applyNumberFormat="1" applyFont="1" applyAlignment="1">
      <alignment horizontal="left"/>
    </xf>
    <xf numFmtId="0" fontId="59" fillId="23" borderId="12" xfId="1" applyFont="1" applyFill="1" applyBorder="1" applyAlignment="1">
      <alignment horizontal="center" vertical="center" wrapText="1"/>
    </xf>
  </cellXfs>
  <cellStyles count="1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6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2A7CC1E-9326-48F6-9F46-B350120DD666}"/>
            </a:ext>
          </a:extLst>
        </xdr:cNvPr>
        <xdr:cNvSpPr txBox="1">
          <a:spLocks noChangeArrowheads="1"/>
        </xdr:cNvSpPr>
      </xdr:nvSpPr>
      <xdr:spPr bwMode="auto">
        <a:xfrm>
          <a:off x="659476" y="23241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103E5F7-6FF7-4A8B-B1E5-06CF45B7EC3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539A83D-8DD0-441A-90AE-22DFEEDE52E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9E8C1686-CD10-46AD-9F38-7B599BF3A60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BFCBB7BD-4821-4461-A736-66CFABB96BC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C9D97EA0-2CF2-4A16-AA8A-51F05085B08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C4A1D02-C78A-445D-82CC-0956B08A364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4B153644-416C-446D-8E8A-B586777771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E08E174B-9126-44F3-9795-F32E2D8AEB2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76D18CB6-04AB-4F61-9C94-4712DD4B751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8D32E7AD-88C2-498B-ABF9-2DEE81FE9C2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679A4CED-4509-4435-BD6A-99E27063AFA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8283DD91-3750-4050-9D57-F67513F3165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E4C011A9-66AA-40EC-937D-7F1DA555D27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D53197DE-E6BC-4EA2-83B8-FE11CE85606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D6EDB5CF-0EB9-48A1-AF31-E72A094CE89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DE7415BA-CDAB-4F24-99C8-03E2309E127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AAC5016E-445C-4BEA-9816-417DE05459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ADC76B8C-0AB3-477B-BD98-C585D33E566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793F185A-3A8F-4C31-8DB5-72F467C9C9E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63601DEF-8EE6-4F79-A435-EF7D7B0BE4A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68FBB29F-0221-4329-A371-04FC6A1C2E96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A06F9AB3-5A75-4434-9A7F-68E96C4A23E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C533418C-40EE-40B5-8730-E2BC4AA0709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E3D73D9E-4B20-44FB-B946-2664AE1CA52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A5868402-A50F-4329-A379-4AEF55DEC7E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5C7C55B2-C9EB-4A97-8386-556D453A8A0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81A00DA8-CDEC-4FCA-BC93-1D89DA7001AE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CAFAC28F-859B-4D5F-8F0A-7B41FB29103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BDA579AF-D2A4-4D4A-8BBF-8347A810E83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2323D3D3-FA2B-401B-B947-4C789D66B799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E521DCB3-B30E-4771-9D8E-C09EB58A8582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DE2C3B41-A8CE-4498-BC0E-CB23080F533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76797380-E018-40AE-8F79-6AB9038E7C7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72374889-3074-4E5D-843B-D7E34D236FB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NOVIEMBRE/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12.%20DICIEMBRE/EC02.1_2812%20ERTES%20RDL%203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DATOS"/>
      <sheetName val="2. SERIE F.EN ALTA"/>
      <sheetName val="3. DIARIO PROVINCIA"/>
      <sheetName val="4. DIARIO CNAE"/>
      <sheetName val="5. REINICIO ACT NOTIF"/>
      <sheetName val="6. REINICIO ACT ALTA"/>
      <sheetName val="7. REINICIO ACT CNAE"/>
      <sheetName val="8. CNAE TAMAÑO EMP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J38" sqref="J38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59"/>
      <c r="B15" s="59"/>
      <c r="C15" s="61"/>
      <c r="D15" s="61"/>
      <c r="E15" s="61"/>
      <c r="F15" s="61"/>
      <c r="G15" s="61"/>
      <c r="H15" s="61"/>
      <c r="I15" s="61"/>
      <c r="J15" s="59"/>
    </row>
    <row r="16" spans="1:10" s="3" customFormat="1" ht="48.75" customHeight="1">
      <c r="A16" s="63"/>
      <c r="B16" s="118" t="s">
        <v>142</v>
      </c>
      <c r="C16" s="118"/>
      <c r="D16" s="118"/>
      <c r="E16" s="118"/>
      <c r="F16" s="118"/>
      <c r="G16" s="118"/>
      <c r="H16" s="118"/>
      <c r="I16" s="118"/>
      <c r="J16" s="63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20"/>
  <sheetViews>
    <sheetView showGridLines="0" showRowColHeaders="0" zoomScaleNormal="100" workbookViewId="0">
      <selection activeCell="G18" sqref="G18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59"/>
      <c r="C2" s="60"/>
      <c r="D2" s="61"/>
      <c r="E2" s="61"/>
      <c r="F2" s="61"/>
      <c r="G2" s="61"/>
      <c r="H2" s="61"/>
      <c r="I2" s="61"/>
      <c r="J2" s="62"/>
      <c r="K2" s="61"/>
      <c r="L2" s="59"/>
    </row>
    <row r="3" spans="1:18" s="3" customFormat="1" ht="30" customHeight="1">
      <c r="B3" s="118" t="s">
        <v>7</v>
      </c>
      <c r="C3" s="118"/>
      <c r="D3" s="118"/>
      <c r="E3" s="118"/>
      <c r="F3" s="118"/>
      <c r="G3" s="118"/>
      <c r="H3" s="118"/>
      <c r="I3" s="118"/>
      <c r="J3" s="118"/>
      <c r="K3" s="118"/>
      <c r="L3" s="63"/>
    </row>
    <row r="4" spans="1:18" s="6" customFormat="1" ht="5.0999999999999996" customHeight="1">
      <c r="A4" s="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5"/>
      <c r="N4" s="5"/>
      <c r="O4" s="5"/>
      <c r="P4" s="4"/>
    </row>
    <row r="5" spans="1:18" s="6" customFormat="1" ht="5.0999999999999996" customHeight="1">
      <c r="A5" s="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5"/>
      <c r="N5" s="5"/>
      <c r="O5" s="5"/>
      <c r="P5" s="4"/>
    </row>
    <row r="9" spans="1:18" ht="26.25">
      <c r="B9" s="115" t="s">
        <v>129</v>
      </c>
      <c r="C9" s="115"/>
      <c r="D9" s="115"/>
      <c r="E9" s="115"/>
      <c r="F9" s="44"/>
      <c r="G9" s="44"/>
      <c r="H9" s="44"/>
      <c r="I9" s="44"/>
      <c r="J9" s="44"/>
      <c r="K9" s="44"/>
      <c r="L9" s="44"/>
    </row>
    <row r="10" spans="1:18" ht="26.25">
      <c r="B10" s="115" t="s">
        <v>149</v>
      </c>
      <c r="C10" s="115"/>
      <c r="D10" s="115"/>
      <c r="E10" s="115"/>
      <c r="F10" s="44"/>
      <c r="G10" s="44"/>
      <c r="H10" s="44"/>
      <c r="I10" s="44"/>
      <c r="J10" s="44"/>
      <c r="K10" s="44"/>
      <c r="L10" s="44"/>
    </row>
    <row r="11" spans="1:18" ht="26.25">
      <c r="B11" s="115" t="s">
        <v>147</v>
      </c>
      <c r="C11" s="115"/>
      <c r="D11" s="115"/>
      <c r="E11" s="115"/>
      <c r="F11" s="44"/>
      <c r="G11" s="44"/>
      <c r="H11" s="44"/>
      <c r="I11" s="44"/>
      <c r="J11" s="44"/>
      <c r="K11" s="44"/>
      <c r="L11" s="44"/>
      <c r="N11" s="76"/>
      <c r="O11" s="76"/>
      <c r="P11" s="76"/>
      <c r="Q11" s="76"/>
      <c r="R11" s="77"/>
    </row>
    <row r="12" spans="1:18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8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8" ht="26.25">
      <c r="B14" s="45"/>
      <c r="C14" s="44"/>
      <c r="D14" s="44"/>
      <c r="E14" s="44"/>
      <c r="F14" s="44"/>
      <c r="G14" s="44"/>
      <c r="H14" s="44"/>
      <c r="I14" s="44"/>
      <c r="J14" s="44"/>
      <c r="K14" s="44"/>
      <c r="L14" s="43"/>
      <c r="R14" s="114"/>
    </row>
    <row r="15" spans="1:18" ht="26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</row>
    <row r="16" spans="1:18" ht="26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3"/>
    </row>
    <row r="17" spans="2:12" ht="26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3"/>
    </row>
    <row r="18" spans="2:12" ht="26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3"/>
    </row>
    <row r="19" spans="2:12" ht="26.25">
      <c r="B19" s="39"/>
      <c r="C19" s="39"/>
      <c r="D19" s="39"/>
      <c r="E19" s="39"/>
      <c r="F19" s="39"/>
      <c r="G19" s="39"/>
      <c r="J19" s="1"/>
    </row>
    <row r="20" spans="2:12" ht="26.25">
      <c r="B20" s="39"/>
      <c r="C20" s="39"/>
      <c r="D20" s="39"/>
      <c r="E20" s="39"/>
      <c r="F20" s="39"/>
      <c r="G20" s="39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K24" sqref="K24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118" t="s">
        <v>128</v>
      </c>
      <c r="C3" s="118"/>
      <c r="D3" s="118"/>
      <c r="E3" s="118"/>
      <c r="F3" s="118"/>
      <c r="G3" s="118"/>
      <c r="H3" s="63"/>
      <c r="J3" s="120"/>
      <c r="K3" s="120"/>
      <c r="L3" s="120"/>
      <c r="M3" s="120"/>
    </row>
    <row r="4" spans="1:13" s="6" customFormat="1" ht="5.0999999999999996" customHeight="1">
      <c r="A4" s="4"/>
      <c r="B4" s="65"/>
      <c r="C4" s="73"/>
      <c r="D4" s="65"/>
      <c r="E4" s="65"/>
      <c r="F4" s="65"/>
      <c r="G4" s="65"/>
      <c r="H4" s="65"/>
      <c r="I4" s="5"/>
    </row>
    <row r="5" spans="1:13" ht="40.5" customHeight="1">
      <c r="B5" s="119" t="s">
        <v>52</v>
      </c>
      <c r="C5" s="119"/>
      <c r="D5" s="74" t="s">
        <v>143</v>
      </c>
      <c r="E5" s="75" t="s">
        <v>139</v>
      </c>
      <c r="F5" s="74" t="s">
        <v>126</v>
      </c>
      <c r="G5" s="74" t="s">
        <v>127</v>
      </c>
      <c r="H5" s="60"/>
      <c r="I5" s="30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23">
        <v>341032.27394782857</v>
      </c>
      <c r="E7" s="23">
        <v>341646.54880584806</v>
      </c>
      <c r="F7" s="23">
        <v>-614.27485801948933</v>
      </c>
      <c r="G7" s="24">
        <v>-1.7979835012721622E-3</v>
      </c>
      <c r="I7" s="35"/>
      <c r="J7" s="8"/>
      <c r="K7" s="8"/>
      <c r="L7" s="8"/>
      <c r="M7" s="8"/>
    </row>
    <row r="8" spans="1:13" ht="15">
      <c r="B8" s="10" t="s">
        <v>12</v>
      </c>
      <c r="C8" s="14" t="s">
        <v>33</v>
      </c>
      <c r="D8" s="22">
        <v>20827.615384615383</v>
      </c>
      <c r="E8" s="22">
        <v>20663.84998569659</v>
      </c>
      <c r="F8" s="23">
        <v>163.76539891879293</v>
      </c>
      <c r="G8" s="24">
        <v>7.9252123409795597E-3</v>
      </c>
      <c r="I8" s="35"/>
      <c r="J8" s="8"/>
      <c r="K8" s="8"/>
      <c r="L8" s="8"/>
      <c r="M8" s="8"/>
    </row>
    <row r="9" spans="1:13" ht="15">
      <c r="B9" s="10" t="s">
        <v>13</v>
      </c>
      <c r="C9" s="14" t="s">
        <v>34</v>
      </c>
      <c r="D9" s="22">
        <v>2096184.878180359</v>
      </c>
      <c r="E9" s="22">
        <v>2092041.9142051446</v>
      </c>
      <c r="F9" s="23">
        <v>4142.9639752143994</v>
      </c>
      <c r="G9" s="24">
        <v>1.9803446322386362E-3</v>
      </c>
      <c r="I9" s="35"/>
      <c r="J9" s="8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22">
        <v>36253.923076923078</v>
      </c>
      <c r="E10" s="22">
        <v>36160.850004793669</v>
      </c>
      <c r="F10" s="23">
        <v>93.073072129409411</v>
      </c>
      <c r="G10" s="24">
        <v>2.5738629517024951E-3</v>
      </c>
      <c r="J10" s="8"/>
      <c r="K10" s="8"/>
      <c r="L10" s="8"/>
      <c r="M10" s="8"/>
    </row>
    <row r="11" spans="1:13" ht="15">
      <c r="B11" s="10" t="s">
        <v>15</v>
      </c>
      <c r="C11" s="14" t="s">
        <v>36</v>
      </c>
      <c r="D11" s="22">
        <v>155680.59795537556</v>
      </c>
      <c r="E11" s="22">
        <v>155956.86192306469</v>
      </c>
      <c r="F11" s="23">
        <v>-276.26396768912673</v>
      </c>
      <c r="G11" s="24">
        <v>-1.7714127117113381E-3</v>
      </c>
      <c r="I11" s="34"/>
    </row>
    <row r="12" spans="1:13" ht="15">
      <c r="B12" s="10" t="s">
        <v>16</v>
      </c>
      <c r="C12" s="14" t="s">
        <v>3</v>
      </c>
      <c r="D12" s="22">
        <v>1319593.0479634341</v>
      </c>
      <c r="E12" s="22">
        <v>1321709.0951138656</v>
      </c>
      <c r="F12" s="23">
        <v>-2116.0471504314337</v>
      </c>
      <c r="G12" s="24">
        <v>-1.6009931067691833E-3</v>
      </c>
      <c r="I12" s="34"/>
    </row>
    <row r="13" spans="1:13" ht="15">
      <c r="B13" s="11" t="s">
        <v>17</v>
      </c>
      <c r="C13" s="14" t="s">
        <v>37</v>
      </c>
      <c r="D13" s="22">
        <v>3255755.5210232856</v>
      </c>
      <c r="E13" s="22">
        <v>3257426.9948825408</v>
      </c>
      <c r="F13" s="23">
        <v>-1671.4738592552021</v>
      </c>
      <c r="G13" s="24">
        <v>-5.1312703611811061E-4</v>
      </c>
      <c r="I13" s="34"/>
    </row>
    <row r="14" spans="1:13" ht="15">
      <c r="B14" s="11" t="s">
        <v>31</v>
      </c>
      <c r="C14" s="14" t="s">
        <v>38</v>
      </c>
      <c r="D14" s="22">
        <v>972993.8645452176</v>
      </c>
      <c r="E14" s="22">
        <v>972116.54320531571</v>
      </c>
      <c r="F14" s="23">
        <v>877.32133990188595</v>
      </c>
      <c r="G14" s="24">
        <v>9.024857626732019E-4</v>
      </c>
      <c r="I14" s="34"/>
    </row>
    <row r="15" spans="1:13" ht="15">
      <c r="B15" s="11" t="s">
        <v>18</v>
      </c>
      <c r="C15" s="14" t="s">
        <v>39</v>
      </c>
      <c r="D15" s="22">
        <v>1600432.9716095524</v>
      </c>
      <c r="E15" s="22">
        <v>1616840.4559788522</v>
      </c>
      <c r="F15" s="23">
        <v>-16407.48436929984</v>
      </c>
      <c r="G15" s="24">
        <v>-1.0147868522603597E-2</v>
      </c>
      <c r="I15" s="32"/>
    </row>
    <row r="16" spans="1:13" ht="15">
      <c r="B16" s="11" t="s">
        <v>19</v>
      </c>
      <c r="C16" s="14" t="s">
        <v>40</v>
      </c>
      <c r="D16" s="22">
        <v>640419.77157610503</v>
      </c>
      <c r="E16" s="22">
        <v>638193.92635342665</v>
      </c>
      <c r="F16" s="23">
        <v>2225.8452226783847</v>
      </c>
      <c r="G16" s="24">
        <v>3.4877254871362247E-3</v>
      </c>
      <c r="I16" s="32"/>
    </row>
    <row r="17" spans="2:9" ht="15">
      <c r="B17" s="11" t="s">
        <v>20</v>
      </c>
      <c r="C17" s="14" t="s">
        <v>41</v>
      </c>
      <c r="D17" s="22">
        <v>369737.3131934079</v>
      </c>
      <c r="E17" s="22">
        <v>369793.88840967318</v>
      </c>
      <c r="F17" s="23">
        <v>-56.575216265278868</v>
      </c>
      <c r="G17" s="24">
        <v>-1.5299121494026012E-4</v>
      </c>
      <c r="I17" s="32"/>
    </row>
    <row r="18" spans="2:9" ht="15">
      <c r="B18" s="11" t="s">
        <v>21</v>
      </c>
      <c r="C18" s="14" t="s">
        <v>42</v>
      </c>
      <c r="D18" s="22">
        <v>152827.43837462284</v>
      </c>
      <c r="E18" s="22">
        <v>152567.36437352849</v>
      </c>
      <c r="F18" s="23">
        <v>260.07400109435548</v>
      </c>
      <c r="G18" s="24">
        <v>1.7046502845629557E-3</v>
      </c>
      <c r="I18" s="32"/>
    </row>
    <row r="19" spans="2:9" ht="15">
      <c r="B19" s="11" t="s">
        <v>22</v>
      </c>
      <c r="C19" s="14" t="s">
        <v>43</v>
      </c>
      <c r="D19" s="22">
        <v>1134254.7579126777</v>
      </c>
      <c r="E19" s="22">
        <v>1131167.6370560857</v>
      </c>
      <c r="F19" s="23">
        <v>3087.120856591966</v>
      </c>
      <c r="G19" s="24">
        <v>2.729145314505581E-3</v>
      </c>
      <c r="I19" s="32"/>
    </row>
    <row r="20" spans="2:9" ht="15">
      <c r="B20" s="11" t="s">
        <v>23</v>
      </c>
      <c r="C20" s="14" t="s">
        <v>44</v>
      </c>
      <c r="D20" s="22">
        <v>1535563.3210227515</v>
      </c>
      <c r="E20" s="22">
        <v>1539071.6945509673</v>
      </c>
      <c r="F20" s="23">
        <v>-3508.3735282158013</v>
      </c>
      <c r="G20" s="24">
        <v>-2.2795387249580916E-3</v>
      </c>
      <c r="I20" s="32"/>
    </row>
    <row r="21" spans="2:9" ht="15">
      <c r="B21" s="11" t="s">
        <v>24</v>
      </c>
      <c r="C21" s="14" t="s">
        <v>45</v>
      </c>
      <c r="D21" s="22">
        <v>1190260.3673537788</v>
      </c>
      <c r="E21" s="22">
        <v>1184017.9565458263</v>
      </c>
      <c r="F21" s="23">
        <v>6242.4108079525176</v>
      </c>
      <c r="G21" s="24">
        <v>5.2722264670408405E-3</v>
      </c>
      <c r="I21" s="32"/>
    </row>
    <row r="22" spans="2:9" ht="15">
      <c r="B22" s="11" t="s">
        <v>25</v>
      </c>
      <c r="C22" s="14" t="s">
        <v>46</v>
      </c>
      <c r="D22" s="22">
        <v>1096851.4078635632</v>
      </c>
      <c r="E22" s="22">
        <v>1094125.5957616682</v>
      </c>
      <c r="F22" s="23">
        <v>2725.8121018949896</v>
      </c>
      <c r="G22" s="24">
        <v>2.4913155422503701E-3</v>
      </c>
      <c r="I22" s="32"/>
    </row>
    <row r="23" spans="2:9" ht="15">
      <c r="B23" s="11" t="s">
        <v>26</v>
      </c>
      <c r="C23" s="14" t="s">
        <v>47</v>
      </c>
      <c r="D23" s="22">
        <v>1905392.5957164161</v>
      </c>
      <c r="E23" s="22">
        <v>1898366.9793851567</v>
      </c>
      <c r="F23" s="23">
        <v>7025.6163312594872</v>
      </c>
      <c r="G23" s="24">
        <v>3.7008736495906312E-3</v>
      </c>
      <c r="I23" s="32"/>
    </row>
    <row r="24" spans="2:9" ht="15">
      <c r="B24" s="11" t="s">
        <v>27</v>
      </c>
      <c r="C24" s="14" t="s">
        <v>48</v>
      </c>
      <c r="D24" s="22">
        <v>342710.80289486999</v>
      </c>
      <c r="E24" s="22">
        <v>343053.54532614746</v>
      </c>
      <c r="F24" s="23">
        <v>-342.7424312774674</v>
      </c>
      <c r="G24" s="24">
        <v>-9.9909310353174085E-4</v>
      </c>
      <c r="I24" s="32"/>
    </row>
    <row r="25" spans="2:9" ht="15">
      <c r="B25" s="11" t="s">
        <v>28</v>
      </c>
      <c r="C25" s="14" t="s">
        <v>49</v>
      </c>
      <c r="D25" s="22">
        <v>536231.48715328751</v>
      </c>
      <c r="E25" s="22">
        <v>536634.07036435395</v>
      </c>
      <c r="F25" s="23">
        <v>-402.58321106643416</v>
      </c>
      <c r="G25" s="24">
        <v>-7.5020061770042967E-4</v>
      </c>
      <c r="I25" s="32"/>
    </row>
    <row r="26" spans="2:9" ht="15">
      <c r="B26" s="11" t="s">
        <v>29</v>
      </c>
      <c r="C26" s="14" t="s">
        <v>50</v>
      </c>
      <c r="D26" s="22">
        <v>41265.100564073931</v>
      </c>
      <c r="E26" s="22">
        <v>41469.174995470094</v>
      </c>
      <c r="F26" s="23">
        <v>-204.07443139616225</v>
      </c>
      <c r="G26" s="24">
        <v>-4.9211114380369137E-3</v>
      </c>
      <c r="I26" s="32"/>
    </row>
    <row r="27" spans="2:9" ht="15">
      <c r="B27" s="11" t="s">
        <v>30</v>
      </c>
      <c r="C27" s="14" t="s">
        <v>51</v>
      </c>
      <c r="D27" s="22">
        <v>3441.4300726554316</v>
      </c>
      <c r="E27" s="22">
        <v>3447.2620977461311</v>
      </c>
      <c r="F27" s="23">
        <v>-5.832025090699517</v>
      </c>
      <c r="G27" s="24">
        <v>-1.6917846468687651E-3</v>
      </c>
      <c r="I27" s="33"/>
    </row>
    <row r="28" spans="2:9" s="17" customFormat="1" ht="15">
      <c r="B28" s="18"/>
      <c r="C28" s="15" t="s">
        <v>0</v>
      </c>
      <c r="D28" s="25">
        <v>18747710.487384804</v>
      </c>
      <c r="E28" s="25">
        <v>18746472.209325168</v>
      </c>
      <c r="F28" s="26">
        <v>1238.2780596353114</v>
      </c>
      <c r="G28" s="27">
        <v>6.6053924482887365E-5</v>
      </c>
      <c r="H28" s="1"/>
      <c r="I28" s="31"/>
    </row>
    <row r="30" spans="2:9">
      <c r="D30" s="7"/>
    </row>
    <row r="31" spans="2:9">
      <c r="E31" s="7"/>
    </row>
    <row r="32" spans="2:9">
      <c r="B32" s="1" t="s">
        <v>122</v>
      </c>
      <c r="D32" s="7"/>
    </row>
    <row r="39" spans="3:29"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1" spans="3:29">
      <c r="C41" s="29"/>
      <c r="D41" s="28"/>
      <c r="E41" s="28"/>
      <c r="F41" s="3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3:29">
      <c r="C42" s="29"/>
      <c r="D42" s="28"/>
      <c r="E42" s="28"/>
      <c r="F42" s="30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3:29">
      <c r="C43" s="29"/>
      <c r="D43" s="28"/>
      <c r="E43" s="28"/>
      <c r="F43" s="30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3:29" ht="15">
      <c r="C44" s="2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8"/>
      <c r="AA44" s="28"/>
    </row>
    <row r="45" spans="3:29">
      <c r="C45" s="29"/>
      <c r="D45" s="28"/>
      <c r="E45" s="28"/>
      <c r="F45" s="30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3:29">
      <c r="C46" s="29"/>
      <c r="D46" s="28"/>
      <c r="E46" s="28"/>
      <c r="F46" s="30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3:29">
      <c r="C47" s="29"/>
      <c r="D47" s="28"/>
      <c r="E47" s="28"/>
      <c r="F47" s="30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</sheetData>
  <mergeCells count="3">
    <mergeCell ref="B3:G3"/>
    <mergeCell ref="B5:C5"/>
    <mergeCell ref="J3:M3"/>
  </mergeCells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4B65-AB9F-4F8A-81F1-07ABE9EB0A24}">
  <dimension ref="A1:E41"/>
  <sheetViews>
    <sheetView showGridLines="0" showRowColHeaders="0" zoomScaleNormal="100" workbookViewId="0">
      <pane ySplit="4" topLeftCell="A37" activePane="bottomLeft" state="frozen"/>
      <selection pane="bottomLeft" activeCell="F14" sqref="F14"/>
    </sheetView>
  </sheetViews>
  <sheetFormatPr baseColWidth="10" defaultRowHeight="15"/>
  <cols>
    <col min="1" max="1" width="11.85546875" customWidth="1"/>
    <col min="2" max="2" width="12.28515625" customWidth="1"/>
    <col min="3" max="3" width="17.28515625" customWidth="1"/>
    <col min="4" max="4" width="15.7109375" customWidth="1"/>
    <col min="5" max="5" width="13.7109375" customWidth="1"/>
  </cols>
  <sheetData>
    <row r="1" spans="1:5">
      <c r="A1" s="49"/>
      <c r="B1" s="49"/>
      <c r="C1" s="49"/>
      <c r="D1" s="49"/>
      <c r="E1" s="49"/>
    </row>
    <row r="2" spans="1:5" ht="33.75" customHeight="1">
      <c r="A2" s="49"/>
      <c r="B2" s="126" t="s">
        <v>1</v>
      </c>
      <c r="C2" s="127" t="s">
        <v>135</v>
      </c>
      <c r="D2" s="130" t="s">
        <v>130</v>
      </c>
      <c r="E2" s="133"/>
    </row>
    <row r="3" spans="1:5" ht="15" customHeight="1">
      <c r="A3" s="49"/>
      <c r="B3" s="126"/>
      <c r="C3" s="128"/>
      <c r="D3" s="131"/>
      <c r="E3" s="134"/>
    </row>
    <row r="4" spans="1:5" ht="30" customHeight="1">
      <c r="A4" s="49"/>
      <c r="B4" s="126"/>
      <c r="C4" s="129"/>
      <c r="D4" s="132"/>
      <c r="E4" s="135"/>
    </row>
    <row r="5" spans="1:5">
      <c r="B5" s="105">
        <v>44564</v>
      </c>
      <c r="C5" s="104">
        <v>18651</v>
      </c>
      <c r="D5" s="50">
        <v>101195</v>
      </c>
      <c r="E5" s="84"/>
    </row>
    <row r="6" spans="1:5">
      <c r="B6" s="105">
        <v>44565</v>
      </c>
      <c r="C6" s="104">
        <v>17318</v>
      </c>
      <c r="D6" s="50">
        <v>101002</v>
      </c>
      <c r="E6" s="84"/>
    </row>
    <row r="7" spans="1:5">
      <c r="B7" s="105">
        <v>44566</v>
      </c>
      <c r="C7" s="104">
        <v>16346</v>
      </c>
      <c r="D7" s="50">
        <v>100795</v>
      </c>
      <c r="E7" s="84"/>
    </row>
    <row r="8" spans="1:5">
      <c r="B8" s="105">
        <v>44568</v>
      </c>
      <c r="C8" s="104">
        <v>15030</v>
      </c>
      <c r="D8" s="50">
        <v>100938</v>
      </c>
      <c r="E8" s="84"/>
    </row>
    <row r="9" spans="1:5">
      <c r="B9" s="105">
        <v>44571</v>
      </c>
      <c r="C9" s="104">
        <v>12673</v>
      </c>
      <c r="D9" s="50">
        <v>101058</v>
      </c>
      <c r="E9" s="84"/>
    </row>
    <row r="10" spans="1:5">
      <c r="B10" s="105">
        <v>44572</v>
      </c>
      <c r="C10" s="104">
        <v>11284</v>
      </c>
      <c r="D10" s="50">
        <v>100479</v>
      </c>
      <c r="E10" s="84"/>
    </row>
    <row r="11" spans="1:5">
      <c r="B11" s="105">
        <v>44573</v>
      </c>
      <c r="C11" s="104">
        <v>9288</v>
      </c>
      <c r="D11" s="50">
        <v>100256</v>
      </c>
      <c r="E11" s="84"/>
    </row>
    <row r="12" spans="1:5">
      <c r="B12" s="105">
        <v>44574</v>
      </c>
      <c r="C12" s="104">
        <v>8398</v>
      </c>
      <c r="D12" s="50">
        <v>100761</v>
      </c>
      <c r="E12" s="87"/>
    </row>
    <row r="13" spans="1:5">
      <c r="B13" s="105">
        <v>44575</v>
      </c>
      <c r="C13" s="104">
        <v>13185</v>
      </c>
      <c r="D13" s="50">
        <v>101269</v>
      </c>
      <c r="E13" s="87"/>
    </row>
    <row r="14" spans="1:5">
      <c r="B14" s="105">
        <v>44578</v>
      </c>
      <c r="C14" s="104">
        <v>13228</v>
      </c>
      <c r="D14" s="50">
        <v>102067</v>
      </c>
      <c r="E14" s="87"/>
    </row>
    <row r="15" spans="1:5">
      <c r="B15" s="105">
        <v>44579</v>
      </c>
      <c r="C15" s="104">
        <v>13163</v>
      </c>
      <c r="D15" s="50">
        <v>102794</v>
      </c>
      <c r="E15" s="87"/>
    </row>
    <row r="16" spans="1:5">
      <c r="B16" s="105">
        <v>44580</v>
      </c>
      <c r="C16" s="104">
        <v>12800</v>
      </c>
      <c r="D16" s="50">
        <v>102765</v>
      </c>
      <c r="E16" s="87"/>
    </row>
    <row r="17" spans="2:5">
      <c r="B17" s="105">
        <v>44581</v>
      </c>
      <c r="C17" s="104">
        <v>12653</v>
      </c>
      <c r="D17" s="50">
        <v>103163</v>
      </c>
      <c r="E17" s="87"/>
    </row>
    <row r="18" spans="2:5">
      <c r="B18" s="105">
        <v>44582</v>
      </c>
      <c r="C18" s="104">
        <v>12397</v>
      </c>
      <c r="D18" s="50">
        <v>103562</v>
      </c>
      <c r="E18" s="87"/>
    </row>
    <row r="19" spans="2:5">
      <c r="B19" s="105">
        <v>44585</v>
      </c>
      <c r="C19" s="104">
        <v>12089</v>
      </c>
      <c r="D19" s="50">
        <v>104143</v>
      </c>
      <c r="E19" s="87"/>
    </row>
    <row r="20" spans="2:5">
      <c r="B20" s="105">
        <v>44586</v>
      </c>
      <c r="C20" s="104">
        <v>12004</v>
      </c>
      <c r="D20" s="50">
        <v>104601</v>
      </c>
      <c r="E20" s="87"/>
    </row>
    <row r="21" spans="2:5">
      <c r="B21" s="105">
        <v>44587</v>
      </c>
      <c r="C21" s="104">
        <v>11867</v>
      </c>
      <c r="D21" s="50">
        <v>104779</v>
      </c>
      <c r="E21" s="87"/>
    </row>
    <row r="22" spans="2:5">
      <c r="B22" s="105">
        <v>44588</v>
      </c>
      <c r="C22" s="104">
        <v>11796</v>
      </c>
      <c r="D22" s="50">
        <v>105153</v>
      </c>
      <c r="E22" s="87"/>
    </row>
    <row r="23" spans="2:5">
      <c r="B23" s="105">
        <v>44589</v>
      </c>
      <c r="C23" s="104">
        <v>11778</v>
      </c>
      <c r="D23" s="50">
        <v>105339</v>
      </c>
      <c r="E23" s="87"/>
    </row>
    <row r="24" spans="2:5">
      <c r="B24" s="105">
        <v>44592</v>
      </c>
      <c r="C24" s="104">
        <v>11778</v>
      </c>
      <c r="D24" s="50">
        <v>105043</v>
      </c>
      <c r="E24" s="87"/>
    </row>
    <row r="25" spans="2:5">
      <c r="B25" s="105">
        <v>44593</v>
      </c>
      <c r="C25" s="104">
        <v>11693</v>
      </c>
      <c r="D25" s="50">
        <v>104831</v>
      </c>
      <c r="E25" s="87"/>
    </row>
    <row r="26" spans="2:5">
      <c r="B26" s="105">
        <v>44594</v>
      </c>
      <c r="C26" s="104">
        <v>11762</v>
      </c>
      <c r="D26" s="50">
        <v>104941</v>
      </c>
      <c r="E26" s="87"/>
    </row>
    <row r="27" spans="2:5">
      <c r="B27" s="105">
        <v>44595</v>
      </c>
      <c r="C27" s="104">
        <v>11742</v>
      </c>
      <c r="D27" s="50">
        <v>105445</v>
      </c>
      <c r="E27" s="87"/>
    </row>
    <row r="28" spans="2:5">
      <c r="B28" s="105">
        <v>44596</v>
      </c>
      <c r="C28" s="104">
        <v>12917</v>
      </c>
      <c r="D28" s="50">
        <v>105212</v>
      </c>
      <c r="E28" s="87"/>
    </row>
    <row r="29" spans="2:5">
      <c r="B29" s="105">
        <v>44599</v>
      </c>
      <c r="C29" s="104">
        <v>13179</v>
      </c>
      <c r="D29" s="50">
        <v>105559</v>
      </c>
      <c r="E29" s="87"/>
    </row>
    <row r="30" spans="2:5">
      <c r="B30" s="105">
        <v>44600</v>
      </c>
      <c r="C30" s="104">
        <v>13288</v>
      </c>
      <c r="D30" s="50">
        <v>105485</v>
      </c>
      <c r="E30" s="87"/>
    </row>
    <row r="31" spans="2:5">
      <c r="B31" s="105">
        <v>44601</v>
      </c>
      <c r="C31" s="104">
        <v>13192</v>
      </c>
      <c r="D31" s="50">
        <v>105899</v>
      </c>
      <c r="E31" s="87"/>
    </row>
    <row r="32" spans="2:5">
      <c r="B32" s="105">
        <v>44602</v>
      </c>
      <c r="C32" s="104">
        <v>13243</v>
      </c>
      <c r="D32" s="50">
        <v>105997</v>
      </c>
      <c r="E32" s="87"/>
    </row>
    <row r="33" spans="1:5">
      <c r="B33" s="105">
        <v>44603</v>
      </c>
      <c r="C33" s="104">
        <v>13482</v>
      </c>
      <c r="D33" s="50">
        <v>105125</v>
      </c>
      <c r="E33" s="87"/>
    </row>
    <row r="34" spans="1:5">
      <c r="B34" s="105">
        <v>44606</v>
      </c>
      <c r="C34" s="104">
        <v>13681</v>
      </c>
      <c r="D34" s="50">
        <v>104440</v>
      </c>
      <c r="E34" s="87"/>
    </row>
    <row r="35" spans="1:5">
      <c r="B35" s="105">
        <v>44607</v>
      </c>
      <c r="C35" s="104">
        <v>13521</v>
      </c>
      <c r="D35" s="50">
        <v>104181</v>
      </c>
      <c r="E35" s="87"/>
    </row>
    <row r="36" spans="1:5">
      <c r="B36" s="105">
        <v>44608</v>
      </c>
      <c r="C36" s="104">
        <v>13571</v>
      </c>
      <c r="D36" s="50">
        <v>104116</v>
      </c>
      <c r="E36" s="87"/>
    </row>
    <row r="37" spans="1:5">
      <c r="B37" s="106">
        <v>44609</v>
      </c>
      <c r="C37" s="85">
        <v>13644</v>
      </c>
      <c r="D37" s="51">
        <v>104363</v>
      </c>
      <c r="E37" s="87"/>
    </row>
    <row r="40" spans="1:5" ht="15" customHeight="1">
      <c r="A40" s="86" t="s">
        <v>140</v>
      </c>
      <c r="B40" s="136" t="s">
        <v>141</v>
      </c>
      <c r="C40" s="136"/>
    </row>
    <row r="41" spans="1:5">
      <c r="B41" s="136"/>
      <c r="C41" s="136"/>
      <c r="D41" s="51">
        <v>804</v>
      </c>
    </row>
  </sheetData>
  <mergeCells count="5">
    <mergeCell ref="B2:B4"/>
    <mergeCell ref="C2:C4"/>
    <mergeCell ref="D2:D4"/>
    <mergeCell ref="E2:E4"/>
    <mergeCell ref="B40:C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4"/>
  <sheetViews>
    <sheetView showGridLines="0" showRowColHeaders="0" workbookViewId="0">
      <selection activeCell="L16" sqref="L16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59"/>
      <c r="B1" s="59"/>
      <c r="C1" s="60"/>
      <c r="D1" s="61"/>
      <c r="E1" s="61"/>
      <c r="F1" s="61"/>
      <c r="G1" s="61"/>
      <c r="H1" s="61"/>
      <c r="I1" s="59"/>
      <c r="J1" s="59"/>
      <c r="K1" s="59"/>
    </row>
    <row r="2" spans="1:17">
      <c r="A2" s="59"/>
      <c r="B2" s="59"/>
      <c r="C2" s="60"/>
      <c r="D2" s="61"/>
      <c r="E2" s="61"/>
      <c r="F2" s="61"/>
      <c r="G2" s="61"/>
      <c r="H2" s="61"/>
      <c r="I2" s="61"/>
      <c r="J2" s="61"/>
      <c r="K2" s="59"/>
    </row>
    <row r="3" spans="1:17" s="3" customFormat="1" ht="30" customHeight="1">
      <c r="A3" s="63"/>
      <c r="B3" s="118" t="s">
        <v>144</v>
      </c>
      <c r="C3" s="118"/>
      <c r="D3" s="118"/>
      <c r="E3" s="118"/>
      <c r="F3" s="118"/>
      <c r="G3" s="118"/>
      <c r="H3" s="118"/>
      <c r="I3" s="118"/>
      <c r="J3" s="118"/>
      <c r="K3" s="63"/>
    </row>
    <row r="4" spans="1:17" s="6" customFormat="1" ht="5.0999999999999996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5"/>
      <c r="M4" s="5"/>
      <c r="N4" s="5"/>
      <c r="O4" s="4"/>
    </row>
    <row r="5" spans="1:17" ht="21.75" customHeight="1">
      <c r="A5" s="59"/>
      <c r="B5" s="66" t="s">
        <v>1</v>
      </c>
      <c r="C5" s="67"/>
      <c r="D5" s="68" t="s">
        <v>8</v>
      </c>
      <c r="E5" s="68" t="s">
        <v>5</v>
      </c>
      <c r="F5" s="68" t="s">
        <v>6</v>
      </c>
      <c r="G5" s="69" t="s">
        <v>2</v>
      </c>
      <c r="H5" s="68" t="s">
        <v>9</v>
      </c>
      <c r="I5" s="68" t="s">
        <v>10</v>
      </c>
      <c r="J5" s="66" t="s">
        <v>4</v>
      </c>
      <c r="K5" s="59"/>
    </row>
    <row r="6" spans="1:17" s="6" customFormat="1" ht="5.0999999999999996" customHeight="1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5"/>
      <c r="M6" s="5"/>
      <c r="N6" s="5"/>
      <c r="O6" s="4"/>
    </row>
    <row r="7" spans="1:17" ht="15">
      <c r="A7" s="59"/>
      <c r="B7" s="70">
        <v>44593</v>
      </c>
      <c r="C7" s="70"/>
      <c r="D7" s="71">
        <v>15167004</v>
      </c>
      <c r="E7" s="71">
        <v>731980</v>
      </c>
      <c r="F7" s="71">
        <v>378155</v>
      </c>
      <c r="G7" s="71">
        <v>3310624</v>
      </c>
      <c r="H7" s="71">
        <v>59052</v>
      </c>
      <c r="I7" s="71">
        <v>994</v>
      </c>
      <c r="J7" s="88">
        <f>SUM(D7:I7)</f>
        <v>19647809</v>
      </c>
      <c r="K7" s="72"/>
      <c r="L7" s="7"/>
    </row>
    <row r="8" spans="1:17" ht="15">
      <c r="A8" s="59"/>
      <c r="B8" s="70">
        <v>44594</v>
      </c>
      <c r="C8" s="70"/>
      <c r="D8" s="71">
        <v>15165666</v>
      </c>
      <c r="E8" s="71">
        <v>729618</v>
      </c>
      <c r="F8" s="71">
        <v>378056</v>
      </c>
      <c r="G8" s="71">
        <v>3310514</v>
      </c>
      <c r="H8" s="71">
        <v>59028</v>
      </c>
      <c r="I8" s="71">
        <v>994</v>
      </c>
      <c r="J8" s="88">
        <f t="shared" ref="J8:J19" si="0">SUM(D8:I8)</f>
        <v>19643876</v>
      </c>
      <c r="K8" s="72"/>
      <c r="L8" s="37"/>
      <c r="M8" s="8"/>
      <c r="N8" s="8"/>
      <c r="O8" s="8"/>
      <c r="P8" s="8"/>
      <c r="Q8" s="8"/>
    </row>
    <row r="9" spans="1:17" ht="15">
      <c r="A9" s="59"/>
      <c r="B9" s="70">
        <v>44595</v>
      </c>
      <c r="C9" s="70"/>
      <c r="D9" s="71">
        <v>15165253</v>
      </c>
      <c r="E9" s="71">
        <v>726336</v>
      </c>
      <c r="F9" s="71">
        <v>377978</v>
      </c>
      <c r="G9" s="71">
        <v>3310240</v>
      </c>
      <c r="H9" s="71">
        <v>58955</v>
      </c>
      <c r="I9" s="71">
        <v>997</v>
      </c>
      <c r="J9" s="88">
        <f t="shared" si="0"/>
        <v>19639759</v>
      </c>
      <c r="K9" s="72"/>
      <c r="L9" s="37"/>
      <c r="M9" s="8"/>
      <c r="N9" s="8"/>
      <c r="O9" s="8"/>
      <c r="P9" s="8"/>
      <c r="Q9" s="8"/>
    </row>
    <row r="10" spans="1:17" ht="15">
      <c r="A10" s="59"/>
      <c r="B10" s="70">
        <v>44596</v>
      </c>
      <c r="C10" s="70"/>
      <c r="D10" s="71">
        <v>15150280</v>
      </c>
      <c r="E10" s="71">
        <v>725165</v>
      </c>
      <c r="F10" s="71">
        <v>377895</v>
      </c>
      <c r="G10" s="71">
        <v>3310949</v>
      </c>
      <c r="H10" s="71">
        <v>58670</v>
      </c>
      <c r="I10" s="71">
        <v>997</v>
      </c>
      <c r="J10" s="88">
        <f t="shared" si="0"/>
        <v>19623956</v>
      </c>
      <c r="K10" s="72"/>
      <c r="L10" s="37"/>
      <c r="M10" s="8"/>
      <c r="N10" s="8"/>
      <c r="O10" s="8"/>
      <c r="P10" s="8"/>
      <c r="Q10" s="8"/>
    </row>
    <row r="11" spans="1:17" ht="15">
      <c r="A11" s="59"/>
      <c r="B11" s="70">
        <v>44599</v>
      </c>
      <c r="C11" s="70"/>
      <c r="D11" s="81">
        <v>15183174</v>
      </c>
      <c r="E11" s="81">
        <v>724598</v>
      </c>
      <c r="F11" s="81">
        <v>378210</v>
      </c>
      <c r="G11" s="81">
        <v>3312266</v>
      </c>
      <c r="H11" s="81">
        <v>59098</v>
      </c>
      <c r="I11" s="81">
        <v>996</v>
      </c>
      <c r="J11" s="88">
        <f t="shared" si="0"/>
        <v>19658342</v>
      </c>
      <c r="K11" s="59"/>
    </row>
    <row r="12" spans="1:17" ht="15">
      <c r="A12" s="59"/>
      <c r="B12" s="70">
        <v>44600</v>
      </c>
      <c r="C12" s="70"/>
      <c r="D12" s="71">
        <v>15185608</v>
      </c>
      <c r="E12" s="71">
        <v>724965</v>
      </c>
      <c r="F12" s="71">
        <v>378240</v>
      </c>
      <c r="G12" s="71">
        <v>3313011</v>
      </c>
      <c r="H12" s="71">
        <v>59158</v>
      </c>
      <c r="I12" s="71">
        <v>995</v>
      </c>
      <c r="J12" s="88">
        <f t="shared" si="0"/>
        <v>19661977</v>
      </c>
      <c r="K12" s="59"/>
    </row>
    <row r="13" spans="1:17" ht="15">
      <c r="A13" s="59"/>
      <c r="B13" s="70">
        <v>44601</v>
      </c>
      <c r="C13" s="70"/>
      <c r="D13" s="71">
        <v>15191690</v>
      </c>
      <c r="E13" s="71">
        <v>724693</v>
      </c>
      <c r="F13" s="71">
        <v>378300</v>
      </c>
      <c r="G13" s="71">
        <v>3313734</v>
      </c>
      <c r="H13" s="71">
        <v>59206</v>
      </c>
      <c r="I13" s="71">
        <v>996</v>
      </c>
      <c r="J13" s="88">
        <f t="shared" si="0"/>
        <v>19668619</v>
      </c>
      <c r="K13" s="59"/>
    </row>
    <row r="14" spans="1:17" ht="15">
      <c r="A14" s="59"/>
      <c r="B14" s="70">
        <v>44602</v>
      </c>
      <c r="C14" s="70"/>
      <c r="D14" s="71">
        <v>15197098</v>
      </c>
      <c r="E14" s="71">
        <v>724016</v>
      </c>
      <c r="F14" s="71">
        <v>378317</v>
      </c>
      <c r="G14" s="71">
        <v>3314501</v>
      </c>
      <c r="H14" s="71">
        <v>59254</v>
      </c>
      <c r="I14" s="71">
        <v>994</v>
      </c>
      <c r="J14" s="88">
        <f t="shared" si="0"/>
        <v>19674180</v>
      </c>
      <c r="K14" s="59"/>
    </row>
    <row r="15" spans="1:17" ht="15">
      <c r="A15" s="59"/>
      <c r="B15" s="70">
        <v>44603</v>
      </c>
      <c r="C15" s="70"/>
      <c r="D15" s="71">
        <v>15188068</v>
      </c>
      <c r="E15" s="71">
        <v>722430</v>
      </c>
      <c r="F15" s="71">
        <v>378225</v>
      </c>
      <c r="G15" s="71">
        <v>3315051</v>
      </c>
      <c r="H15" s="71">
        <v>58886</v>
      </c>
      <c r="I15" s="71">
        <v>995</v>
      </c>
      <c r="J15" s="88">
        <f t="shared" si="0"/>
        <v>19663655</v>
      </c>
      <c r="K15" s="59"/>
    </row>
    <row r="16" spans="1:17" ht="15">
      <c r="A16" s="28"/>
      <c r="B16" s="70">
        <v>44606</v>
      </c>
      <c r="C16" s="70"/>
      <c r="D16" s="71">
        <v>15225129</v>
      </c>
      <c r="E16" s="71">
        <v>726445</v>
      </c>
      <c r="F16" s="71">
        <v>378422</v>
      </c>
      <c r="G16" s="71">
        <v>3316125</v>
      </c>
      <c r="H16" s="71">
        <v>59499</v>
      </c>
      <c r="I16" s="71">
        <v>996</v>
      </c>
      <c r="J16" s="88">
        <f t="shared" si="0"/>
        <v>19706616</v>
      </c>
      <c r="K16" s="28"/>
    </row>
    <row r="17" spans="1:23" ht="15">
      <c r="A17" s="28"/>
      <c r="B17" s="70">
        <v>44607</v>
      </c>
      <c r="C17" s="70"/>
      <c r="D17" s="71">
        <v>15230369</v>
      </c>
      <c r="E17" s="71">
        <v>726466</v>
      </c>
      <c r="F17" s="71">
        <v>378565</v>
      </c>
      <c r="G17" s="71">
        <v>3317066</v>
      </c>
      <c r="H17" s="71">
        <v>59641</v>
      </c>
      <c r="I17" s="71">
        <v>995</v>
      </c>
      <c r="J17" s="88">
        <f t="shared" si="0"/>
        <v>19713102</v>
      </c>
      <c r="K17" s="28"/>
    </row>
    <row r="18" spans="1:23" ht="15">
      <c r="A18" s="28"/>
      <c r="B18" s="70">
        <v>44608</v>
      </c>
      <c r="C18" s="70"/>
      <c r="D18" s="71">
        <v>15237753</v>
      </c>
      <c r="E18" s="71">
        <v>726638</v>
      </c>
      <c r="F18" s="71">
        <v>378617</v>
      </c>
      <c r="G18" s="71">
        <v>3317644</v>
      </c>
      <c r="H18" s="71">
        <v>59687</v>
      </c>
      <c r="I18" s="71">
        <v>997</v>
      </c>
      <c r="J18" s="88">
        <f t="shared" si="0"/>
        <v>19721336</v>
      </c>
      <c r="K18" s="28"/>
    </row>
    <row r="19" spans="1:23" ht="15">
      <c r="B19" s="78">
        <v>44609</v>
      </c>
      <c r="C19" s="70"/>
      <c r="D19" s="79">
        <v>15243869</v>
      </c>
      <c r="E19" s="79">
        <v>726172</v>
      </c>
      <c r="F19" s="79">
        <v>378641</v>
      </c>
      <c r="G19" s="79">
        <v>3318151</v>
      </c>
      <c r="H19" s="79">
        <v>59786</v>
      </c>
      <c r="I19" s="79">
        <v>997</v>
      </c>
      <c r="J19" s="80">
        <f t="shared" si="0"/>
        <v>19727616</v>
      </c>
    </row>
    <row r="21" spans="1:23">
      <c r="I21" s="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>
      <c r="M23" s="30"/>
      <c r="N23" s="82"/>
      <c r="O23" s="82"/>
      <c r="P23" s="82"/>
      <c r="Q23" s="82"/>
      <c r="R23" s="82"/>
      <c r="S23" s="83"/>
      <c r="T23" s="83"/>
      <c r="U23" s="83"/>
      <c r="V23" s="30"/>
      <c r="W23" s="30"/>
    </row>
    <row r="24" spans="1:23">
      <c r="M24" s="30"/>
      <c r="N24" s="82"/>
      <c r="O24" s="82"/>
      <c r="P24" s="82"/>
      <c r="Q24" s="82"/>
      <c r="R24" s="82"/>
      <c r="S24" s="83"/>
      <c r="T24" s="83"/>
      <c r="U24" s="83"/>
      <c r="V24" s="30"/>
      <c r="W24" s="30"/>
    </row>
    <row r="25" spans="1:23">
      <c r="L25" s="3"/>
      <c r="M25" s="30"/>
      <c r="N25" s="82"/>
      <c r="O25" s="82"/>
      <c r="P25" s="82"/>
      <c r="Q25" s="82"/>
      <c r="R25" s="82"/>
      <c r="S25" s="83"/>
      <c r="T25" s="83"/>
      <c r="U25" s="83"/>
      <c r="V25" s="30"/>
      <c r="W25" s="30"/>
    </row>
    <row r="26" spans="1:23">
      <c r="M26" s="30"/>
      <c r="N26" s="82"/>
      <c r="O26" s="82"/>
      <c r="P26" s="82"/>
      <c r="Q26" s="82"/>
      <c r="R26" s="82"/>
      <c r="S26" s="83"/>
      <c r="T26" s="83"/>
      <c r="U26" s="83"/>
      <c r="V26" s="30"/>
      <c r="W26" s="30"/>
    </row>
    <row r="27" spans="1:23">
      <c r="M27" s="30"/>
      <c r="N27" s="82"/>
      <c r="O27" s="82"/>
      <c r="P27" s="82"/>
      <c r="Q27" s="82"/>
      <c r="R27" s="82"/>
      <c r="S27" s="83"/>
      <c r="T27" s="83"/>
      <c r="U27" s="83"/>
      <c r="V27" s="30"/>
      <c r="W27" s="30"/>
    </row>
    <row r="28" spans="1:23">
      <c r="M28" s="30"/>
      <c r="N28" s="82"/>
      <c r="O28" s="82"/>
      <c r="P28" s="82"/>
      <c r="Q28" s="82"/>
      <c r="R28" s="82"/>
      <c r="S28" s="83"/>
      <c r="T28" s="83"/>
      <c r="U28" s="83"/>
      <c r="V28" s="30"/>
      <c r="W28" s="30"/>
    </row>
    <row r="29" spans="1:23">
      <c r="M29" s="30"/>
      <c r="N29" s="82"/>
      <c r="O29" s="82"/>
      <c r="P29" s="82"/>
      <c r="Q29" s="82"/>
      <c r="R29" s="82"/>
      <c r="S29" s="83"/>
      <c r="T29" s="83"/>
      <c r="U29" s="83"/>
      <c r="V29" s="30"/>
      <c r="W29" s="30"/>
    </row>
    <row r="30" spans="1:23">
      <c r="M30" s="30"/>
      <c r="N30" s="30"/>
      <c r="O30" s="30"/>
      <c r="P30" s="30"/>
      <c r="Q30" s="30"/>
      <c r="R30" s="30"/>
      <c r="S30" s="83"/>
      <c r="T30" s="83"/>
      <c r="U30" s="83"/>
      <c r="V30" s="30"/>
      <c r="W30" s="30"/>
    </row>
    <row r="31" spans="1:23"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3:23"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3:23"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I11" sqref="I11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107"/>
      <c r="B1" s="107"/>
      <c r="C1" s="53"/>
      <c r="D1" s="53"/>
      <c r="E1" s="107"/>
      <c r="F1" s="52"/>
    </row>
    <row r="2" spans="1:17" ht="4.5" customHeight="1">
      <c r="A2" s="107"/>
      <c r="B2" s="107"/>
      <c r="C2" s="53"/>
      <c r="D2" s="53"/>
      <c r="E2" s="107"/>
      <c r="F2" s="52"/>
    </row>
    <row r="3" spans="1:17" s="21" customFormat="1" ht="30" customHeight="1">
      <c r="A3" s="108"/>
      <c r="B3" s="124" t="s">
        <v>123</v>
      </c>
      <c r="C3" s="124"/>
      <c r="D3" s="124"/>
      <c r="E3" s="108"/>
      <c r="F3" s="54"/>
    </row>
    <row r="4" spans="1:17" ht="5.0999999999999996" customHeight="1">
      <c r="A4" s="108"/>
      <c r="B4" s="107"/>
      <c r="C4" s="107"/>
      <c r="D4" s="107"/>
      <c r="E4" s="107"/>
      <c r="F4" s="52"/>
    </row>
    <row r="5" spans="1:17" ht="58.5" customHeight="1">
      <c r="A5" s="108"/>
      <c r="B5" s="125" t="s">
        <v>53</v>
      </c>
      <c r="C5" s="125"/>
      <c r="D5" s="55">
        <v>44609</v>
      </c>
      <c r="E5" s="55" t="s">
        <v>145</v>
      </c>
      <c r="F5" s="52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>
      <c r="A6" s="109"/>
      <c r="B6" s="123" t="s">
        <v>54</v>
      </c>
      <c r="C6" s="123"/>
      <c r="D6" s="110">
        <v>3226938</v>
      </c>
      <c r="E6" s="110">
        <v>3217607.692307693</v>
      </c>
      <c r="F6" s="52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>
      <c r="A7" s="108"/>
      <c r="B7" s="111">
        <v>4</v>
      </c>
      <c r="C7" s="111" t="s">
        <v>55</v>
      </c>
      <c r="D7" s="56">
        <v>315976</v>
      </c>
      <c r="E7" s="56">
        <v>315237.23076923052</v>
      </c>
      <c r="F7" s="52"/>
    </row>
    <row r="8" spans="1:17">
      <c r="A8" s="108"/>
      <c r="B8" s="111">
        <v>11</v>
      </c>
      <c r="C8" s="111" t="s">
        <v>56</v>
      </c>
      <c r="D8" s="56">
        <v>382497</v>
      </c>
      <c r="E8" s="56">
        <v>380905.4615384611</v>
      </c>
      <c r="F8" s="52"/>
    </row>
    <row r="9" spans="1:17">
      <c r="A9" s="108"/>
      <c r="B9" s="111">
        <v>14</v>
      </c>
      <c r="C9" s="111" t="s">
        <v>57</v>
      </c>
      <c r="D9" s="56">
        <v>304730</v>
      </c>
      <c r="E9" s="56">
        <v>304957.3076923078</v>
      </c>
      <c r="F9" s="52"/>
    </row>
    <row r="10" spans="1:17">
      <c r="A10" s="108"/>
      <c r="B10" s="111">
        <v>18</v>
      </c>
      <c r="C10" s="111" t="s">
        <v>58</v>
      </c>
      <c r="D10" s="56">
        <v>346410</v>
      </c>
      <c r="E10" s="56">
        <v>346120.61538461532</v>
      </c>
      <c r="F10" s="52"/>
    </row>
    <row r="11" spans="1:17">
      <c r="A11" s="108"/>
      <c r="B11" s="111">
        <v>21</v>
      </c>
      <c r="C11" s="111" t="s">
        <v>59</v>
      </c>
      <c r="D11" s="56">
        <v>233603</v>
      </c>
      <c r="E11" s="56">
        <v>227228.84615384601</v>
      </c>
      <c r="F11" s="52"/>
    </row>
    <row r="12" spans="1:17">
      <c r="A12" s="108"/>
      <c r="B12" s="111">
        <v>23</v>
      </c>
      <c r="C12" s="111" t="s">
        <v>60</v>
      </c>
      <c r="D12" s="56">
        <v>236295</v>
      </c>
      <c r="E12" s="56">
        <v>241290.99999999968</v>
      </c>
      <c r="F12" s="52"/>
    </row>
    <row r="13" spans="1:17">
      <c r="A13" s="108"/>
      <c r="B13" s="111">
        <v>29</v>
      </c>
      <c r="C13" s="111" t="s">
        <v>61</v>
      </c>
      <c r="D13" s="56">
        <v>636559</v>
      </c>
      <c r="E13" s="56">
        <v>633535.84615384659</v>
      </c>
      <c r="F13" s="52"/>
    </row>
    <row r="14" spans="1:17">
      <c r="A14" s="57"/>
      <c r="B14" s="111">
        <v>41</v>
      </c>
      <c r="C14" s="111" t="s">
        <v>62</v>
      </c>
      <c r="D14" s="56">
        <v>770868</v>
      </c>
      <c r="E14" s="56">
        <v>768331.38461538474</v>
      </c>
      <c r="F14" s="52"/>
    </row>
    <row r="15" spans="1:17">
      <c r="A15" s="108"/>
      <c r="B15" s="123" t="s">
        <v>63</v>
      </c>
      <c r="C15" s="123"/>
      <c r="D15" s="110">
        <v>585081</v>
      </c>
      <c r="E15" s="110">
        <v>583817.6923076926</v>
      </c>
      <c r="F15" s="52"/>
    </row>
    <row r="16" spans="1:17">
      <c r="A16" s="108"/>
      <c r="B16" s="111">
        <v>22</v>
      </c>
      <c r="C16" s="111" t="s">
        <v>64</v>
      </c>
      <c r="D16" s="56">
        <v>101701</v>
      </c>
      <c r="E16" s="56">
        <v>101454.92307692309</v>
      </c>
      <c r="F16" s="52"/>
    </row>
    <row r="17" spans="1:6">
      <c r="A17" s="108"/>
      <c r="B17" s="111">
        <v>44</v>
      </c>
      <c r="C17" s="111" t="s">
        <v>65</v>
      </c>
      <c r="D17" s="56">
        <v>55755</v>
      </c>
      <c r="E17" s="56">
        <v>55653.153846153858</v>
      </c>
      <c r="F17" s="52"/>
    </row>
    <row r="18" spans="1:6">
      <c r="A18" s="108"/>
      <c r="B18" s="111">
        <v>50</v>
      </c>
      <c r="C18" s="111" t="s">
        <v>66</v>
      </c>
      <c r="D18" s="56">
        <v>427625</v>
      </c>
      <c r="E18" s="56">
        <v>426709.61538461549</v>
      </c>
      <c r="F18" s="52"/>
    </row>
    <row r="19" spans="1:6">
      <c r="A19" s="108"/>
      <c r="B19" s="123" t="s">
        <v>67</v>
      </c>
      <c r="C19" s="123"/>
      <c r="D19" s="110">
        <v>368308</v>
      </c>
      <c r="E19" s="110">
        <v>367260.46153846104</v>
      </c>
      <c r="F19" s="52"/>
    </row>
    <row r="20" spans="1:6">
      <c r="A20" s="108"/>
      <c r="B20" s="111">
        <v>33</v>
      </c>
      <c r="C20" s="111" t="s">
        <v>68</v>
      </c>
      <c r="D20" s="56">
        <v>368308</v>
      </c>
      <c r="E20" s="56">
        <v>367260.46153846104</v>
      </c>
      <c r="F20" s="52"/>
    </row>
    <row r="21" spans="1:6">
      <c r="A21" s="108"/>
      <c r="B21" s="123" t="s">
        <v>69</v>
      </c>
      <c r="C21" s="123"/>
      <c r="D21" s="110">
        <v>444578</v>
      </c>
      <c r="E21" s="110">
        <v>440287.84615384566</v>
      </c>
      <c r="F21" s="52"/>
    </row>
    <row r="22" spans="1:6">
      <c r="A22" s="108"/>
      <c r="B22" s="111">
        <v>7</v>
      </c>
      <c r="C22" s="111" t="s">
        <v>70</v>
      </c>
      <c r="D22" s="56">
        <v>444578</v>
      </c>
      <c r="E22" s="56">
        <v>440287.84615384566</v>
      </c>
      <c r="F22" s="52"/>
    </row>
    <row r="23" spans="1:6">
      <c r="A23" s="108"/>
      <c r="B23" s="123" t="s">
        <v>71</v>
      </c>
      <c r="C23" s="123"/>
      <c r="D23" s="110">
        <v>825756</v>
      </c>
      <c r="E23" s="110">
        <v>821668.53846153826</v>
      </c>
      <c r="F23" s="52"/>
    </row>
    <row r="24" spans="1:6">
      <c r="A24" s="108"/>
      <c r="B24" s="111">
        <v>35</v>
      </c>
      <c r="C24" s="111" t="s">
        <v>72</v>
      </c>
      <c r="D24" s="56">
        <v>433489</v>
      </c>
      <c r="E24" s="56">
        <v>431531.07692307665</v>
      </c>
      <c r="F24" s="52"/>
    </row>
    <row r="25" spans="1:6">
      <c r="A25" s="108"/>
      <c r="B25" s="111">
        <v>38</v>
      </c>
      <c r="C25" s="111" t="s">
        <v>73</v>
      </c>
      <c r="D25" s="56">
        <v>392267</v>
      </c>
      <c r="E25" s="56">
        <v>390137.46153846162</v>
      </c>
      <c r="F25" s="52"/>
    </row>
    <row r="26" spans="1:6">
      <c r="A26" s="108"/>
      <c r="B26" s="123" t="s">
        <v>74</v>
      </c>
      <c r="C26" s="123"/>
      <c r="D26" s="110">
        <v>219623</v>
      </c>
      <c r="E26" s="110">
        <v>219321.84615384616</v>
      </c>
      <c r="F26" s="52"/>
    </row>
    <row r="27" spans="1:6">
      <c r="A27" s="108"/>
      <c r="B27" s="111">
        <v>39</v>
      </c>
      <c r="C27" s="111" t="s">
        <v>75</v>
      </c>
      <c r="D27" s="56">
        <v>219623</v>
      </c>
      <c r="E27" s="56">
        <v>219321.84615384616</v>
      </c>
      <c r="F27" s="52"/>
    </row>
    <row r="28" spans="1:6">
      <c r="A28" s="108"/>
      <c r="B28" s="123" t="s">
        <v>82</v>
      </c>
      <c r="C28" s="123"/>
      <c r="D28" s="110">
        <v>924715</v>
      </c>
      <c r="E28" s="110">
        <v>922953.07692307723</v>
      </c>
      <c r="F28" s="52"/>
    </row>
    <row r="29" spans="1:6">
      <c r="A29" s="108"/>
      <c r="B29" s="111">
        <v>5</v>
      </c>
      <c r="C29" s="111" t="s">
        <v>83</v>
      </c>
      <c r="D29" s="56">
        <v>53757</v>
      </c>
      <c r="E29" s="56">
        <v>53712.923076923049</v>
      </c>
      <c r="F29" s="52"/>
    </row>
    <row r="30" spans="1:6">
      <c r="A30" s="108"/>
      <c r="B30" s="111">
        <v>9</v>
      </c>
      <c r="C30" s="111" t="s">
        <v>84</v>
      </c>
      <c r="D30" s="56">
        <v>147716</v>
      </c>
      <c r="E30" s="56">
        <v>147334.30769230801</v>
      </c>
      <c r="F30" s="52"/>
    </row>
    <row r="31" spans="1:6">
      <c r="A31" s="108"/>
      <c r="B31" s="111">
        <v>24</v>
      </c>
      <c r="C31" s="111" t="s">
        <v>85</v>
      </c>
      <c r="D31" s="56">
        <v>160168</v>
      </c>
      <c r="E31" s="56">
        <v>159872.46153846147</v>
      </c>
      <c r="F31" s="52"/>
    </row>
    <row r="32" spans="1:6">
      <c r="A32" s="108"/>
      <c r="B32" s="111">
        <v>34</v>
      </c>
      <c r="C32" s="111" t="s">
        <v>86</v>
      </c>
      <c r="D32" s="56">
        <v>62733</v>
      </c>
      <c r="E32" s="56">
        <v>62640.76923076922</v>
      </c>
      <c r="F32" s="52"/>
    </row>
    <row r="33" spans="1:6">
      <c r="A33" s="108"/>
      <c r="B33" s="111">
        <v>37</v>
      </c>
      <c r="C33" s="111" t="s">
        <v>87</v>
      </c>
      <c r="D33" s="56">
        <v>121956</v>
      </c>
      <c r="E33" s="56">
        <v>121682.00000000007</v>
      </c>
      <c r="F33" s="52"/>
    </row>
    <row r="34" spans="1:6">
      <c r="A34" s="108"/>
      <c r="B34" s="111">
        <v>40</v>
      </c>
      <c r="C34" s="111" t="s">
        <v>88</v>
      </c>
      <c r="D34" s="56">
        <v>62463</v>
      </c>
      <c r="E34" s="56">
        <v>62236.615384615347</v>
      </c>
      <c r="F34" s="52"/>
    </row>
    <row r="35" spans="1:6">
      <c r="A35" s="108"/>
      <c r="B35" s="111">
        <v>42</v>
      </c>
      <c r="C35" s="111" t="s">
        <v>89</v>
      </c>
      <c r="D35" s="56">
        <v>39554</v>
      </c>
      <c r="E35" s="56">
        <v>39437.307692307659</v>
      </c>
      <c r="F35" s="52"/>
    </row>
    <row r="36" spans="1:6">
      <c r="A36" s="108"/>
      <c r="B36" s="111">
        <v>47</v>
      </c>
      <c r="C36" s="111" t="s">
        <v>90</v>
      </c>
      <c r="D36" s="56">
        <v>218235</v>
      </c>
      <c r="E36" s="56">
        <v>218016.23076923116</v>
      </c>
      <c r="F36" s="52"/>
    </row>
    <row r="37" spans="1:6">
      <c r="A37" s="108"/>
      <c r="B37" s="111">
        <v>49</v>
      </c>
      <c r="C37" s="111" t="s">
        <v>91</v>
      </c>
      <c r="D37" s="56">
        <v>58133</v>
      </c>
      <c r="E37" s="56">
        <v>58020.461538461524</v>
      </c>
      <c r="F37" s="52"/>
    </row>
    <row r="38" spans="1:6">
      <c r="A38" s="108"/>
      <c r="B38" s="123" t="s">
        <v>76</v>
      </c>
      <c r="C38" s="123"/>
      <c r="D38" s="110">
        <v>740416</v>
      </c>
      <c r="E38" s="110">
        <v>739683.53846153873</v>
      </c>
      <c r="F38" s="52"/>
    </row>
    <row r="39" spans="1:6">
      <c r="A39" s="108"/>
      <c r="B39" s="111">
        <v>2</v>
      </c>
      <c r="C39" s="111" t="s">
        <v>77</v>
      </c>
      <c r="D39" s="56">
        <v>146628</v>
      </c>
      <c r="E39" s="56">
        <v>146372.23076923049</v>
      </c>
      <c r="F39" s="52"/>
    </row>
    <row r="40" spans="1:6">
      <c r="A40" s="108"/>
      <c r="B40" s="111">
        <v>13</v>
      </c>
      <c r="C40" s="111" t="s">
        <v>78</v>
      </c>
      <c r="D40" s="56">
        <v>172608</v>
      </c>
      <c r="E40" s="56">
        <v>172387.38461538439</v>
      </c>
      <c r="F40" s="52"/>
    </row>
    <row r="41" spans="1:6">
      <c r="A41" s="108"/>
      <c r="B41" s="111">
        <v>16</v>
      </c>
      <c r="C41" s="111" t="s">
        <v>79</v>
      </c>
      <c r="D41" s="56">
        <v>79342</v>
      </c>
      <c r="E41" s="56">
        <v>79173.461538461546</v>
      </c>
      <c r="F41" s="52"/>
    </row>
    <row r="42" spans="1:6">
      <c r="A42" s="108"/>
      <c r="B42" s="111">
        <v>19</v>
      </c>
      <c r="C42" s="111" t="s">
        <v>80</v>
      </c>
      <c r="D42" s="56">
        <v>96222</v>
      </c>
      <c r="E42" s="56">
        <v>96488.538461538483</v>
      </c>
      <c r="F42" s="52"/>
    </row>
    <row r="43" spans="1:6">
      <c r="A43" s="108"/>
      <c r="B43" s="111">
        <v>45</v>
      </c>
      <c r="C43" s="111" t="s">
        <v>81</v>
      </c>
      <c r="D43" s="56">
        <v>245616</v>
      </c>
      <c r="E43" s="56">
        <v>245261.92307692292</v>
      </c>
      <c r="F43" s="52"/>
    </row>
    <row r="44" spans="1:6">
      <c r="A44" s="108"/>
      <c r="B44" s="123" t="s">
        <v>92</v>
      </c>
      <c r="C44" s="123"/>
      <c r="D44" s="110">
        <v>3510604</v>
      </c>
      <c r="E44" s="110">
        <v>3499248.0769230747</v>
      </c>
      <c r="F44" s="52"/>
    </row>
    <row r="45" spans="1:6">
      <c r="A45" s="108"/>
      <c r="B45" s="111">
        <v>8</v>
      </c>
      <c r="C45" s="111" t="s">
        <v>93</v>
      </c>
      <c r="D45" s="56">
        <v>2675728</v>
      </c>
      <c r="E45" s="56">
        <v>2667667.6923076925</v>
      </c>
      <c r="F45" s="52"/>
    </row>
    <row r="46" spans="1:6">
      <c r="A46" s="108"/>
      <c r="B46" s="111">
        <v>17</v>
      </c>
      <c r="C46" s="111" t="s">
        <v>94</v>
      </c>
      <c r="D46" s="56">
        <v>326315</v>
      </c>
      <c r="E46" s="56">
        <v>324749.84615384624</v>
      </c>
      <c r="F46" s="52"/>
    </row>
    <row r="47" spans="1:6">
      <c r="A47" s="108"/>
      <c r="B47" s="111">
        <v>25</v>
      </c>
      <c r="C47" s="111" t="s">
        <v>95</v>
      </c>
      <c r="D47" s="56">
        <v>195873</v>
      </c>
      <c r="E47" s="56">
        <v>195138.461538462</v>
      </c>
      <c r="F47" s="52"/>
    </row>
    <row r="48" spans="1:6">
      <c r="A48" s="108"/>
      <c r="B48" s="111">
        <v>43</v>
      </c>
      <c r="C48" s="111" t="s">
        <v>96</v>
      </c>
      <c r="D48" s="56">
        <v>312688</v>
      </c>
      <c r="E48" s="56">
        <v>311692.07692307705</v>
      </c>
      <c r="F48" s="52"/>
    </row>
    <row r="49" spans="1:6">
      <c r="A49" s="108"/>
      <c r="B49" s="123" t="s">
        <v>97</v>
      </c>
      <c r="C49" s="123"/>
      <c r="D49" s="110">
        <v>2000976</v>
      </c>
      <c r="E49" s="110">
        <v>1995733.6923076946</v>
      </c>
      <c r="F49" s="52"/>
    </row>
    <row r="50" spans="1:6">
      <c r="A50" s="108"/>
      <c r="B50" s="111">
        <v>3</v>
      </c>
      <c r="C50" s="111" t="s">
        <v>98</v>
      </c>
      <c r="D50" s="56">
        <v>678466</v>
      </c>
      <c r="E50" s="56">
        <v>675443.38461538428</v>
      </c>
      <c r="F50" s="52"/>
    </row>
    <row r="51" spans="1:6">
      <c r="A51" s="108"/>
      <c r="B51" s="111">
        <v>12</v>
      </c>
      <c r="C51" s="111" t="s">
        <v>99</v>
      </c>
      <c r="D51" s="56">
        <v>248086</v>
      </c>
      <c r="E51" s="56">
        <v>248041.8461538463</v>
      </c>
      <c r="F51" s="52"/>
    </row>
    <row r="52" spans="1:6">
      <c r="A52" s="108"/>
      <c r="B52" s="111">
        <v>46</v>
      </c>
      <c r="C52" s="111" t="s">
        <v>100</v>
      </c>
      <c r="D52" s="56">
        <v>1074424</v>
      </c>
      <c r="E52" s="56">
        <v>1072248.4615384601</v>
      </c>
      <c r="F52" s="52"/>
    </row>
    <row r="53" spans="1:6">
      <c r="A53" s="108"/>
      <c r="B53" s="123" t="s">
        <v>101</v>
      </c>
      <c r="C53" s="123"/>
      <c r="D53" s="110">
        <v>398834</v>
      </c>
      <c r="E53" s="110">
        <v>398051.23076923122</v>
      </c>
      <c r="F53" s="52"/>
    </row>
    <row r="54" spans="1:6">
      <c r="A54" s="108"/>
      <c r="B54" s="111">
        <v>6</v>
      </c>
      <c r="C54" s="111" t="s">
        <v>102</v>
      </c>
      <c r="D54" s="56">
        <v>253468</v>
      </c>
      <c r="E54" s="56">
        <v>253122.8461538461</v>
      </c>
      <c r="F54" s="52"/>
    </row>
    <row r="55" spans="1:6">
      <c r="A55" s="108"/>
      <c r="B55" s="111">
        <v>10</v>
      </c>
      <c r="C55" s="111" t="s">
        <v>125</v>
      </c>
      <c r="D55" s="56">
        <v>145366</v>
      </c>
      <c r="E55" s="56">
        <v>144928.3846153841</v>
      </c>
      <c r="F55" s="52"/>
    </row>
    <row r="56" spans="1:6">
      <c r="A56" s="108"/>
      <c r="B56" s="123" t="s">
        <v>103</v>
      </c>
      <c r="C56" s="123"/>
      <c r="D56" s="110">
        <v>1027425</v>
      </c>
      <c r="E56" s="110">
        <v>1025959.6153846154</v>
      </c>
      <c r="F56" s="52"/>
    </row>
    <row r="57" spans="1:6">
      <c r="A57" s="108"/>
      <c r="B57" s="111">
        <v>15</v>
      </c>
      <c r="C57" s="111" t="s">
        <v>104</v>
      </c>
      <c r="D57" s="56">
        <v>442519</v>
      </c>
      <c r="E57" s="56">
        <v>441491.53846153815</v>
      </c>
      <c r="F57" s="52"/>
    </row>
    <row r="58" spans="1:6">
      <c r="A58" s="108"/>
      <c r="B58" s="111">
        <v>27</v>
      </c>
      <c r="C58" s="111" t="s">
        <v>105</v>
      </c>
      <c r="D58" s="56">
        <v>122038</v>
      </c>
      <c r="E58" s="56">
        <v>121804.61538461523</v>
      </c>
      <c r="F58" s="52"/>
    </row>
    <row r="59" spans="1:6">
      <c r="A59" s="108"/>
      <c r="B59" s="111">
        <v>32</v>
      </c>
      <c r="C59" s="111" t="s">
        <v>106</v>
      </c>
      <c r="D59" s="56">
        <v>102957</v>
      </c>
      <c r="E59" s="56">
        <v>102746.30769230764</v>
      </c>
      <c r="F59" s="52"/>
    </row>
    <row r="60" spans="1:6">
      <c r="A60" s="108"/>
      <c r="B60" s="111">
        <v>36</v>
      </c>
      <c r="C60" s="111" t="s">
        <v>107</v>
      </c>
      <c r="D60" s="56">
        <v>359911</v>
      </c>
      <c r="E60" s="56">
        <v>359917.15384615416</v>
      </c>
      <c r="F60" s="52"/>
    </row>
    <row r="61" spans="1:6">
      <c r="A61" s="108"/>
      <c r="B61" s="123" t="s">
        <v>108</v>
      </c>
      <c r="C61" s="123"/>
      <c r="D61" s="110">
        <v>3382627</v>
      </c>
      <c r="E61" s="110">
        <v>3375016.1538461521</v>
      </c>
      <c r="F61" s="52"/>
    </row>
    <row r="62" spans="1:6">
      <c r="A62" s="108"/>
      <c r="B62" s="111">
        <v>28</v>
      </c>
      <c r="C62" s="111" t="s">
        <v>109</v>
      </c>
      <c r="D62" s="56">
        <v>3382627</v>
      </c>
      <c r="E62" s="56">
        <v>3375016.1538461521</v>
      </c>
      <c r="F62" s="52"/>
    </row>
    <row r="63" spans="1:6">
      <c r="A63" s="108"/>
      <c r="B63" s="123" t="s">
        <v>110</v>
      </c>
      <c r="C63" s="123"/>
      <c r="D63" s="110">
        <v>620696</v>
      </c>
      <c r="E63" s="110">
        <v>618451.38461538428</v>
      </c>
      <c r="F63" s="52"/>
    </row>
    <row r="64" spans="1:6">
      <c r="A64" s="108"/>
      <c r="B64" s="111">
        <v>30</v>
      </c>
      <c r="C64" s="111" t="s">
        <v>111</v>
      </c>
      <c r="D64" s="56">
        <v>620696</v>
      </c>
      <c r="E64" s="56">
        <v>618451.38461538428</v>
      </c>
      <c r="F64" s="52"/>
    </row>
    <row r="65" spans="1:6">
      <c r="A65" s="108"/>
      <c r="B65" s="123" t="s">
        <v>112</v>
      </c>
      <c r="C65" s="123"/>
      <c r="D65" s="110">
        <v>295098</v>
      </c>
      <c r="E65" s="110">
        <v>294185.99999999965</v>
      </c>
      <c r="F65" s="52"/>
    </row>
    <row r="66" spans="1:6">
      <c r="A66" s="108"/>
      <c r="B66" s="111">
        <v>31</v>
      </c>
      <c r="C66" s="111" t="s">
        <v>113</v>
      </c>
      <c r="D66" s="56">
        <v>295098</v>
      </c>
      <c r="E66" s="56">
        <v>294185.99999999965</v>
      </c>
      <c r="F66" s="52"/>
    </row>
    <row r="67" spans="1:6">
      <c r="A67" s="108"/>
      <c r="B67" s="123" t="s">
        <v>114</v>
      </c>
      <c r="C67" s="123"/>
      <c r="D67" s="110">
        <v>977092</v>
      </c>
      <c r="E67" s="110">
        <v>975307.53846153873</v>
      </c>
      <c r="F67" s="52"/>
    </row>
    <row r="68" spans="1:6">
      <c r="A68" s="108"/>
      <c r="B68" s="111">
        <v>1</v>
      </c>
      <c r="C68" s="111" t="s">
        <v>115</v>
      </c>
      <c r="D68" s="56">
        <v>160843</v>
      </c>
      <c r="E68" s="56">
        <v>160158.5384615387</v>
      </c>
      <c r="F68" s="52"/>
    </row>
    <row r="69" spans="1:6">
      <c r="A69" s="108"/>
      <c r="B69" s="111">
        <v>20</v>
      </c>
      <c r="C69" s="111" t="s">
        <v>116</v>
      </c>
      <c r="D69" s="56">
        <v>326106</v>
      </c>
      <c r="E69" s="56">
        <v>325706.76923076971</v>
      </c>
      <c r="F69" s="52"/>
    </row>
    <row r="70" spans="1:6">
      <c r="A70" s="108"/>
      <c r="B70" s="111">
        <v>48</v>
      </c>
      <c r="C70" s="111" t="s">
        <v>117</v>
      </c>
      <c r="D70" s="56">
        <v>490143</v>
      </c>
      <c r="E70" s="56">
        <v>489442.23076923052</v>
      </c>
      <c r="F70" s="52"/>
    </row>
    <row r="71" spans="1:6">
      <c r="A71" s="108"/>
      <c r="B71" s="123" t="s">
        <v>118</v>
      </c>
      <c r="C71" s="123"/>
      <c r="D71" s="110">
        <v>132182</v>
      </c>
      <c r="E71" s="110">
        <v>132005.53846153829</v>
      </c>
      <c r="F71" s="52"/>
    </row>
    <row r="72" spans="1:6">
      <c r="A72" s="108"/>
      <c r="B72" s="111">
        <v>26</v>
      </c>
      <c r="C72" s="111" t="s">
        <v>119</v>
      </c>
      <c r="D72" s="56">
        <v>132182</v>
      </c>
      <c r="E72" s="56">
        <v>132005.53846153829</v>
      </c>
      <c r="F72" s="52"/>
    </row>
    <row r="73" spans="1:6">
      <c r="A73" s="108"/>
      <c r="B73" s="112">
        <v>51</v>
      </c>
      <c r="C73" s="112" t="s">
        <v>120</v>
      </c>
      <c r="D73" s="58">
        <v>22194</v>
      </c>
      <c r="E73" s="58">
        <v>22189.384615384632</v>
      </c>
      <c r="F73" s="52"/>
    </row>
    <row r="74" spans="1:6">
      <c r="A74" s="108"/>
      <c r="B74" s="112">
        <v>52</v>
      </c>
      <c r="C74" s="112" t="s">
        <v>121</v>
      </c>
      <c r="D74" s="58">
        <v>24473</v>
      </c>
      <c r="E74" s="58">
        <v>24392.461538461579</v>
      </c>
      <c r="F74" s="52"/>
    </row>
    <row r="75" spans="1:6">
      <c r="A75" s="108"/>
      <c r="B75" s="122" t="s">
        <v>124</v>
      </c>
      <c r="C75" s="122"/>
      <c r="D75" s="113">
        <v>19727616</v>
      </c>
      <c r="E75" s="113">
        <v>19673141.76923082</v>
      </c>
      <c r="F75" s="52"/>
    </row>
    <row r="76" spans="1:6">
      <c r="A76" s="108"/>
      <c r="B76" s="107"/>
      <c r="C76" s="107"/>
      <c r="D76" s="107"/>
      <c r="E76" s="107"/>
      <c r="F76" s="52"/>
    </row>
    <row r="89" spans="3:4">
      <c r="C89" s="121"/>
      <c r="D89" s="121"/>
    </row>
    <row r="93" spans="3:4">
      <c r="D93" s="2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C161-1542-4CD1-BED6-BF209320B070}">
  <sheetPr>
    <pageSetUpPr fitToPage="1"/>
  </sheetPr>
  <dimension ref="B1:I77"/>
  <sheetViews>
    <sheetView showGridLines="0" showRowColHeaders="0" zoomScale="115" zoomScaleNormal="115" workbookViewId="0">
      <pane ySplit="6" topLeftCell="A67" activePane="bottomLeft" state="frozen"/>
      <selection pane="bottomLeft" activeCell="H78" sqref="H78"/>
    </sheetView>
  </sheetViews>
  <sheetFormatPr baseColWidth="10" defaultColWidth="11.42578125" defaultRowHeight="15"/>
  <cols>
    <col min="1" max="1" width="3.140625" style="100" customWidth="1"/>
    <col min="2" max="2" width="5.85546875" style="103" customWidth="1"/>
    <col min="3" max="3" width="24.42578125" style="100" customWidth="1"/>
    <col min="4" max="4" width="17.42578125" style="100" bestFit="1" customWidth="1"/>
    <col min="5" max="5" width="28.7109375" style="100" customWidth="1"/>
    <col min="6" max="6" width="20.7109375" style="100" customWidth="1"/>
    <col min="7" max="7" width="28.7109375" style="100" customWidth="1"/>
    <col min="8" max="8" width="20.7109375" style="100" customWidth="1"/>
    <col min="9" max="9" width="11.42578125" style="100" customWidth="1"/>
    <col min="10" max="16384" width="11.42578125" style="100"/>
  </cols>
  <sheetData>
    <row r="1" spans="2:9" s="41" customFormat="1" ht="15.75" customHeight="1">
      <c r="B1" s="40" t="s">
        <v>146</v>
      </c>
      <c r="C1" s="97"/>
      <c r="D1" s="97"/>
    </row>
    <row r="2" spans="2:9" s="41" customFormat="1" ht="13.5" customHeight="1">
      <c r="B2" s="142"/>
      <c r="C2" s="142"/>
      <c r="D2" s="46"/>
    </row>
    <row r="3" spans="2:9" s="41" customFormat="1" ht="33" customHeight="1">
      <c r="B3" s="140" t="s">
        <v>53</v>
      </c>
      <c r="C3" s="140"/>
      <c r="D3" s="140" t="s">
        <v>131</v>
      </c>
      <c r="E3" s="141" t="s">
        <v>137</v>
      </c>
      <c r="F3" s="141"/>
      <c r="G3" s="141" t="s">
        <v>138</v>
      </c>
      <c r="H3" s="141"/>
      <c r="I3" s="47"/>
    </row>
    <row r="4" spans="2:9" s="41" customFormat="1" ht="53.25" customHeight="1">
      <c r="B4" s="140"/>
      <c r="C4" s="140"/>
      <c r="D4" s="140"/>
      <c r="E4" s="143" t="s">
        <v>134</v>
      </c>
      <c r="F4" s="140" t="s">
        <v>132</v>
      </c>
      <c r="G4" s="139" t="s">
        <v>136</v>
      </c>
      <c r="H4" s="140" t="s">
        <v>131</v>
      </c>
      <c r="I4" s="47"/>
    </row>
    <row r="5" spans="2:9" s="41" customFormat="1" ht="49.5" customHeight="1">
      <c r="B5" s="140"/>
      <c r="C5" s="140"/>
      <c r="D5" s="140"/>
      <c r="E5" s="143"/>
      <c r="F5" s="140"/>
      <c r="G5" s="139"/>
      <c r="H5" s="140"/>
      <c r="I5" s="47"/>
    </row>
    <row r="6" spans="2:9" s="41" customFormat="1" ht="17.25" customHeight="1">
      <c r="B6" s="140"/>
      <c r="C6" s="140"/>
      <c r="D6" s="89">
        <v>15290210</v>
      </c>
      <c r="E6" s="89">
        <v>104363</v>
      </c>
      <c r="F6" s="90">
        <f>E6/D6</f>
        <v>6.825478525147791E-3</v>
      </c>
      <c r="G6" s="89">
        <v>13644</v>
      </c>
      <c r="H6" s="90">
        <f t="shared" ref="H6:H37" si="0">G6/D6</f>
        <v>8.9233568407497349E-4</v>
      </c>
      <c r="I6" s="47"/>
    </row>
    <row r="7" spans="2:9" s="42" customFormat="1" ht="13.5" customHeight="1">
      <c r="B7" s="138" t="s">
        <v>54</v>
      </c>
      <c r="C7" s="138"/>
      <c r="D7" s="91">
        <v>2191351</v>
      </c>
      <c r="E7" s="91">
        <v>14204</v>
      </c>
      <c r="F7" s="92">
        <v>6.4818461305377372E-3</v>
      </c>
      <c r="G7" s="91">
        <v>1489</v>
      </c>
      <c r="H7" s="92">
        <f t="shared" si="0"/>
        <v>6.7948950213817872E-4</v>
      </c>
      <c r="I7" s="48"/>
    </row>
    <row r="8" spans="2:9" ht="13.5" customHeight="1">
      <c r="B8" s="98">
        <v>4</v>
      </c>
      <c r="C8" s="98" t="s">
        <v>55</v>
      </c>
      <c r="D8" s="93">
        <v>195386</v>
      </c>
      <c r="E8" s="93">
        <v>781</v>
      </c>
      <c r="F8" s="94">
        <v>3.9972157677622758E-3</v>
      </c>
      <c r="G8" s="93">
        <v>69</v>
      </c>
      <c r="H8" s="94">
        <f t="shared" si="0"/>
        <v>3.5314710368194242E-4</v>
      </c>
      <c r="I8" s="99"/>
    </row>
    <row r="9" spans="2:9" ht="13.5" customHeight="1">
      <c r="B9" s="98">
        <v>11</v>
      </c>
      <c r="C9" s="98" t="s">
        <v>56</v>
      </c>
      <c r="D9" s="93">
        <v>288590</v>
      </c>
      <c r="E9" s="93">
        <v>1990</v>
      </c>
      <c r="F9" s="94">
        <v>6.8955958279912676E-3</v>
      </c>
      <c r="G9" s="93">
        <v>158</v>
      </c>
      <c r="H9" s="94">
        <f t="shared" si="0"/>
        <v>5.4748951800131672E-4</v>
      </c>
      <c r="I9" s="99"/>
    </row>
    <row r="10" spans="2:9" ht="13.5" customHeight="1">
      <c r="B10" s="98">
        <v>14</v>
      </c>
      <c r="C10" s="98" t="s">
        <v>57</v>
      </c>
      <c r="D10" s="93">
        <v>188549</v>
      </c>
      <c r="E10" s="93">
        <v>1041</v>
      </c>
      <c r="F10" s="94">
        <v>5.5211112230772906E-3</v>
      </c>
      <c r="G10" s="93">
        <v>90</v>
      </c>
      <c r="H10" s="94">
        <f t="shared" si="0"/>
        <v>4.7732950055423258E-4</v>
      </c>
      <c r="I10" s="99"/>
    </row>
    <row r="11" spans="2:9" ht="13.5" customHeight="1">
      <c r="B11" s="98">
        <v>18</v>
      </c>
      <c r="C11" s="98" t="s">
        <v>58</v>
      </c>
      <c r="D11" s="93">
        <v>227010</v>
      </c>
      <c r="E11" s="93">
        <v>1265</v>
      </c>
      <c r="F11" s="94">
        <v>5.5724417426545082E-3</v>
      </c>
      <c r="G11" s="93">
        <v>139</v>
      </c>
      <c r="H11" s="94">
        <f t="shared" si="0"/>
        <v>6.1230782784899344E-4</v>
      </c>
      <c r="I11" s="99"/>
    </row>
    <row r="12" spans="2:9" ht="13.5" customHeight="1">
      <c r="B12" s="98">
        <v>21</v>
      </c>
      <c r="C12" s="98" t="s">
        <v>59</v>
      </c>
      <c r="D12" s="93">
        <v>123881</v>
      </c>
      <c r="E12" s="93">
        <v>313</v>
      </c>
      <c r="F12" s="94">
        <v>2.5266182869043679E-3</v>
      </c>
      <c r="G12" s="93">
        <v>40</v>
      </c>
      <c r="H12" s="94">
        <f t="shared" si="0"/>
        <v>3.2289051589832178E-4</v>
      </c>
      <c r="I12" s="99"/>
    </row>
    <row r="13" spans="2:9" ht="13.5" customHeight="1">
      <c r="B13" s="98">
        <v>23</v>
      </c>
      <c r="C13" s="98" t="s">
        <v>60</v>
      </c>
      <c r="D13" s="93">
        <v>135996</v>
      </c>
      <c r="E13" s="93">
        <v>643</v>
      </c>
      <c r="F13" s="94">
        <v>4.7280802376540483E-3</v>
      </c>
      <c r="G13" s="93">
        <v>144</v>
      </c>
      <c r="H13" s="94">
        <f t="shared" si="0"/>
        <v>1.0588546721962411E-3</v>
      </c>
      <c r="I13" s="99"/>
    </row>
    <row r="14" spans="2:9" ht="13.5" customHeight="1">
      <c r="B14" s="98">
        <v>29</v>
      </c>
      <c r="C14" s="98" t="s">
        <v>61</v>
      </c>
      <c r="D14" s="93">
        <v>469627</v>
      </c>
      <c r="E14" s="93">
        <v>4827</v>
      </c>
      <c r="F14" s="94">
        <v>1.027836985522553E-2</v>
      </c>
      <c r="G14" s="93">
        <v>405</v>
      </c>
      <c r="H14" s="94">
        <f t="shared" si="0"/>
        <v>8.6238653229051996E-4</v>
      </c>
      <c r="I14" s="99"/>
    </row>
    <row r="15" spans="2:9" ht="13.5" customHeight="1">
      <c r="B15" s="98">
        <v>41</v>
      </c>
      <c r="C15" s="98" t="s">
        <v>62</v>
      </c>
      <c r="D15" s="93">
        <v>562312</v>
      </c>
      <c r="E15" s="93">
        <v>3344</v>
      </c>
      <c r="F15" s="94">
        <v>5.9468764671570234E-3</v>
      </c>
      <c r="G15" s="93">
        <v>444</v>
      </c>
      <c r="H15" s="94">
        <f t="shared" si="0"/>
        <v>7.8959723427563346E-4</v>
      </c>
      <c r="I15" s="99"/>
    </row>
    <row r="16" spans="2:9" ht="13.5" customHeight="1">
      <c r="B16" s="137" t="s">
        <v>63</v>
      </c>
      <c r="C16" s="137"/>
      <c r="D16" s="91">
        <v>463727</v>
      </c>
      <c r="E16" s="91">
        <v>1244</v>
      </c>
      <c r="F16" s="92">
        <v>2.6826128303937447E-3</v>
      </c>
      <c r="G16" s="91">
        <v>402</v>
      </c>
      <c r="H16" s="92">
        <f t="shared" si="0"/>
        <v>8.6688935515939335E-4</v>
      </c>
      <c r="I16" s="99"/>
    </row>
    <row r="17" spans="2:9" ht="13.5" customHeight="1">
      <c r="B17" s="98">
        <v>22</v>
      </c>
      <c r="C17" s="98" t="s">
        <v>64</v>
      </c>
      <c r="D17" s="93">
        <v>74987</v>
      </c>
      <c r="E17" s="93">
        <v>110</v>
      </c>
      <c r="F17" s="94">
        <v>1.4669209329617133E-3</v>
      </c>
      <c r="G17" s="93">
        <v>24</v>
      </c>
      <c r="H17" s="94">
        <f t="shared" si="0"/>
        <v>3.2005547628255563E-4</v>
      </c>
      <c r="I17" s="99"/>
    </row>
    <row r="18" spans="2:9" ht="13.5" customHeight="1">
      <c r="B18" s="98">
        <v>44</v>
      </c>
      <c r="C18" s="98" t="s">
        <v>65</v>
      </c>
      <c r="D18" s="93">
        <v>41197</v>
      </c>
      <c r="E18" s="93">
        <v>144</v>
      </c>
      <c r="F18" s="94">
        <v>3.4954001504963954E-3</v>
      </c>
      <c r="G18" s="93">
        <v>24</v>
      </c>
      <c r="H18" s="94">
        <f t="shared" si="0"/>
        <v>5.8256669174939926E-4</v>
      </c>
      <c r="I18" s="99"/>
    </row>
    <row r="19" spans="2:9" ht="13.5" customHeight="1">
      <c r="B19" s="98">
        <v>50</v>
      </c>
      <c r="C19" s="98" t="s">
        <v>66</v>
      </c>
      <c r="D19" s="93">
        <v>347543</v>
      </c>
      <c r="E19" s="93">
        <v>990</v>
      </c>
      <c r="F19" s="94">
        <v>2.8485683785891241E-3</v>
      </c>
      <c r="G19" s="93">
        <v>354</v>
      </c>
      <c r="H19" s="94">
        <f t="shared" si="0"/>
        <v>1.0185789959803535E-3</v>
      </c>
      <c r="I19" s="99"/>
    </row>
    <row r="20" spans="2:9" ht="13.5" customHeight="1">
      <c r="B20" s="137" t="s">
        <v>67</v>
      </c>
      <c r="C20" s="137"/>
      <c r="D20" s="91">
        <v>285850</v>
      </c>
      <c r="E20" s="91">
        <v>1712</v>
      </c>
      <c r="F20" s="92">
        <v>5.989155151303131E-3</v>
      </c>
      <c r="G20" s="91">
        <v>705</v>
      </c>
      <c r="H20" s="92">
        <f t="shared" si="0"/>
        <v>2.4663284939653663E-3</v>
      </c>
      <c r="I20" s="99"/>
    </row>
    <row r="21" spans="2:9" ht="13.5" customHeight="1">
      <c r="B21" s="98">
        <v>33</v>
      </c>
      <c r="C21" s="98" t="s">
        <v>68</v>
      </c>
      <c r="D21" s="93">
        <v>285850</v>
      </c>
      <c r="E21" s="93">
        <v>1712</v>
      </c>
      <c r="F21" s="94">
        <v>5.989155151303131E-3</v>
      </c>
      <c r="G21" s="93">
        <v>705</v>
      </c>
      <c r="H21" s="94">
        <f t="shared" si="0"/>
        <v>2.4663284939653663E-3</v>
      </c>
      <c r="I21" s="99"/>
    </row>
    <row r="22" spans="2:9" ht="13.5" customHeight="1">
      <c r="B22" s="137" t="s">
        <v>69</v>
      </c>
      <c r="C22" s="137"/>
      <c r="D22" s="91">
        <v>339012</v>
      </c>
      <c r="E22" s="91">
        <v>5479</v>
      </c>
      <c r="F22" s="92">
        <v>1.6161669793399645E-2</v>
      </c>
      <c r="G22" s="91">
        <v>210</v>
      </c>
      <c r="H22" s="92">
        <f t="shared" si="0"/>
        <v>6.1944709921772677E-4</v>
      </c>
      <c r="I22" s="99"/>
    </row>
    <row r="23" spans="2:9" ht="13.5" customHeight="1">
      <c r="B23" s="98">
        <v>7</v>
      </c>
      <c r="C23" s="98" t="s">
        <v>70</v>
      </c>
      <c r="D23" s="93">
        <v>339012</v>
      </c>
      <c r="E23" s="93">
        <v>5479</v>
      </c>
      <c r="F23" s="94">
        <v>1.6161669793399645E-2</v>
      </c>
      <c r="G23" s="93">
        <v>210</v>
      </c>
      <c r="H23" s="94">
        <f t="shared" si="0"/>
        <v>6.1944709921772677E-4</v>
      </c>
      <c r="I23" s="99"/>
    </row>
    <row r="24" spans="2:9" ht="13.5" customHeight="1">
      <c r="B24" s="137" t="s">
        <v>71</v>
      </c>
      <c r="C24" s="137"/>
      <c r="D24" s="91">
        <v>666857</v>
      </c>
      <c r="E24" s="91">
        <v>11804</v>
      </c>
      <c r="F24" s="92">
        <v>1.7700946379808565E-2</v>
      </c>
      <c r="G24" s="91">
        <v>643</v>
      </c>
      <c r="H24" s="92">
        <f t="shared" si="0"/>
        <v>9.6422471384419747E-4</v>
      </c>
      <c r="I24" s="99"/>
    </row>
    <row r="25" spans="2:9" ht="13.5" customHeight="1">
      <c r="B25" s="98">
        <v>35</v>
      </c>
      <c r="C25" s="98" t="s">
        <v>72</v>
      </c>
      <c r="D25" s="93">
        <v>353597</v>
      </c>
      <c r="E25" s="93">
        <v>6634</v>
      </c>
      <c r="F25" s="94">
        <v>1.8761471392574031E-2</v>
      </c>
      <c r="G25" s="93">
        <v>477</v>
      </c>
      <c r="H25" s="94">
        <f t="shared" si="0"/>
        <v>1.3489933455317776E-3</v>
      </c>
      <c r="I25" s="99"/>
    </row>
    <row r="26" spans="2:9" ht="13.5" customHeight="1">
      <c r="B26" s="98">
        <v>38</v>
      </c>
      <c r="C26" s="98" t="s">
        <v>73</v>
      </c>
      <c r="D26" s="93">
        <v>313260</v>
      </c>
      <c r="E26" s="93">
        <v>5170</v>
      </c>
      <c r="F26" s="94">
        <v>1.6503862606141863E-2</v>
      </c>
      <c r="G26" s="93">
        <v>166</v>
      </c>
      <c r="H26" s="94">
        <f t="shared" si="0"/>
        <v>5.2991125582583154E-4</v>
      </c>
      <c r="I26" s="99"/>
    </row>
    <row r="27" spans="2:9" ht="13.5" customHeight="1">
      <c r="B27" s="137" t="s">
        <v>74</v>
      </c>
      <c r="C27" s="137"/>
      <c r="D27" s="91">
        <v>172576</v>
      </c>
      <c r="E27" s="91">
        <v>1126</v>
      </c>
      <c r="F27" s="92">
        <v>6.5246615983682553E-3</v>
      </c>
      <c r="G27" s="91">
        <v>212</v>
      </c>
      <c r="H27" s="92">
        <f t="shared" si="0"/>
        <v>1.2284442796217318E-3</v>
      </c>
      <c r="I27" s="99"/>
    </row>
    <row r="28" spans="2:9" ht="13.5" customHeight="1">
      <c r="B28" s="98">
        <v>39</v>
      </c>
      <c r="C28" s="98" t="s">
        <v>75</v>
      </c>
      <c r="D28" s="93">
        <v>172576</v>
      </c>
      <c r="E28" s="93">
        <v>1126</v>
      </c>
      <c r="F28" s="94">
        <v>6.5246615983682553E-3</v>
      </c>
      <c r="G28" s="93">
        <v>212</v>
      </c>
      <c r="H28" s="94">
        <f t="shared" si="0"/>
        <v>1.2284442796217318E-3</v>
      </c>
      <c r="I28" s="99"/>
    </row>
    <row r="29" spans="2:9" ht="13.5" customHeight="1">
      <c r="B29" s="137" t="s">
        <v>76</v>
      </c>
      <c r="C29" s="137"/>
      <c r="D29" s="91">
        <v>546733</v>
      </c>
      <c r="E29" s="91">
        <v>2413</v>
      </c>
      <c r="F29" s="92">
        <v>4.4134888510479519E-3</v>
      </c>
      <c r="G29" s="91">
        <v>336</v>
      </c>
      <c r="H29" s="92">
        <f t="shared" si="0"/>
        <v>6.1455957478330373E-4</v>
      </c>
      <c r="I29" s="99"/>
    </row>
    <row r="30" spans="2:9" ht="13.5" customHeight="1">
      <c r="B30" s="98">
        <v>2</v>
      </c>
      <c r="C30" s="98" t="s">
        <v>77</v>
      </c>
      <c r="D30" s="93">
        <v>104192</v>
      </c>
      <c r="E30" s="93">
        <v>318</v>
      </c>
      <c r="F30" s="94">
        <v>3.0520577395577396E-3</v>
      </c>
      <c r="G30" s="93">
        <v>16</v>
      </c>
      <c r="H30" s="94">
        <f t="shared" si="0"/>
        <v>1.5356265356265356E-4</v>
      </c>
      <c r="I30" s="99"/>
    </row>
    <row r="31" spans="2:9" ht="13.5" customHeight="1">
      <c r="B31" s="98">
        <v>13</v>
      </c>
      <c r="C31" s="98" t="s">
        <v>78</v>
      </c>
      <c r="D31" s="93">
        <v>124276</v>
      </c>
      <c r="E31" s="93">
        <v>419</v>
      </c>
      <c r="F31" s="94">
        <v>3.3715278895361934E-3</v>
      </c>
      <c r="G31" s="93">
        <v>63</v>
      </c>
      <c r="H31" s="94">
        <f t="shared" si="0"/>
        <v>5.0693617432167107E-4</v>
      </c>
      <c r="I31" s="99"/>
    </row>
    <row r="32" spans="2:9" ht="13.5" customHeight="1">
      <c r="B32" s="98">
        <v>16</v>
      </c>
      <c r="C32" s="98" t="s">
        <v>79</v>
      </c>
      <c r="D32" s="93">
        <v>54054</v>
      </c>
      <c r="E32" s="93">
        <v>187</v>
      </c>
      <c r="F32" s="94">
        <v>3.4595034595034596E-3</v>
      </c>
      <c r="G32" s="93">
        <v>9</v>
      </c>
      <c r="H32" s="94">
        <f t="shared" si="0"/>
        <v>1.665001665001665E-4</v>
      </c>
      <c r="I32" s="99"/>
    </row>
    <row r="33" spans="2:9" ht="13.5" customHeight="1">
      <c r="B33" s="98">
        <v>19</v>
      </c>
      <c r="C33" s="98" t="s">
        <v>80</v>
      </c>
      <c r="D33" s="93">
        <v>78634</v>
      </c>
      <c r="E33" s="93">
        <v>334</v>
      </c>
      <c r="F33" s="94">
        <v>4.2475265152478571E-3</v>
      </c>
      <c r="G33" s="93">
        <v>140</v>
      </c>
      <c r="H33" s="94">
        <f t="shared" si="0"/>
        <v>1.7804003357326347E-3</v>
      </c>
      <c r="I33" s="99"/>
    </row>
    <row r="34" spans="2:9" ht="13.5" customHeight="1">
      <c r="B34" s="98">
        <v>45</v>
      </c>
      <c r="C34" s="98" t="s">
        <v>81</v>
      </c>
      <c r="D34" s="93">
        <v>185577</v>
      </c>
      <c r="E34" s="93">
        <v>1155</v>
      </c>
      <c r="F34" s="94">
        <v>6.2238316170646147E-3</v>
      </c>
      <c r="G34" s="93">
        <v>108</v>
      </c>
      <c r="H34" s="94">
        <f t="shared" si="0"/>
        <v>5.8196867068656139E-4</v>
      </c>
      <c r="I34" s="99"/>
    </row>
    <row r="35" spans="2:9" ht="13.5" customHeight="1">
      <c r="B35" s="137" t="s">
        <v>82</v>
      </c>
      <c r="C35" s="137"/>
      <c r="D35" s="91">
        <v>706295</v>
      </c>
      <c r="E35" s="91">
        <v>4224</v>
      </c>
      <c r="F35" s="92">
        <v>5.980503897096822E-3</v>
      </c>
      <c r="G35" s="91">
        <v>608</v>
      </c>
      <c r="H35" s="92">
        <f t="shared" si="0"/>
        <v>8.6083010640030017E-4</v>
      </c>
      <c r="I35" s="99"/>
    </row>
    <row r="36" spans="2:9" ht="13.5" customHeight="1">
      <c r="B36" s="98">
        <v>5</v>
      </c>
      <c r="C36" s="98" t="s">
        <v>83</v>
      </c>
      <c r="D36" s="93">
        <v>37565</v>
      </c>
      <c r="E36" s="93">
        <v>183</v>
      </c>
      <c r="F36" s="94">
        <v>4.8715559696526018E-3</v>
      </c>
      <c r="G36" s="93">
        <v>55</v>
      </c>
      <c r="H36" s="94">
        <f t="shared" si="0"/>
        <v>1.4641288433382138E-3</v>
      </c>
      <c r="I36" s="99"/>
    </row>
    <row r="37" spans="2:9" ht="13.5" customHeight="1">
      <c r="B37" s="98">
        <v>9</v>
      </c>
      <c r="C37" s="98" t="s">
        <v>84</v>
      </c>
      <c r="D37" s="93">
        <v>117016</v>
      </c>
      <c r="E37" s="93">
        <v>582</v>
      </c>
      <c r="F37" s="94">
        <v>4.9736788131537566E-3</v>
      </c>
      <c r="G37" s="93">
        <v>73</v>
      </c>
      <c r="H37" s="94">
        <f t="shared" si="0"/>
        <v>6.2384631161550559E-4</v>
      </c>
      <c r="I37" s="99"/>
    </row>
    <row r="38" spans="2:9" ht="13.5" customHeight="1">
      <c r="B38" s="98">
        <v>24</v>
      </c>
      <c r="C38" s="98" t="s">
        <v>85</v>
      </c>
      <c r="D38" s="93">
        <v>120040</v>
      </c>
      <c r="E38" s="93">
        <v>747</v>
      </c>
      <c r="F38" s="94">
        <v>6.2229256914361876E-3</v>
      </c>
      <c r="G38" s="93">
        <v>54</v>
      </c>
      <c r="H38" s="94">
        <f t="shared" ref="H38:H69" si="1">G38/D38</f>
        <v>4.4985004998333888E-4</v>
      </c>
      <c r="I38" s="99"/>
    </row>
    <row r="39" spans="2:9" ht="13.5" customHeight="1">
      <c r="B39" s="98">
        <v>34</v>
      </c>
      <c r="C39" s="98" t="s">
        <v>86</v>
      </c>
      <c r="D39" s="93">
        <v>48147</v>
      </c>
      <c r="E39" s="93">
        <v>313</v>
      </c>
      <c r="F39" s="94">
        <v>6.5009242528091052E-3</v>
      </c>
      <c r="G39" s="93">
        <v>120</v>
      </c>
      <c r="H39" s="94">
        <f t="shared" si="1"/>
        <v>2.4923671256776125E-3</v>
      </c>
      <c r="I39" s="99"/>
    </row>
    <row r="40" spans="2:9" ht="13.5" customHeight="1">
      <c r="B40" s="98">
        <v>37</v>
      </c>
      <c r="C40" s="98" t="s">
        <v>87</v>
      </c>
      <c r="D40" s="93">
        <v>91836</v>
      </c>
      <c r="E40" s="93">
        <v>950</v>
      </c>
      <c r="F40" s="94">
        <v>1.034452720066205E-2</v>
      </c>
      <c r="G40" s="93">
        <v>36</v>
      </c>
      <c r="H40" s="94">
        <f t="shared" si="1"/>
        <v>3.920031360250882E-4</v>
      </c>
      <c r="I40" s="99"/>
    </row>
    <row r="41" spans="2:9" ht="13.5" customHeight="1">
      <c r="B41" s="98">
        <v>40</v>
      </c>
      <c r="C41" s="98" t="s">
        <v>88</v>
      </c>
      <c r="D41" s="93">
        <v>45411</v>
      </c>
      <c r="E41" s="93">
        <v>231</v>
      </c>
      <c r="F41" s="94">
        <v>5.0868732245491185E-3</v>
      </c>
      <c r="G41" s="93">
        <v>40</v>
      </c>
      <c r="H41" s="94">
        <f t="shared" si="1"/>
        <v>8.8084384840677373E-4</v>
      </c>
      <c r="I41" s="99"/>
    </row>
    <row r="42" spans="2:9" ht="13.5" customHeight="1">
      <c r="B42" s="98">
        <v>42</v>
      </c>
      <c r="C42" s="98" t="s">
        <v>89</v>
      </c>
      <c r="D42" s="93">
        <v>30502</v>
      </c>
      <c r="E42" s="93">
        <v>74</v>
      </c>
      <c r="F42" s="94">
        <v>2.4260704216116976E-3</v>
      </c>
      <c r="G42" s="93">
        <v>9</v>
      </c>
      <c r="H42" s="94">
        <f t="shared" si="1"/>
        <v>2.950626188446659E-4</v>
      </c>
      <c r="I42" s="99"/>
    </row>
    <row r="43" spans="2:9" ht="13.5" customHeight="1">
      <c r="B43" s="98">
        <v>47</v>
      </c>
      <c r="C43" s="98" t="s">
        <v>90</v>
      </c>
      <c r="D43" s="93">
        <v>176119</v>
      </c>
      <c r="E43" s="93">
        <v>859</v>
      </c>
      <c r="F43" s="94">
        <v>4.8773840414719589E-3</v>
      </c>
      <c r="G43" s="93">
        <v>214</v>
      </c>
      <c r="H43" s="94">
        <f t="shared" si="1"/>
        <v>1.2150875260477291E-3</v>
      </c>
      <c r="I43" s="99"/>
    </row>
    <row r="44" spans="2:9" ht="13.5" customHeight="1">
      <c r="B44" s="98">
        <v>49</v>
      </c>
      <c r="C44" s="98" t="s">
        <v>91</v>
      </c>
      <c r="D44" s="93">
        <v>39659</v>
      </c>
      <c r="E44" s="93">
        <v>285</v>
      </c>
      <c r="F44" s="94">
        <v>7.1862628911470283E-3</v>
      </c>
      <c r="G44" s="93">
        <v>7</v>
      </c>
      <c r="H44" s="94">
        <f t="shared" si="1"/>
        <v>1.7650470258957613E-4</v>
      </c>
      <c r="I44" s="99"/>
    </row>
    <row r="45" spans="2:9" ht="13.5" customHeight="1">
      <c r="B45" s="137" t="s">
        <v>92</v>
      </c>
      <c r="C45" s="137"/>
      <c r="D45" s="91">
        <v>2875549</v>
      </c>
      <c r="E45" s="91">
        <v>23879</v>
      </c>
      <c r="F45" s="92">
        <v>8.3041533981858765E-3</v>
      </c>
      <c r="G45" s="91">
        <v>3079</v>
      </c>
      <c r="H45" s="92">
        <f t="shared" si="1"/>
        <v>1.0707520546511292E-3</v>
      </c>
      <c r="I45" s="99"/>
    </row>
    <row r="46" spans="2:9" ht="13.5" customHeight="1">
      <c r="B46" s="98">
        <v>8</v>
      </c>
      <c r="C46" s="98" t="s">
        <v>93</v>
      </c>
      <c r="D46" s="93">
        <v>2220803</v>
      </c>
      <c r="E46" s="93">
        <v>20693</v>
      </c>
      <c r="F46" s="94">
        <v>9.3178008134895355E-3</v>
      </c>
      <c r="G46" s="93">
        <v>2643</v>
      </c>
      <c r="H46" s="94">
        <f t="shared" si="1"/>
        <v>1.1901100637922409E-3</v>
      </c>
      <c r="I46" s="99"/>
    </row>
    <row r="47" spans="2:9" ht="13.5" customHeight="1">
      <c r="B47" s="98">
        <v>17</v>
      </c>
      <c r="C47" s="98" t="s">
        <v>94</v>
      </c>
      <c r="D47" s="93">
        <v>257107</v>
      </c>
      <c r="E47" s="93">
        <v>1579</v>
      </c>
      <c r="F47" s="94">
        <v>6.1414119413318192E-3</v>
      </c>
      <c r="G47" s="93">
        <v>211</v>
      </c>
      <c r="H47" s="94">
        <f t="shared" si="1"/>
        <v>8.2066999342686117E-4</v>
      </c>
      <c r="I47" s="99"/>
    </row>
    <row r="48" spans="2:9" ht="13.5" customHeight="1">
      <c r="B48" s="98">
        <v>25</v>
      </c>
      <c r="C48" s="98" t="s">
        <v>95</v>
      </c>
      <c r="D48" s="93">
        <v>149218</v>
      </c>
      <c r="E48" s="93">
        <v>462</v>
      </c>
      <c r="F48" s="94">
        <v>3.09614121620716E-3</v>
      </c>
      <c r="G48" s="93">
        <v>85</v>
      </c>
      <c r="H48" s="94">
        <f t="shared" si="1"/>
        <v>5.696363709472048E-4</v>
      </c>
      <c r="I48" s="99"/>
    </row>
    <row r="49" spans="2:9" ht="13.5" customHeight="1">
      <c r="B49" s="98">
        <v>43</v>
      </c>
      <c r="C49" s="98" t="s">
        <v>96</v>
      </c>
      <c r="D49" s="93">
        <v>248421</v>
      </c>
      <c r="E49" s="93">
        <v>1145</v>
      </c>
      <c r="F49" s="94">
        <v>4.6091111459981241E-3</v>
      </c>
      <c r="G49" s="93">
        <v>140</v>
      </c>
      <c r="H49" s="94">
        <f t="shared" si="1"/>
        <v>5.6355944143208505E-4</v>
      </c>
      <c r="I49" s="99"/>
    </row>
    <row r="50" spans="2:9" ht="13.5" customHeight="1">
      <c r="B50" s="137" t="s">
        <v>97</v>
      </c>
      <c r="C50" s="137"/>
      <c r="D50" s="91">
        <v>1558571</v>
      </c>
      <c r="E50" s="91">
        <v>6562</v>
      </c>
      <c r="F50" s="92">
        <v>4.2102669689093406E-3</v>
      </c>
      <c r="G50" s="91">
        <v>1561</v>
      </c>
      <c r="H50" s="92">
        <f t="shared" si="1"/>
        <v>1.0015584788886742E-3</v>
      </c>
      <c r="I50" s="99"/>
    </row>
    <row r="51" spans="2:9" ht="13.5" customHeight="1">
      <c r="B51" s="98">
        <v>3</v>
      </c>
      <c r="C51" s="98" t="s">
        <v>98</v>
      </c>
      <c r="D51" s="93">
        <v>516539</v>
      </c>
      <c r="E51" s="93">
        <v>3710</v>
      </c>
      <c r="F51" s="94">
        <v>7.1824199140819956E-3</v>
      </c>
      <c r="G51" s="93">
        <v>646</v>
      </c>
      <c r="H51" s="94">
        <f t="shared" si="1"/>
        <v>1.2506316076811238E-3</v>
      </c>
      <c r="I51" s="99"/>
    </row>
    <row r="52" spans="2:9" ht="13.5" customHeight="1">
      <c r="B52" s="98">
        <v>12</v>
      </c>
      <c r="C52" s="98" t="s">
        <v>99</v>
      </c>
      <c r="D52" s="93">
        <v>194787</v>
      </c>
      <c r="E52" s="93">
        <v>517</v>
      </c>
      <c r="F52" s="94">
        <v>2.6541812338605761E-3</v>
      </c>
      <c r="G52" s="93">
        <v>298</v>
      </c>
      <c r="H52" s="94">
        <f t="shared" si="1"/>
        <v>1.5298762237726338E-3</v>
      </c>
      <c r="I52" s="99"/>
    </row>
    <row r="53" spans="2:9" ht="13.5" customHeight="1">
      <c r="B53" s="98">
        <v>46</v>
      </c>
      <c r="C53" s="98" t="s">
        <v>100</v>
      </c>
      <c r="D53" s="93">
        <v>847245</v>
      </c>
      <c r="E53" s="93">
        <v>2335</v>
      </c>
      <c r="F53" s="94">
        <v>2.755991478261896E-3</v>
      </c>
      <c r="G53" s="93">
        <v>617</v>
      </c>
      <c r="H53" s="94">
        <f t="shared" si="1"/>
        <v>7.282427160974689E-4</v>
      </c>
      <c r="I53" s="99"/>
    </row>
    <row r="54" spans="2:9" ht="13.5" customHeight="1">
      <c r="B54" s="137" t="s">
        <v>101</v>
      </c>
      <c r="C54" s="137"/>
      <c r="D54" s="91">
        <v>260891</v>
      </c>
      <c r="E54" s="91">
        <v>1162</v>
      </c>
      <c r="F54" s="92">
        <v>4.4539673656814535E-3</v>
      </c>
      <c r="G54" s="91">
        <v>191</v>
      </c>
      <c r="H54" s="92">
        <f t="shared" si="1"/>
        <v>7.3210651191493769E-4</v>
      </c>
      <c r="I54" s="99"/>
    </row>
    <row r="55" spans="2:9" ht="13.5" customHeight="1">
      <c r="B55" s="98">
        <v>10</v>
      </c>
      <c r="C55" s="98" t="s">
        <v>133</v>
      </c>
      <c r="D55" s="93">
        <v>94887</v>
      </c>
      <c r="E55" s="93">
        <v>557</v>
      </c>
      <c r="F55" s="94">
        <v>5.8701402721131448E-3</v>
      </c>
      <c r="G55" s="93">
        <v>70</v>
      </c>
      <c r="H55" s="94">
        <f t="shared" si="1"/>
        <v>7.3771960331763041E-4</v>
      </c>
      <c r="I55" s="99"/>
    </row>
    <row r="56" spans="2:9" ht="13.5" customHeight="1">
      <c r="B56" s="98">
        <v>6</v>
      </c>
      <c r="C56" s="98" t="s">
        <v>102</v>
      </c>
      <c r="D56" s="93">
        <v>166004</v>
      </c>
      <c r="E56" s="93">
        <v>605</v>
      </c>
      <c r="F56" s="94">
        <v>3.6444904942049589E-3</v>
      </c>
      <c r="G56" s="93">
        <v>121</v>
      </c>
      <c r="H56" s="94">
        <f t="shared" si="1"/>
        <v>7.2889809884099177E-4</v>
      </c>
      <c r="I56" s="99"/>
    </row>
    <row r="57" spans="2:9" ht="13.5" customHeight="1">
      <c r="B57" s="137" t="s">
        <v>103</v>
      </c>
      <c r="C57" s="137"/>
      <c r="D57" s="91">
        <v>779887</v>
      </c>
      <c r="E57" s="91">
        <v>4371</v>
      </c>
      <c r="F57" s="92">
        <v>5.6046581107262973E-3</v>
      </c>
      <c r="G57" s="91">
        <v>968</v>
      </c>
      <c r="H57" s="92">
        <f t="shared" si="1"/>
        <v>1.2412054566879561E-3</v>
      </c>
      <c r="I57" s="99"/>
    </row>
    <row r="58" spans="2:9" ht="13.5" customHeight="1">
      <c r="B58" s="98">
        <v>15</v>
      </c>
      <c r="C58" s="98" t="s">
        <v>104</v>
      </c>
      <c r="D58" s="93">
        <v>342485</v>
      </c>
      <c r="E58" s="93">
        <v>2051</v>
      </c>
      <c r="F58" s="94">
        <v>5.9885834416105819E-3</v>
      </c>
      <c r="G58" s="93">
        <v>555</v>
      </c>
      <c r="H58" s="94">
        <f t="shared" si="1"/>
        <v>1.6205089273982802E-3</v>
      </c>
      <c r="I58" s="99"/>
    </row>
    <row r="59" spans="2:9" ht="13.5" customHeight="1">
      <c r="B59" s="98">
        <v>27</v>
      </c>
      <c r="C59" s="98" t="s">
        <v>105</v>
      </c>
      <c r="D59" s="93">
        <v>84570</v>
      </c>
      <c r="E59" s="93">
        <v>307</v>
      </c>
      <c r="F59" s="94">
        <v>3.6301288873122855E-3</v>
      </c>
      <c r="G59" s="93">
        <v>50</v>
      </c>
      <c r="H59" s="94">
        <f t="shared" si="1"/>
        <v>5.9122620314532341E-4</v>
      </c>
      <c r="I59" s="99"/>
    </row>
    <row r="60" spans="2:9" ht="13.5" customHeight="1">
      <c r="B60" s="98">
        <v>32</v>
      </c>
      <c r="C60" s="98" t="s">
        <v>106</v>
      </c>
      <c r="D60" s="93">
        <v>76519</v>
      </c>
      <c r="E60" s="93">
        <v>587</v>
      </c>
      <c r="F60" s="94">
        <v>7.6712973248474238E-3</v>
      </c>
      <c r="G60" s="93">
        <v>52</v>
      </c>
      <c r="H60" s="94">
        <f t="shared" si="1"/>
        <v>6.79569780054627E-4</v>
      </c>
      <c r="I60" s="99"/>
    </row>
    <row r="61" spans="2:9" ht="13.5" customHeight="1">
      <c r="B61" s="98">
        <v>36</v>
      </c>
      <c r="C61" s="98" t="s">
        <v>107</v>
      </c>
      <c r="D61" s="93">
        <v>276313</v>
      </c>
      <c r="E61" s="93">
        <v>1426</v>
      </c>
      <c r="F61" s="94">
        <v>5.1608140044080448E-3</v>
      </c>
      <c r="G61" s="93">
        <v>311</v>
      </c>
      <c r="H61" s="94">
        <f t="shared" si="1"/>
        <v>1.1255351720693561E-3</v>
      </c>
      <c r="I61" s="99"/>
    </row>
    <row r="62" spans="2:9" ht="13.5" customHeight="1">
      <c r="B62" s="137" t="s">
        <v>108</v>
      </c>
      <c r="C62" s="137"/>
      <c r="D62" s="91">
        <v>2861706</v>
      </c>
      <c r="E62" s="91">
        <v>19546</v>
      </c>
      <c r="F62" s="92">
        <v>6.8301915011535078E-3</v>
      </c>
      <c r="G62" s="91">
        <v>1755</v>
      </c>
      <c r="H62" s="92">
        <f t="shared" si="1"/>
        <v>6.1327054561160371E-4</v>
      </c>
      <c r="I62" s="99"/>
    </row>
    <row r="63" spans="2:9" ht="13.5" customHeight="1">
      <c r="B63" s="98">
        <v>28</v>
      </c>
      <c r="C63" s="98" t="s">
        <v>109</v>
      </c>
      <c r="D63" s="93">
        <v>2861706</v>
      </c>
      <c r="E63" s="93">
        <v>19546</v>
      </c>
      <c r="F63" s="94">
        <v>6.8301915011535078E-3</v>
      </c>
      <c r="G63" s="93">
        <v>1755</v>
      </c>
      <c r="H63" s="94">
        <f t="shared" si="1"/>
        <v>6.1327054561160371E-4</v>
      </c>
      <c r="I63" s="99"/>
    </row>
    <row r="64" spans="2:9" ht="13.5" customHeight="1">
      <c r="B64" s="137" t="s">
        <v>110</v>
      </c>
      <c r="C64" s="137"/>
      <c r="D64" s="91">
        <v>429068</v>
      </c>
      <c r="E64" s="91">
        <v>1071</v>
      </c>
      <c r="F64" s="92">
        <v>2.4961078430458575E-3</v>
      </c>
      <c r="G64" s="91">
        <v>149</v>
      </c>
      <c r="H64" s="92">
        <f t="shared" si="1"/>
        <v>3.4726430309414826E-4</v>
      </c>
      <c r="I64" s="99"/>
    </row>
    <row r="65" spans="2:9" ht="13.5" customHeight="1">
      <c r="B65" s="98">
        <v>30</v>
      </c>
      <c r="C65" s="98" t="s">
        <v>111</v>
      </c>
      <c r="D65" s="93">
        <v>429068</v>
      </c>
      <c r="E65" s="93">
        <v>1071</v>
      </c>
      <c r="F65" s="94">
        <v>2.4961078430458575E-3</v>
      </c>
      <c r="G65" s="93">
        <v>149</v>
      </c>
      <c r="H65" s="94">
        <f t="shared" si="1"/>
        <v>3.4726430309414826E-4</v>
      </c>
      <c r="I65" s="99"/>
    </row>
    <row r="66" spans="2:9" ht="13.5" customHeight="1">
      <c r="B66" s="137" t="s">
        <v>112</v>
      </c>
      <c r="C66" s="137"/>
      <c r="D66" s="91">
        <v>235798</v>
      </c>
      <c r="E66" s="91">
        <v>624</v>
      </c>
      <c r="F66" s="92">
        <v>2.6463328781414601E-3</v>
      </c>
      <c r="G66" s="91">
        <v>195</v>
      </c>
      <c r="H66" s="92">
        <f t="shared" si="1"/>
        <v>8.2697902441920628E-4</v>
      </c>
      <c r="I66" s="99"/>
    </row>
    <row r="67" spans="2:9" ht="13.5" customHeight="1">
      <c r="B67" s="98">
        <v>31</v>
      </c>
      <c r="C67" s="98" t="s">
        <v>113</v>
      </c>
      <c r="D67" s="93">
        <v>235798</v>
      </c>
      <c r="E67" s="93">
        <v>624</v>
      </c>
      <c r="F67" s="94">
        <v>2.6463328781414601E-3</v>
      </c>
      <c r="G67" s="93">
        <v>195</v>
      </c>
      <c r="H67" s="94">
        <f t="shared" si="1"/>
        <v>8.2697902441920628E-4</v>
      </c>
      <c r="I67" s="99"/>
    </row>
    <row r="68" spans="2:9">
      <c r="B68" s="137" t="s">
        <v>114</v>
      </c>
      <c r="C68" s="137"/>
      <c r="D68" s="91">
        <v>777660</v>
      </c>
      <c r="E68" s="91">
        <v>4078</v>
      </c>
      <c r="F68" s="92">
        <v>5.2439369390221945E-3</v>
      </c>
      <c r="G68" s="91">
        <v>1064</v>
      </c>
      <c r="H68" s="92">
        <f t="shared" si="1"/>
        <v>1.3682071856595428E-3</v>
      </c>
      <c r="I68" s="99"/>
    </row>
    <row r="69" spans="2:9">
      <c r="B69" s="98">
        <v>1</v>
      </c>
      <c r="C69" s="98" t="s">
        <v>115</v>
      </c>
      <c r="D69" s="93">
        <v>136856</v>
      </c>
      <c r="E69" s="93">
        <v>424</v>
      </c>
      <c r="F69" s="94">
        <v>3.0981469573858654E-3</v>
      </c>
      <c r="G69" s="93">
        <v>256</v>
      </c>
      <c r="H69" s="94">
        <f t="shared" si="1"/>
        <v>1.8705792950254282E-3</v>
      </c>
      <c r="I69" s="99"/>
    </row>
    <row r="70" spans="2:9">
      <c r="B70" s="98">
        <v>20</v>
      </c>
      <c r="C70" s="98" t="s">
        <v>116</v>
      </c>
      <c r="D70" s="93">
        <v>250431</v>
      </c>
      <c r="E70" s="93">
        <v>914</v>
      </c>
      <c r="F70" s="94">
        <v>3.6497079035742379E-3</v>
      </c>
      <c r="G70" s="93">
        <v>243</v>
      </c>
      <c r="H70" s="94">
        <f t="shared" ref="H70:H75" si="2">G70/D70</f>
        <v>9.7032715598308517E-4</v>
      </c>
      <c r="I70" s="99"/>
    </row>
    <row r="71" spans="2:9">
      <c r="B71" s="98">
        <v>48</v>
      </c>
      <c r="C71" s="98" t="s">
        <v>117</v>
      </c>
      <c r="D71" s="93">
        <v>390373</v>
      </c>
      <c r="E71" s="93">
        <v>2740</v>
      </c>
      <c r="F71" s="94">
        <v>7.0189280508641738E-3</v>
      </c>
      <c r="G71" s="93">
        <v>565</v>
      </c>
      <c r="H71" s="94">
        <f t="shared" si="2"/>
        <v>1.4473337039190722E-3</v>
      </c>
      <c r="I71" s="99"/>
    </row>
    <row r="72" spans="2:9">
      <c r="B72" s="137" t="s">
        <v>118</v>
      </c>
      <c r="C72" s="137"/>
      <c r="D72" s="91">
        <v>100802</v>
      </c>
      <c r="E72" s="91">
        <v>341</v>
      </c>
      <c r="F72" s="92">
        <v>3.3828693875121527E-3</v>
      </c>
      <c r="G72" s="91">
        <v>72</v>
      </c>
      <c r="H72" s="92">
        <f t="shared" si="2"/>
        <v>7.1427154223130493E-4</v>
      </c>
      <c r="I72" s="99"/>
    </row>
    <row r="73" spans="2:9">
      <c r="B73" s="98">
        <v>26</v>
      </c>
      <c r="C73" s="98" t="s">
        <v>119</v>
      </c>
      <c r="D73" s="93">
        <v>100802</v>
      </c>
      <c r="E73" s="93">
        <v>341</v>
      </c>
      <c r="F73" s="94">
        <v>3.3828693875121527E-3</v>
      </c>
      <c r="G73" s="93">
        <v>72</v>
      </c>
      <c r="H73" s="94">
        <f t="shared" si="2"/>
        <v>7.1427154223130493E-4</v>
      </c>
      <c r="I73" s="99"/>
    </row>
    <row r="74" spans="2:9">
      <c r="B74" s="101">
        <v>51</v>
      </c>
      <c r="C74" s="101" t="s">
        <v>120</v>
      </c>
      <c r="D74" s="95">
        <v>18349</v>
      </c>
      <c r="E74" s="95">
        <v>244</v>
      </c>
      <c r="F74" s="96">
        <v>1.329772739658837E-2</v>
      </c>
      <c r="G74" s="95">
        <v>5</v>
      </c>
      <c r="H74" s="96">
        <f t="shared" si="2"/>
        <v>2.7249441386451576E-4</v>
      </c>
      <c r="I74" s="99"/>
    </row>
    <row r="75" spans="2:9">
      <c r="B75" s="101">
        <v>52</v>
      </c>
      <c r="C75" s="101" t="s">
        <v>121</v>
      </c>
      <c r="D75" s="95">
        <v>19528</v>
      </c>
      <c r="E75" s="95">
        <v>279</v>
      </c>
      <c r="F75" s="96">
        <v>1.4287177386317082E-2</v>
      </c>
      <c r="G75" s="95">
        <v>0</v>
      </c>
      <c r="H75" s="96">
        <f t="shared" si="2"/>
        <v>0</v>
      </c>
      <c r="I75" s="99"/>
    </row>
    <row r="77" spans="2:9">
      <c r="B77" s="102"/>
      <c r="C77" s="117" t="s">
        <v>148</v>
      </c>
      <c r="D77" s="116"/>
      <c r="E77" s="116"/>
      <c r="F77" s="116"/>
      <c r="G77" s="116"/>
      <c r="H77" s="99"/>
      <c r="I77" s="99"/>
    </row>
  </sheetData>
  <mergeCells count="26">
    <mergeCell ref="G4:G5"/>
    <mergeCell ref="H4:H5"/>
    <mergeCell ref="G3:H3"/>
    <mergeCell ref="B2:C2"/>
    <mergeCell ref="B3:C6"/>
    <mergeCell ref="D3:D5"/>
    <mergeCell ref="E4:E5"/>
    <mergeCell ref="F4:F5"/>
    <mergeCell ref="E3:F3"/>
    <mergeCell ref="B64:C64"/>
    <mergeCell ref="B66:C66"/>
    <mergeCell ref="B68:C68"/>
    <mergeCell ref="B72:C72"/>
    <mergeCell ref="B29:C29"/>
    <mergeCell ref="B35:C35"/>
    <mergeCell ref="B45:C45"/>
    <mergeCell ref="B50:C50"/>
    <mergeCell ref="B54:C54"/>
    <mergeCell ref="B57:C57"/>
    <mergeCell ref="B62:C62"/>
    <mergeCell ref="B27:C27"/>
    <mergeCell ref="B7:C7"/>
    <mergeCell ref="B16:C16"/>
    <mergeCell ref="B20:C20"/>
    <mergeCell ref="B22:C22"/>
    <mergeCell ref="B24:C24"/>
  </mergeCells>
  <printOptions horizontalCentered="1" verticalCentered="1"/>
  <pageMargins left="0.39370078740157483" right="0.39370078740157483" top="0.39370078740157483" bottom="0.78740157480314965" header="0" footer="0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V Z D V O d v L 3 S k A A A A 9 g A A A B I A H A B D b 2 5 m a W c v U G F j a 2 F n Z S 5 4 b W w g o h g A K K A U A A A A A A A A A A A A A A A A A A A A A A A A A A A A h Y 9 B D o I w F E S v Q r q n L W i M I Z + y M O 4 k M S E x b p v 6 h U Y o h h b L 3 V x 4 J K 8 g R l F 3 L u f N W 8 z c r z f I h q Y O L t h Z 3 Z q U R J S T A I 1 q D 9 q U K e n d M V y S T M B W q p M s M R h l Y 5 P B H l J S O X d O G P P e U z + j b V e y m P O I 7 f N N o S p s J P n I + r 8 c a m O d N A q J g N 1 r j I h p x D l d z M d N w C Y I u T Z f I R 6 7 Z / s D Y d X X r u 9 Q o A 3 X B b A p A n t / E A 9 Q S w M E F A A C A A g A / V Z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1 W Q 1 Q o i k e 4 D g A A A B E A A A A T A B w A R m 9 y b X V s Y X M v U 2 V j d G l v b j E u b S C i G A A o o B Q A A A A A A A A A A A A A A A A A A A A A A A A A A A A r T k 0 u y c z P U w i G 0 I b W A F B L A Q I t A B Q A A g A I A P 1 W Q 1 T n b y 9 0 p A A A A P Y A A A A S A A A A A A A A A A A A A A A A A A A A A A B D b 2 5 m a W c v U G F j a 2 F n Z S 5 4 b W x Q S w E C L Q A U A A I A C A D 9 V k N U D 8 r p q 6 Q A A A D p A A A A E w A A A A A A A A A A A A A A A A D w A A A A W 0 N v b n R l b n R f V H l w Z X N d L n h t b F B L A Q I t A B Q A A g A I A P 1 W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5 + Z + R V C f Q Q 7 e E + W z j M w T a A A A A A A I A A A A A A B B m A A A A A Q A A I A A A A M I B 4 / M l 6 U Z l D e s O P P M c H 6 C k s a 7 f e j D q 4 u + 1 C 0 / Z x I m O A A A A A A 6 A A A A A A g A A I A A A A K j 9 U 6 o u t e m 4 B q U 5 P 6 E h B 1 c 5 m 3 r P r 4 k x x U f f Z 4 V 6 X m 0 K U A A A A K c X p C v e 4 g 9 b 6 A R K m L m F 5 F 3 E H 8 F I q G L t n n Y C q 0 + M C 2 X k S H 9 A h u N W R t K O 7 N c Q R w Z b q k x S S c K m T 5 c S v q i X + z z k r M O s 7 9 e C X 9 G N 0 f / C u n N G z w B j Q A A A A F f O l i F 1 4 s 9 x b 8 Z j d 4 t E c 3 + X 9 P X j b W 5 Z 5 H Z n P Z w B Q O r + x t r 0 S 8 S E 2 9 Q 9 7 3 l I Y Z a V Z 4 X U D 9 W X r g n y j L / b C 2 R / z g 4 =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TÍTULO</vt:lpstr>
      <vt:lpstr>PREVISION CIERRE</vt:lpstr>
      <vt:lpstr>AFILIADOS POR SECCIONES</vt:lpstr>
      <vt:lpstr>Serie ERTES</vt:lpstr>
      <vt:lpstr>EVOLUCION DIARIA</vt:lpstr>
      <vt:lpstr>POR PROVINCIAS</vt:lpstr>
      <vt:lpstr>ERTES DIARIO PROVINCIA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2022-02-18T12:21:25Z</dcterms:modified>
</cp:coreProperties>
</file>